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6" activeTab="4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C99" i="23"/>
  <c r="BF99"/>
  <c r="BE99"/>
  <c r="BD99"/>
  <c r="BD99" i="20"/>
  <c r="BE99"/>
  <c r="BF99"/>
  <c r="BC99"/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H99" s="1"/>
  <c r="AG3"/>
  <c r="AG99" s="1"/>
  <c r="BB3" i="20" l="1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DJ98" i="11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4" i="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AU99" i="35"/>
  <c r="I4" i="73" l="1"/>
  <c r="M4" s="1"/>
  <c r="J4"/>
  <c r="K4"/>
  <c r="L4"/>
  <c r="I5"/>
  <c r="M5" s="1"/>
  <c r="J5"/>
  <c r="K5"/>
  <c r="L5"/>
  <c r="I6"/>
  <c r="J6"/>
  <c r="K6"/>
  <c r="L6"/>
  <c r="I7"/>
  <c r="M7" s="1"/>
  <c r="J7"/>
  <c r="K7"/>
  <c r="L7"/>
  <c r="I8"/>
  <c r="M8" s="1"/>
  <c r="J8"/>
  <c r="K8"/>
  <c r="L8"/>
  <c r="I9"/>
  <c r="M9" s="1"/>
  <c r="J9"/>
  <c r="K9"/>
  <c r="L9"/>
  <c r="I10"/>
  <c r="J10"/>
  <c r="K10"/>
  <c r="L10"/>
  <c r="I11"/>
  <c r="M11" s="1"/>
  <c r="J11"/>
  <c r="K11"/>
  <c r="L11"/>
  <c r="I12"/>
  <c r="M12" s="1"/>
  <c r="J12"/>
  <c r="K12"/>
  <c r="L12"/>
  <c r="I13"/>
  <c r="M13" s="1"/>
  <c r="J13"/>
  <c r="K13"/>
  <c r="L13"/>
  <c r="I14"/>
  <c r="J14"/>
  <c r="K14"/>
  <c r="L14"/>
  <c r="I15"/>
  <c r="M15" s="1"/>
  <c r="J15"/>
  <c r="K15"/>
  <c r="L15"/>
  <c r="I16"/>
  <c r="M16" s="1"/>
  <c r="J16"/>
  <c r="K16"/>
  <c r="L16"/>
  <c r="I17"/>
  <c r="M17" s="1"/>
  <c r="J17"/>
  <c r="K17"/>
  <c r="L17"/>
  <c r="I18"/>
  <c r="J18"/>
  <c r="K18"/>
  <c r="L18"/>
  <c r="I19"/>
  <c r="M19" s="1"/>
  <c r="J19"/>
  <c r="K19"/>
  <c r="L19"/>
  <c r="I20"/>
  <c r="M20" s="1"/>
  <c r="J20"/>
  <c r="K20"/>
  <c r="L20"/>
  <c r="I21"/>
  <c r="M21" s="1"/>
  <c r="J21"/>
  <c r="K21"/>
  <c r="L21"/>
  <c r="I22"/>
  <c r="J22"/>
  <c r="K22"/>
  <c r="L22"/>
  <c r="I23"/>
  <c r="M23" s="1"/>
  <c r="J23"/>
  <c r="K23"/>
  <c r="L23"/>
  <c r="I24"/>
  <c r="M24" s="1"/>
  <c r="J24"/>
  <c r="K24"/>
  <c r="L24"/>
  <c r="I25"/>
  <c r="M25" s="1"/>
  <c r="J25"/>
  <c r="K25"/>
  <c r="L25"/>
  <c r="I26"/>
  <c r="J26"/>
  <c r="K26"/>
  <c r="L26"/>
  <c r="I27"/>
  <c r="M27" s="1"/>
  <c r="J27"/>
  <c r="K27"/>
  <c r="L27"/>
  <c r="I28"/>
  <c r="M28" s="1"/>
  <c r="J28"/>
  <c r="K28"/>
  <c r="L28"/>
  <c r="I29"/>
  <c r="M29" s="1"/>
  <c r="J29"/>
  <c r="K29"/>
  <c r="L29"/>
  <c r="I30"/>
  <c r="J30"/>
  <c r="K30"/>
  <c r="L30"/>
  <c r="I31"/>
  <c r="M31" s="1"/>
  <c r="J31"/>
  <c r="K31"/>
  <c r="L31"/>
  <c r="I32"/>
  <c r="M32" s="1"/>
  <c r="J32"/>
  <c r="K32"/>
  <c r="L32"/>
  <c r="I33"/>
  <c r="M33" s="1"/>
  <c r="J33"/>
  <c r="K33"/>
  <c r="L33"/>
  <c r="I34"/>
  <c r="J34"/>
  <c r="K34"/>
  <c r="L34"/>
  <c r="I35"/>
  <c r="M35" s="1"/>
  <c r="J35"/>
  <c r="K35"/>
  <c r="L35"/>
  <c r="I36"/>
  <c r="M36" s="1"/>
  <c r="J36"/>
  <c r="K36"/>
  <c r="L36"/>
  <c r="I37"/>
  <c r="M37" s="1"/>
  <c r="J37"/>
  <c r="K37"/>
  <c r="L37"/>
  <c r="I38"/>
  <c r="J38"/>
  <c r="K38"/>
  <c r="L38"/>
  <c r="I39"/>
  <c r="M39" s="1"/>
  <c r="J39"/>
  <c r="K39"/>
  <c r="L39"/>
  <c r="I40"/>
  <c r="M40" s="1"/>
  <c r="J40"/>
  <c r="K40"/>
  <c r="L40"/>
  <c r="I41"/>
  <c r="M41" s="1"/>
  <c r="J41"/>
  <c r="K41"/>
  <c r="L41"/>
  <c r="I42"/>
  <c r="J42"/>
  <c r="K42"/>
  <c r="L42"/>
  <c r="I43"/>
  <c r="M43" s="1"/>
  <c r="J43"/>
  <c r="K43"/>
  <c r="L43"/>
  <c r="I44"/>
  <c r="M44" s="1"/>
  <c r="J44"/>
  <c r="K44"/>
  <c r="L44"/>
  <c r="I45"/>
  <c r="M45" s="1"/>
  <c r="J45"/>
  <c r="K45"/>
  <c r="L45"/>
  <c r="I46"/>
  <c r="J46"/>
  <c r="K46"/>
  <c r="L46"/>
  <c r="I47"/>
  <c r="M47" s="1"/>
  <c r="J47"/>
  <c r="K47"/>
  <c r="L47"/>
  <c r="I48"/>
  <c r="M48" s="1"/>
  <c r="J48"/>
  <c r="K48"/>
  <c r="L48"/>
  <c r="I49"/>
  <c r="M49" s="1"/>
  <c r="J49"/>
  <c r="K49"/>
  <c r="L49"/>
  <c r="I50"/>
  <c r="J50"/>
  <c r="K50"/>
  <c r="L50"/>
  <c r="I51"/>
  <c r="M51" s="1"/>
  <c r="J51"/>
  <c r="K51"/>
  <c r="L51"/>
  <c r="I52"/>
  <c r="M52" s="1"/>
  <c r="J52"/>
  <c r="K52"/>
  <c r="L52"/>
  <c r="I53"/>
  <c r="M53" s="1"/>
  <c r="J53"/>
  <c r="K53"/>
  <c r="L53"/>
  <c r="I54"/>
  <c r="J54"/>
  <c r="K54"/>
  <c r="L54"/>
  <c r="I55"/>
  <c r="M55" s="1"/>
  <c r="J55"/>
  <c r="K55"/>
  <c r="L55"/>
  <c r="I56"/>
  <c r="M56" s="1"/>
  <c r="J56"/>
  <c r="K56"/>
  <c r="L56"/>
  <c r="I57"/>
  <c r="M57" s="1"/>
  <c r="J57"/>
  <c r="K57"/>
  <c r="L57"/>
  <c r="I58"/>
  <c r="J58"/>
  <c r="K58"/>
  <c r="L58"/>
  <c r="I59"/>
  <c r="M59" s="1"/>
  <c r="J59"/>
  <c r="K59"/>
  <c r="L59"/>
  <c r="I60"/>
  <c r="M60" s="1"/>
  <c r="J60"/>
  <c r="K60"/>
  <c r="L60"/>
  <c r="I61"/>
  <c r="M61" s="1"/>
  <c r="J61"/>
  <c r="K61"/>
  <c r="L61"/>
  <c r="I62"/>
  <c r="J62"/>
  <c r="K62"/>
  <c r="L62"/>
  <c r="I63"/>
  <c r="M63" s="1"/>
  <c r="J63"/>
  <c r="K63"/>
  <c r="L63"/>
  <c r="I64"/>
  <c r="M64" s="1"/>
  <c r="J64"/>
  <c r="K64"/>
  <c r="L64"/>
  <c r="I65"/>
  <c r="M65" s="1"/>
  <c r="J65"/>
  <c r="K65"/>
  <c r="L65"/>
  <c r="I66"/>
  <c r="J66"/>
  <c r="K66"/>
  <c r="L66"/>
  <c r="I67"/>
  <c r="M67" s="1"/>
  <c r="J67"/>
  <c r="K67"/>
  <c r="L67"/>
  <c r="I68"/>
  <c r="M68" s="1"/>
  <c r="J68"/>
  <c r="K68"/>
  <c r="L68"/>
  <c r="I69"/>
  <c r="M69" s="1"/>
  <c r="J69"/>
  <c r="K69"/>
  <c r="L69"/>
  <c r="I70"/>
  <c r="J70"/>
  <c r="K70"/>
  <c r="L70"/>
  <c r="I71"/>
  <c r="M71" s="1"/>
  <c r="J71"/>
  <c r="K71"/>
  <c r="L71"/>
  <c r="I72"/>
  <c r="M72" s="1"/>
  <c r="J72"/>
  <c r="K72"/>
  <c r="L72"/>
  <c r="I73"/>
  <c r="M73" s="1"/>
  <c r="J73"/>
  <c r="K73"/>
  <c r="L73"/>
  <c r="I74"/>
  <c r="J74"/>
  <c r="K74"/>
  <c r="L74"/>
  <c r="I75"/>
  <c r="M75" s="1"/>
  <c r="J75"/>
  <c r="K75"/>
  <c r="L75"/>
  <c r="I76"/>
  <c r="M76" s="1"/>
  <c r="J76"/>
  <c r="K76"/>
  <c r="L76"/>
  <c r="I77"/>
  <c r="M77" s="1"/>
  <c r="J77"/>
  <c r="K77"/>
  <c r="L77"/>
  <c r="I78"/>
  <c r="J78"/>
  <c r="K78"/>
  <c r="L78"/>
  <c r="I79"/>
  <c r="M79" s="1"/>
  <c r="J79"/>
  <c r="K79"/>
  <c r="L79"/>
  <c r="I80"/>
  <c r="M80" s="1"/>
  <c r="J80"/>
  <c r="K80"/>
  <c r="L80"/>
  <c r="I81"/>
  <c r="M81" s="1"/>
  <c r="J81"/>
  <c r="K81"/>
  <c r="L81"/>
  <c r="I82"/>
  <c r="J82"/>
  <c r="K82"/>
  <c r="L82"/>
  <c r="I83"/>
  <c r="M83" s="1"/>
  <c r="J83"/>
  <c r="K83"/>
  <c r="L83"/>
  <c r="I84"/>
  <c r="M84" s="1"/>
  <c r="J84"/>
  <c r="K84"/>
  <c r="L84"/>
  <c r="I85"/>
  <c r="M85" s="1"/>
  <c r="J85"/>
  <c r="K85"/>
  <c r="L85"/>
  <c r="I86"/>
  <c r="J86"/>
  <c r="K86"/>
  <c r="L86"/>
  <c r="I87"/>
  <c r="M87" s="1"/>
  <c r="J87"/>
  <c r="K87"/>
  <c r="L87"/>
  <c r="I88"/>
  <c r="M88" s="1"/>
  <c r="J88"/>
  <c r="K88"/>
  <c r="L88"/>
  <c r="I89"/>
  <c r="M89" s="1"/>
  <c r="J89"/>
  <c r="K89"/>
  <c r="L89"/>
  <c r="I90"/>
  <c r="J90"/>
  <c r="K90"/>
  <c r="L90"/>
  <c r="I91"/>
  <c r="M91" s="1"/>
  <c r="J91"/>
  <c r="K91"/>
  <c r="L91"/>
  <c r="I92"/>
  <c r="M92" s="1"/>
  <c r="J92"/>
  <c r="K92"/>
  <c r="L92"/>
  <c r="I93"/>
  <c r="M93" s="1"/>
  <c r="J93"/>
  <c r="K93"/>
  <c r="L93"/>
  <c r="I94"/>
  <c r="J94"/>
  <c r="K94"/>
  <c r="L94"/>
  <c r="I95"/>
  <c r="M95" s="1"/>
  <c r="J95"/>
  <c r="K95"/>
  <c r="L95"/>
  <c r="I96"/>
  <c r="M96" s="1"/>
  <c r="J96"/>
  <c r="K96"/>
  <c r="L96"/>
  <c r="I97"/>
  <c r="M97" s="1"/>
  <c r="J97"/>
  <c r="K97"/>
  <c r="L97"/>
  <c r="I98"/>
  <c r="J98"/>
  <c r="K98"/>
  <c r="L98"/>
  <c r="L3"/>
  <c r="K3"/>
  <c r="K99" s="1"/>
  <c r="J3"/>
  <c r="I3"/>
  <c r="P77"/>
  <c r="D77" i="24" s="1"/>
  <c r="J99" i="73"/>
  <c r="M6"/>
  <c r="M10"/>
  <c r="M14"/>
  <c r="M18"/>
  <c r="M22"/>
  <c r="M26"/>
  <c r="M30"/>
  <c r="M34"/>
  <c r="M38"/>
  <c r="M42"/>
  <c r="M46"/>
  <c r="M50"/>
  <c r="M54"/>
  <c r="M58"/>
  <c r="M62"/>
  <c r="M66"/>
  <c r="M70"/>
  <c r="M74"/>
  <c r="M78"/>
  <c r="M82"/>
  <c r="M86"/>
  <c r="M90"/>
  <c r="M94"/>
  <c r="M98"/>
  <c r="H3"/>
  <c r="I99" l="1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98" i="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BA3" s="1"/>
  <c r="AZ98" i="1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K99" i="29"/>
  <c r="AB62" i="63"/>
  <c r="AB56" i="62"/>
  <c r="AB98" i="61"/>
  <c r="AB8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N89" s="1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N81" s="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N77" s="1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N73" s="1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N69" s="1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N65" s="1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N61" s="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N57" s="1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N53" s="1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N49" s="1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N45" s="1"/>
  <c r="I45"/>
  <c r="M44"/>
  <c r="L44"/>
  <c r="K44"/>
  <c r="J44"/>
  <c r="I44"/>
  <c r="M43"/>
  <c r="L43"/>
  <c r="K43"/>
  <c r="J43"/>
  <c r="I43"/>
  <c r="M42"/>
  <c r="L42"/>
  <c r="K42"/>
  <c r="J42"/>
  <c r="I42"/>
  <c r="N42" s="1"/>
  <c r="M41"/>
  <c r="L41"/>
  <c r="K41"/>
  <c r="J41"/>
  <c r="N41" s="1"/>
  <c r="I41"/>
  <c r="M40"/>
  <c r="L40"/>
  <c r="K40"/>
  <c r="J40"/>
  <c r="I40"/>
  <c r="M39"/>
  <c r="L39"/>
  <c r="K39"/>
  <c r="J39"/>
  <c r="I39"/>
  <c r="M38"/>
  <c r="L38"/>
  <c r="K38"/>
  <c r="J38"/>
  <c r="I38"/>
  <c r="N38" s="1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N33" s="1"/>
  <c r="I33"/>
  <c r="M32"/>
  <c r="L32"/>
  <c r="K32"/>
  <c r="J32"/>
  <c r="I32"/>
  <c r="M31"/>
  <c r="L31"/>
  <c r="K31"/>
  <c r="J31"/>
  <c r="I31"/>
  <c r="M30"/>
  <c r="L30"/>
  <c r="K30"/>
  <c r="J30"/>
  <c r="I30"/>
  <c r="N30" s="1"/>
  <c r="M29"/>
  <c r="L29"/>
  <c r="K29"/>
  <c r="J29"/>
  <c r="N29" s="1"/>
  <c r="I29"/>
  <c r="M28"/>
  <c r="L28"/>
  <c r="K28"/>
  <c r="J28"/>
  <c r="I28"/>
  <c r="M27"/>
  <c r="L27"/>
  <c r="K27"/>
  <c r="J27"/>
  <c r="I27"/>
  <c r="M26"/>
  <c r="L26"/>
  <c r="K26"/>
  <c r="J26"/>
  <c r="I26"/>
  <c r="N26" s="1"/>
  <c r="M25"/>
  <c r="L25"/>
  <c r="K25"/>
  <c r="J25"/>
  <c r="N25" s="1"/>
  <c r="I25"/>
  <c r="M24"/>
  <c r="L24"/>
  <c r="K24"/>
  <c r="J24"/>
  <c r="I24"/>
  <c r="M23"/>
  <c r="L23"/>
  <c r="K23"/>
  <c r="J23"/>
  <c r="I23"/>
  <c r="M22"/>
  <c r="L22"/>
  <c r="K22"/>
  <c r="J22"/>
  <c r="I22"/>
  <c r="N22" s="1"/>
  <c r="M21"/>
  <c r="L21"/>
  <c r="K21"/>
  <c r="J21"/>
  <c r="N21" s="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N14" s="1"/>
  <c r="M13"/>
  <c r="L13"/>
  <c r="K13"/>
  <c r="J13"/>
  <c r="N13" s="1"/>
  <c r="I13"/>
  <c r="M12"/>
  <c r="L12"/>
  <c r="K12"/>
  <c r="J12"/>
  <c r="I12"/>
  <c r="M11"/>
  <c r="L11"/>
  <c r="K11"/>
  <c r="J11"/>
  <c r="I11"/>
  <c r="M10"/>
  <c r="L10"/>
  <c r="K10"/>
  <c r="J10"/>
  <c r="I10"/>
  <c r="N10" s="1"/>
  <c r="M9"/>
  <c r="L9"/>
  <c r="K9"/>
  <c r="J9"/>
  <c r="N9" s="1"/>
  <c r="I9"/>
  <c r="M8"/>
  <c r="L8"/>
  <c r="K8"/>
  <c r="J8"/>
  <c r="I8"/>
  <c r="M7"/>
  <c r="L7"/>
  <c r="K7"/>
  <c r="J7"/>
  <c r="I7"/>
  <c r="M6"/>
  <c r="L6"/>
  <c r="K6"/>
  <c r="J6"/>
  <c r="I6"/>
  <c r="I99" s="1"/>
  <c r="M5"/>
  <c r="L5"/>
  <c r="K5"/>
  <c r="J5"/>
  <c r="N5" s="1"/>
  <c r="I5"/>
  <c r="M4"/>
  <c r="L4"/>
  <c r="K4"/>
  <c r="J4"/>
  <c r="I4"/>
  <c r="M3"/>
  <c r="L3"/>
  <c r="K3"/>
  <c r="J3"/>
  <c r="I3"/>
  <c r="M98" i="62"/>
  <c r="N98" s="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N94" s="1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N90" s="1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N74" s="1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N70" s="1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N66" s="1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N62" s="1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N54" s="1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M99" s="1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N7" s="1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F39" s="1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F51" s="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F61" s="1"/>
  <c r="B62"/>
  <c r="C62"/>
  <c r="B63"/>
  <c r="C63"/>
  <c r="B64"/>
  <c r="C64"/>
  <c r="B65"/>
  <c r="C65"/>
  <c r="B66"/>
  <c r="C66"/>
  <c r="B67"/>
  <c r="C67"/>
  <c r="F67" s="1"/>
  <c r="B68"/>
  <c r="C68"/>
  <c r="B69"/>
  <c r="C69"/>
  <c r="B70"/>
  <c r="C70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F83" s="1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F7" s="1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B56"/>
  <c r="C56"/>
  <c r="B57"/>
  <c r="C57"/>
  <c r="F57" s="1"/>
  <c r="B58"/>
  <c r="C58"/>
  <c r="F58" s="1"/>
  <c r="B59"/>
  <c r="C59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F45" s="1"/>
  <c r="B46"/>
  <c r="C46"/>
  <c r="B47"/>
  <c r="C47"/>
  <c r="B48"/>
  <c r="C48"/>
  <c r="B49"/>
  <c r="C49"/>
  <c r="B50"/>
  <c r="C50"/>
  <c r="B51"/>
  <c r="C51"/>
  <c r="F51" s="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F79" s="1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F83" s="1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F97"/>
  <c r="U96"/>
  <c r="F96"/>
  <c r="U95"/>
  <c r="F95"/>
  <c r="U94"/>
  <c r="F94"/>
  <c r="U93"/>
  <c r="F93"/>
  <c r="U92"/>
  <c r="N92"/>
  <c r="F92"/>
  <c r="U91"/>
  <c r="F91"/>
  <c r="U90"/>
  <c r="F90"/>
  <c r="U89"/>
  <c r="F89"/>
  <c r="U88"/>
  <c r="F88"/>
  <c r="U87"/>
  <c r="F87"/>
  <c r="U86"/>
  <c r="U85"/>
  <c r="N85"/>
  <c r="F85"/>
  <c r="U84"/>
  <c r="F84"/>
  <c r="U83"/>
  <c r="U82"/>
  <c r="F82"/>
  <c r="U81"/>
  <c r="F81"/>
  <c r="U80"/>
  <c r="N80"/>
  <c r="F80"/>
  <c r="U79"/>
  <c r="F79"/>
  <c r="U78"/>
  <c r="F78"/>
  <c r="U77"/>
  <c r="F77"/>
  <c r="U76"/>
  <c r="F76"/>
  <c r="U75"/>
  <c r="F75"/>
  <c r="U74"/>
  <c r="F74"/>
  <c r="U73"/>
  <c r="U72"/>
  <c r="F72"/>
  <c r="U71"/>
  <c r="F71"/>
  <c r="U70"/>
  <c r="F70"/>
  <c r="U69"/>
  <c r="F69"/>
  <c r="U68"/>
  <c r="N68"/>
  <c r="F68"/>
  <c r="U67"/>
  <c r="U66"/>
  <c r="F66"/>
  <c r="U65"/>
  <c r="F65"/>
  <c r="U64"/>
  <c r="F64"/>
  <c r="U63"/>
  <c r="F63"/>
  <c r="U62"/>
  <c r="F62"/>
  <c r="U61"/>
  <c r="U60"/>
  <c r="F60"/>
  <c r="U59"/>
  <c r="F59"/>
  <c r="U58"/>
  <c r="N58"/>
  <c r="F58"/>
  <c r="U57"/>
  <c r="F57"/>
  <c r="U56"/>
  <c r="F56"/>
  <c r="U55"/>
  <c r="F55"/>
  <c r="U54"/>
  <c r="F54"/>
  <c r="U53"/>
  <c r="F53"/>
  <c r="U52"/>
  <c r="N52"/>
  <c r="F52"/>
  <c r="U51"/>
  <c r="U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F42"/>
  <c r="U41"/>
  <c r="F41"/>
  <c r="U40"/>
  <c r="F40"/>
  <c r="U39"/>
  <c r="U38"/>
  <c r="F38"/>
  <c r="U37"/>
  <c r="N37"/>
  <c r="F37"/>
  <c r="U36"/>
  <c r="F36"/>
  <c r="U35"/>
  <c r="F35"/>
  <c r="U34"/>
  <c r="N34"/>
  <c r="F34"/>
  <c r="U33"/>
  <c r="F33"/>
  <c r="U32"/>
  <c r="F32"/>
  <c r="U31"/>
  <c r="F31"/>
  <c r="U30"/>
  <c r="F30"/>
  <c r="U29"/>
  <c r="F29"/>
  <c r="U28"/>
  <c r="F28"/>
  <c r="U27"/>
  <c r="N27"/>
  <c r="F27"/>
  <c r="U26"/>
  <c r="F26"/>
  <c r="U25"/>
  <c r="F25"/>
  <c r="U24"/>
  <c r="F24"/>
  <c r="U23"/>
  <c r="F23"/>
  <c r="U22"/>
  <c r="F22"/>
  <c r="U21"/>
  <c r="F21"/>
  <c r="U20"/>
  <c r="N20"/>
  <c r="F20"/>
  <c r="U19"/>
  <c r="F19"/>
  <c r="U18"/>
  <c r="N18"/>
  <c r="F18"/>
  <c r="U17"/>
  <c r="N17"/>
  <c r="F17"/>
  <c r="U16"/>
  <c r="F16"/>
  <c r="U15"/>
  <c r="F15"/>
  <c r="U14"/>
  <c r="F14"/>
  <c r="U13"/>
  <c r="F13"/>
  <c r="U12"/>
  <c r="N12"/>
  <c r="F12"/>
  <c r="U11"/>
  <c r="F11"/>
  <c r="U10"/>
  <c r="U9"/>
  <c r="F9"/>
  <c r="U8"/>
  <c r="F8"/>
  <c r="U7"/>
  <c r="F7"/>
  <c r="U6"/>
  <c r="N6"/>
  <c r="F6"/>
  <c r="U5"/>
  <c r="F5"/>
  <c r="U4"/>
  <c r="N4"/>
  <c r="F4"/>
  <c r="U3"/>
  <c r="M99"/>
  <c r="L99"/>
  <c r="K99"/>
  <c r="A1"/>
  <c r="T99" i="62"/>
  <c r="S99"/>
  <c r="R99"/>
  <c r="Q99"/>
  <c r="P99"/>
  <c r="U98"/>
  <c r="F98"/>
  <c r="U97"/>
  <c r="N97"/>
  <c r="F97"/>
  <c r="U96"/>
  <c r="N96"/>
  <c r="F96"/>
  <c r="U95"/>
  <c r="N95"/>
  <c r="F95"/>
  <c r="U94"/>
  <c r="F94"/>
  <c r="AD93"/>
  <c r="U93"/>
  <c r="N93"/>
  <c r="AD92"/>
  <c r="U92"/>
  <c r="N92"/>
  <c r="F92"/>
  <c r="U91"/>
  <c r="N91"/>
  <c r="F91"/>
  <c r="U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U73"/>
  <c r="N73"/>
  <c r="F73"/>
  <c r="U72"/>
  <c r="F72"/>
  <c r="U71"/>
  <c r="N71"/>
  <c r="F71"/>
  <c r="U70"/>
  <c r="F70"/>
  <c r="AD69"/>
  <c r="U69"/>
  <c r="N69"/>
  <c r="F69"/>
  <c r="U68"/>
  <c r="F68"/>
  <c r="U67"/>
  <c r="N67"/>
  <c r="F67"/>
  <c r="AD66"/>
  <c r="U66"/>
  <c r="F66"/>
  <c r="AD65"/>
  <c r="U65"/>
  <c r="N65"/>
  <c r="U64"/>
  <c r="F64"/>
  <c r="U63"/>
  <c r="N63"/>
  <c r="F63"/>
  <c r="AC62"/>
  <c r="U62"/>
  <c r="F62"/>
  <c r="U61"/>
  <c r="N61"/>
  <c r="U60"/>
  <c r="F60"/>
  <c r="U59"/>
  <c r="N59"/>
  <c r="F59"/>
  <c r="U58"/>
  <c r="N58"/>
  <c r="U57"/>
  <c r="N57"/>
  <c r="U56"/>
  <c r="F56"/>
  <c r="U55"/>
  <c r="N55"/>
  <c r="F55"/>
  <c r="U54"/>
  <c r="F54"/>
  <c r="AD53"/>
  <c r="U53"/>
  <c r="N53"/>
  <c r="F53"/>
  <c r="U52"/>
  <c r="F52"/>
  <c r="U51"/>
  <c r="N51"/>
  <c r="AD50"/>
  <c r="U50"/>
  <c r="U49"/>
  <c r="U48"/>
  <c r="F48"/>
  <c r="U47"/>
  <c r="F47"/>
  <c r="U46"/>
  <c r="F46"/>
  <c r="U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U14"/>
  <c r="F14"/>
  <c r="AD13"/>
  <c r="U13"/>
  <c r="F13"/>
  <c r="U12"/>
  <c r="F12"/>
  <c r="U11"/>
  <c r="F11"/>
  <c r="U10"/>
  <c r="F10"/>
  <c r="AD9"/>
  <c r="U9"/>
  <c r="F9"/>
  <c r="U8"/>
  <c r="F8"/>
  <c r="U7"/>
  <c r="U6"/>
  <c r="F6"/>
  <c r="AD5"/>
  <c r="U5"/>
  <c r="F5"/>
  <c r="U4"/>
  <c r="F4"/>
  <c r="U3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F92"/>
  <c r="U91"/>
  <c r="F91"/>
  <c r="U90"/>
  <c r="N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U50"/>
  <c r="F50"/>
  <c r="U49"/>
  <c r="F49"/>
  <c r="U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N50" i="63" l="1"/>
  <c r="N54"/>
  <c r="N62"/>
  <c r="N66"/>
  <c r="N70"/>
  <c r="N74"/>
  <c r="N82"/>
  <c r="N86"/>
  <c r="N90"/>
  <c r="N97"/>
  <c r="N8"/>
  <c r="N16"/>
  <c r="N24"/>
  <c r="N32"/>
  <c r="N36"/>
  <c r="N40"/>
  <c r="N56"/>
  <c r="N60"/>
  <c r="N64"/>
  <c r="N72"/>
  <c r="N76"/>
  <c r="N84"/>
  <c r="N88"/>
  <c r="N98"/>
  <c r="J99"/>
  <c r="F86"/>
  <c r="C99"/>
  <c r="F10"/>
  <c r="B99"/>
  <c r="F93" i="62"/>
  <c r="F94" i="61"/>
  <c r="F90"/>
  <c r="B99"/>
  <c r="C99" i="56"/>
  <c r="C99" i="55"/>
  <c r="C99" i="57"/>
  <c r="F7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N42"/>
  <c r="N46"/>
  <c r="N54"/>
  <c r="N58"/>
  <c r="O58" s="1"/>
  <c r="N62"/>
  <c r="N66"/>
  <c r="N70"/>
  <c r="N74"/>
  <c r="O74" s="1"/>
  <c r="N78"/>
  <c r="N9"/>
  <c r="N13"/>
  <c r="N25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O46" s="1"/>
  <c r="N47"/>
  <c r="N49"/>
  <c r="N58"/>
  <c r="N62"/>
  <c r="N63"/>
  <c r="O63" s="1"/>
  <c r="N66"/>
  <c r="N67"/>
  <c r="N70"/>
  <c r="N71"/>
  <c r="O71" s="1"/>
  <c r="N74"/>
  <c r="N75"/>
  <c r="N78"/>
  <c r="N79"/>
  <c r="N82"/>
  <c r="O82" s="1"/>
  <c r="N83"/>
  <c r="N86"/>
  <c r="N87"/>
  <c r="O87" s="1"/>
  <c r="N90"/>
  <c r="O90" s="1"/>
  <c r="N91"/>
  <c r="N95"/>
  <c r="O95" s="1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N68"/>
  <c r="O68" s="1"/>
  <c r="N71"/>
  <c r="N72"/>
  <c r="O72" s="1"/>
  <c r="N75"/>
  <c r="O75" s="1"/>
  <c r="N76"/>
  <c r="O76" s="1"/>
  <c r="N79"/>
  <c r="O79" s="1"/>
  <c r="N80"/>
  <c r="O80" s="1"/>
  <c r="N83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V48"/>
  <c r="O48"/>
  <c r="V56"/>
  <c r="O4"/>
  <c r="V9"/>
  <c r="V32"/>
  <c r="O32"/>
  <c r="V40"/>
  <c r="V47"/>
  <c r="V59"/>
  <c r="V16"/>
  <c r="O16"/>
  <c r="V24"/>
  <c r="V31"/>
  <c r="V43"/>
  <c r="V98"/>
  <c r="O98"/>
  <c r="V10" i="56"/>
  <c r="O10"/>
  <c r="V19"/>
  <c r="O19"/>
  <c r="V24"/>
  <c r="V26"/>
  <c r="O26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V54"/>
  <c r="G58"/>
  <c r="N60"/>
  <c r="O60" s="1"/>
  <c r="F61"/>
  <c r="O64"/>
  <c r="O72"/>
  <c r="O80"/>
  <c r="O92"/>
  <c r="O13" i="56"/>
  <c r="O29"/>
  <c r="O65"/>
  <c r="O73"/>
  <c r="V3" i="55"/>
  <c r="V62"/>
  <c r="V66"/>
  <c r="O66"/>
  <c r="V74"/>
  <c r="O74"/>
  <c r="V82"/>
  <c r="V94"/>
  <c r="O94"/>
  <c r="V6" i="56"/>
  <c r="O6"/>
  <c r="V15"/>
  <c r="O15"/>
  <c r="V22"/>
  <c r="O22"/>
  <c r="O31"/>
  <c r="V36"/>
  <c r="V47"/>
  <c r="O47"/>
  <c r="V52"/>
  <c r="V54"/>
  <c r="O54"/>
  <c r="V59"/>
  <c r="V62"/>
  <c r="O62"/>
  <c r="V70"/>
  <c r="O70"/>
  <c r="V75"/>
  <c r="V78"/>
  <c r="O78"/>
  <c r="V86"/>
  <c r="V91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B99" i="55"/>
  <c r="F3"/>
  <c r="K99"/>
  <c r="O3"/>
  <c r="F5"/>
  <c r="G18"/>
  <c r="O19"/>
  <c r="N20"/>
  <c r="O20" s="1"/>
  <c r="F21"/>
  <c r="G34"/>
  <c r="O35"/>
  <c r="N36"/>
  <c r="O36" s="1"/>
  <c r="F37"/>
  <c r="G50"/>
  <c r="N52"/>
  <c r="O52" s="1"/>
  <c r="F53"/>
  <c r="O68"/>
  <c r="O76"/>
  <c r="O5" i="56"/>
  <c r="O21"/>
  <c r="O53"/>
  <c r="O61"/>
  <c r="O77"/>
  <c r="V70" i="55"/>
  <c r="O70"/>
  <c r="V78"/>
  <c r="O78"/>
  <c r="V86"/>
  <c r="O86"/>
  <c r="V7" i="56"/>
  <c r="O7"/>
  <c r="V14"/>
  <c r="O23"/>
  <c r="V28"/>
  <c r="V30"/>
  <c r="O30"/>
  <c r="V39"/>
  <c r="O39"/>
  <c r="V44"/>
  <c r="V46"/>
  <c r="O46"/>
  <c r="V55"/>
  <c r="V58"/>
  <c r="V63"/>
  <c r="V66"/>
  <c r="O66"/>
  <c r="V74"/>
  <c r="V79"/>
  <c r="V82"/>
  <c r="V87"/>
  <c r="V90"/>
  <c r="V95"/>
  <c r="O95"/>
  <c r="V98"/>
  <c r="J99" i="55"/>
  <c r="G6"/>
  <c r="O7"/>
  <c r="N24"/>
  <c r="O24" s="1"/>
  <c r="N40"/>
  <c r="O40" s="1"/>
  <c r="N56"/>
  <c r="O56" s="1"/>
  <c r="O96"/>
  <c r="V38" i="58"/>
  <c r="V54"/>
  <c r="V70"/>
  <c r="V73"/>
  <c r="V86"/>
  <c r="V63" i="55"/>
  <c r="V67"/>
  <c r="V71"/>
  <c r="V75"/>
  <c r="V79"/>
  <c r="V83"/>
  <c r="V56" i="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50"/>
  <c r="O53"/>
  <c r="V66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41"/>
  <c r="V53"/>
  <c r="V57"/>
  <c r="V61"/>
  <c r="V65"/>
  <c r="V69"/>
  <c r="V73"/>
  <c r="V77"/>
  <c r="V81"/>
  <c r="V85"/>
  <c r="V93"/>
  <c r="V97"/>
  <c r="N3" i="57"/>
  <c r="O30" i="58"/>
  <c r="V33"/>
  <c r="V46"/>
  <c r="V62"/>
  <c r="V78"/>
  <c r="V94"/>
  <c r="N3" i="56"/>
  <c r="G88" i="57"/>
  <c r="N90"/>
  <c r="F91"/>
  <c r="K99" i="58"/>
  <c r="U99"/>
  <c r="F9"/>
  <c r="F17"/>
  <c r="O29"/>
  <c r="O42"/>
  <c r="O45"/>
  <c r="V58"/>
  <c r="V61"/>
  <c r="V74"/>
  <c r="V77"/>
  <c r="V90"/>
  <c r="V93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6" i="58" l="1"/>
  <c r="O44" i="57"/>
  <c r="O11"/>
  <c r="O74" i="58"/>
  <c r="O38" i="56"/>
  <c r="O9" i="58"/>
  <c r="O45" i="56"/>
  <c r="V38"/>
  <c r="V37"/>
  <c r="G3"/>
  <c r="O3" s="1"/>
  <c r="O25"/>
  <c r="O51" i="55"/>
  <c r="O94" i="56"/>
  <c r="V49"/>
  <c r="E99"/>
  <c r="G8"/>
  <c r="V8" s="1"/>
  <c r="G4"/>
  <c r="V4" s="1"/>
  <c r="O83"/>
  <c r="O71"/>
  <c r="O67"/>
  <c r="O91" i="55"/>
  <c r="O62"/>
  <c r="O38"/>
  <c r="O22"/>
  <c r="O11"/>
  <c r="E99"/>
  <c r="O13"/>
  <c r="D99"/>
  <c r="O9"/>
  <c r="G91" i="58"/>
  <c r="V37"/>
  <c r="G74" i="57"/>
  <c r="V74" s="1"/>
  <c r="G54"/>
  <c r="V54" s="1"/>
  <c r="G75" i="58"/>
  <c r="O75" s="1"/>
  <c r="G59"/>
  <c r="O59" s="1"/>
  <c r="G43"/>
  <c r="G27"/>
  <c r="O26"/>
  <c r="G11"/>
  <c r="V11" s="1"/>
  <c r="E99"/>
  <c r="V97"/>
  <c r="O81"/>
  <c r="V65"/>
  <c r="O57"/>
  <c r="O41"/>
  <c r="V25"/>
  <c r="O22"/>
  <c r="O17"/>
  <c r="D99"/>
  <c r="G30" i="57"/>
  <c r="V30" s="1"/>
  <c r="G25"/>
  <c r="V25" s="1"/>
  <c r="G14"/>
  <c r="V14" s="1"/>
  <c r="G9"/>
  <c r="V9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" i="56" l="1"/>
  <c r="O54" i="57"/>
  <c r="O9"/>
  <c r="O12" i="56"/>
  <c r="O4"/>
  <c r="O49" i="55"/>
  <c r="O91" i="58"/>
  <c r="V91"/>
  <c r="O74" i="57"/>
  <c r="O30"/>
  <c r="O25"/>
  <c r="V75" i="58"/>
  <c r="V59"/>
  <c r="V43"/>
  <c r="O43"/>
  <c r="O27"/>
  <c r="V27"/>
  <c r="O56"/>
  <c r="O77" i="57"/>
  <c r="O61"/>
  <c r="V53"/>
  <c r="O21"/>
  <c r="V1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4" i="54" l="1"/>
  <c r="DC82"/>
  <c r="DC19"/>
  <c r="DC15"/>
  <c r="DB95"/>
  <c r="DB67"/>
  <c r="DB63"/>
  <c r="DB42"/>
  <c r="DB37"/>
  <c r="DB33"/>
  <c r="DB29"/>
  <c r="DB25"/>
  <c r="BR99"/>
  <c r="DB3"/>
  <c r="BT96"/>
  <c r="BT32"/>
  <c r="BT28"/>
  <c r="BT24"/>
  <c r="DJ24" s="1"/>
  <c r="F24" i="40" s="1"/>
  <c r="BT8" i="54"/>
  <c r="CZ97"/>
  <c r="CZ6"/>
  <c r="CV4"/>
  <c r="BM96"/>
  <c r="DI96" s="1"/>
  <c r="E96" i="40" s="1"/>
  <c r="BM62" i="54"/>
  <c r="BM42"/>
  <c r="BM40"/>
  <c r="BM16"/>
  <c r="DI16" s="1"/>
  <c r="E16" i="40" s="1"/>
  <c r="BM4" i="5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DG93" s="1"/>
  <c r="C93" i="40" s="1"/>
  <c r="AY70" i="54"/>
  <c r="DG70" s="1"/>
  <c r="AY67"/>
  <c r="AY24"/>
  <c r="DG24" s="1"/>
  <c r="C24" i="40" s="1"/>
  <c r="AR96" i="54"/>
  <c r="DF96" s="1"/>
  <c r="B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DG66" s="1"/>
  <c r="BF66"/>
  <c r="CN66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BT34"/>
  <c r="BT35"/>
  <c r="DJ35" s="1"/>
  <c r="F35" i="40" s="1"/>
  <c r="DA36" i="54"/>
  <c r="BT38"/>
  <c r="BT41"/>
  <c r="BT43"/>
  <c r="DA44"/>
  <c r="BT48"/>
  <c r="DJ48" s="1"/>
  <c r="F48" i="40" s="1"/>
  <c r="BT51" i="54"/>
  <c r="BT52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H91" s="1"/>
  <c r="D91" i="40" s="1"/>
  <c r="BF92" i="54"/>
  <c r="BF97"/>
  <c r="DI5"/>
  <c r="E5" i="40" s="1"/>
  <c r="BF17" i="54"/>
  <c r="BF30"/>
  <c r="DJ34"/>
  <c r="F34" i="40" s="1"/>
  <c r="BF49" i="54"/>
  <c r="BF4"/>
  <c r="BF6"/>
  <c r="DH6" s="1"/>
  <c r="D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J69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AY4"/>
  <c r="DG4" s="1"/>
  <c r="C4" i="40" s="1"/>
  <c r="AY6" i="54"/>
  <c r="AY8"/>
  <c r="AY9"/>
  <c r="AY15"/>
  <c r="AY17"/>
  <c r="AY19"/>
  <c r="DJ19"/>
  <c r="F19" i="40" s="1"/>
  <c r="AY29" i="54"/>
  <c r="DH29"/>
  <c r="D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AY62"/>
  <c r="DG62" s="1"/>
  <c r="C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AY22"/>
  <c r="AY25"/>
  <c r="AY28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G61" s="1"/>
  <c r="C61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6" i="54"/>
  <c r="D16" i="40" s="1"/>
  <c r="AY21" i="54"/>
  <c r="AY23"/>
  <c r="DG23" s="1"/>
  <c r="C23" i="40" s="1"/>
  <c r="AY26" i="54"/>
  <c r="DH26"/>
  <c r="D26" i="40" s="1"/>
  <c r="AY33" i="54"/>
  <c r="DG33" s="1"/>
  <c r="C33" i="40" s="1"/>
  <c r="AY38" i="54"/>
  <c r="AY42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DI71" i="54"/>
  <c r="E71" i="40" s="1"/>
  <c r="AY82" i="54"/>
  <c r="AY8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I20" i="54"/>
  <c r="E20" i="40" s="1"/>
  <c r="AR24" i="54"/>
  <c r="DF24" s="1"/>
  <c r="B24" i="40" s="1"/>
  <c r="DH24" i="54"/>
  <c r="D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G6" i="54"/>
  <c r="C6" i="40" s="1"/>
  <c r="DG14" i="54"/>
  <c r="C14" i="40" s="1"/>
  <c r="AR23" i="54"/>
  <c r="DF23" s="1"/>
  <c r="B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BX62" i="54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H35" i="54"/>
  <c r="D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G59" i="54"/>
  <c r="C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82"/>
  <c r="DD19"/>
  <c r="DD15"/>
  <c r="DD66"/>
  <c r="DD33"/>
  <c r="CW16"/>
  <c r="CW74"/>
  <c r="CW38"/>
  <c r="CP44"/>
  <c r="CP36"/>
  <c r="CP26"/>
  <c r="CP87"/>
  <c r="CI37"/>
  <c r="CI17"/>
  <c r="CI16"/>
  <c r="CB41"/>
  <c r="CB61"/>
  <c r="CB18"/>
  <c r="CB10"/>
  <c r="CB50"/>
  <c r="CB11"/>
  <c r="DK6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F9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AE3" i="29"/>
  <c r="AE99" s="1"/>
  <c r="C99" i="40"/>
  <c r="G99" s="1"/>
  <c r="AE99" i="28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9" i="23" l="1"/>
  <c r="AC4" i="29"/>
  <c r="AD4" s="1"/>
  <c r="BB99" i="20"/>
  <c r="BA99" i="6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M20" i="14"/>
  <c r="E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J70" i="44"/>
  <c r="Y70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G90" i="44" s="1"/>
  <c r="B90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2" i="6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<sst xmlns="http://schemas.openxmlformats.org/spreadsheetml/2006/main" count="8432" uniqueCount="522">
  <si>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</si>
  <si>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</si>
  <si>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</si>
  <si>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</si>
  <si>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</si>
  <si>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</si>
  <si>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</si>
  <si>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</si>
  <si>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</si>
  <si>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</si>
  <si>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</si>
  <si>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</si>
  <si>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</si>
  <si>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</si>
  <si>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</si>
  <si>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</si>
  <si>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</si>
  <si>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</si>
  <si>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</si>
  <si>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</si>
  <si>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</si>
  <si>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</si>
  <si>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</si>
  <si>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</si>
  <si>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</si>
  <si>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</si>
  <si>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</si>
  <si>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</si>
  <si>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</si>
  <si>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</si>
  <si>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</si>
  <si>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</si>
  <si>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</si>
  <si>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</si>
  <si>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</si>
  <si>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</si>
  <si>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</si>
  <si>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</si>
  <si>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</si>
  <si>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</si>
  <si>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</si>
  <si>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</si>
  <si>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</si>
  <si>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</si>
  <si>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</si>
  <si>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</si>
  <si>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</si>
  <si>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</si>
  <si>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</si>
  <si>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</si>
  <si>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</si>
  <si>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</si>
  <si>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</si>
  <si>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</si>
  <si>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</si>
  <si>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</si>
  <si>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</si>
  <si>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</si>
  <si>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</si>
  <si>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</si>
  <si>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</si>
  <si>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</si>
  <si>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</si>
  <si>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</si>
  <si>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</si>
  <si>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</si>
  <si>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</si>
  <si>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</si>
  <si>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</si>
  <si>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</si>
  <si>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</si>
  <si>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</si>
  <si>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</si>
  <si>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</si>
  <si>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</si>
  <si>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</si>
  <si>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</si>
  <si>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</si>
  <si>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</si>
  <si>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</si>
  <si>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</si>
  <si>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</si>
  <si>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</si>
  <si>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</si>
  <si>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</si>
  <si>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</si>
  <si>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</si>
  <si>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</si>
  <si>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</si>
  <si>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</si>
  <si>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</si>
  <si>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</si>
  <si>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</si>
  <si>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</si>
  <si>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</si>
  <si>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</si>
  <si>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</si>
  <si>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</si>
  <si>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</si>
  <si>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</si>
  <si>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</si>
  <si>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</si>
  <si>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</si>
  <si>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</si>
  <si>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</si>
  <si>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</si>
  <si>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</si>
  <si>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</si>
  <si>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</si>
  <si>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</si>
  <si>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</si>
  <si>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</si>
  <si>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</si>
  <si>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</si>
  <si>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</si>
  <si>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</si>
  <si>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</si>
  <si>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</si>
  <si>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</si>
  <si>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</si>
  <si>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</si>
  <si>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</si>
  <si>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</si>
  <si>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</si>
  <si>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</si>
  <si>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</si>
  <si>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</si>
  <si>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</si>
  <si>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</si>
  <si>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</si>
  <si>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</si>
  <si>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</si>
  <si>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</si>
  <si>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</si>
  <si>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</si>
  <si>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</si>
  <si>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</si>
  <si>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</si>
  <si>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</si>
  <si>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</si>
  <si>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</si>
  <si>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</si>
  <si>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</si>
  <si>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</si>
  <si>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</si>
  <si>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</si>
  <si>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</si>
  <si>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</si>
  <si>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</si>
  <si>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</si>
  <si>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</si>
  <si>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</si>
  <si>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</si>
  <si>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</si>
  <si>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</si>
  <si>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</si>
  <si>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</si>
  <si>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</si>
  <si>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</si>
  <si>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</si>
  <si>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</si>
  <si>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</si>
  <si>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</si>
  <si>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</si>
  <si>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</si>
  <si>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</si>
  <si>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</si>
  <si>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</si>
  <si>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</si>
  <si>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</si>
  <si>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</si>
  <si>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</si>
  <si>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</si>
  <si>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</si>
  <si>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</si>
  <si>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</si>
  <si>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</si>
  <si>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</si>
  <si>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</si>
  <si>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</si>
  <si>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</si>
  <si>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</si>
  <si>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</si>
  <si>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</si>
  <si>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</si>
  <si>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</si>
  <si>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</si>
  <si>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</si>
  <si>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</si>
  <si>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</si>
  <si>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</si>
  <si>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</si>
  <si>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</si>
  <si>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</si>
  <si>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</si>
  <si>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</si>
  <si>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</si>
  <si>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</si>
  <si>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</si>
  <si>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</si>
  <si>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</si>
  <si>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</si>
  <si>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</si>
  <si>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</si>
  <si>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</si>
  <si>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</si>
  <si>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</si>
  <si>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</si>
  <si>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</si>
  <si>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</si>
  <si>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</si>
  <si>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</si>
  <si>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</si>
  <si>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</si>
  <si>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</si>
  <si>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</si>
  <si>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</si>
  <si>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</si>
  <si>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</si>
  <si>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</si>
  <si>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</si>
  <si>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</si>
  <si>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</si>
  <si>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</si>
  <si>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</si>
  <si>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</si>
  <si>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</si>
  <si>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</si>
  <si>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</si>
  <si>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</si>
  <si>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</si>
  <si>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</si>
  <si>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</si>
  <si>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</si>
  <si>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</si>
  <si>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</si>
  <si>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</si>
  <si>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</si>
  <si>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</si>
  <si>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</si>
  <si>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</si>
  <si>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</si>
  <si>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</si>
  <si>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</si>
  <si>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</si>
  <si>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</si>
  <si>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</si>
  <si>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</si>
  <si>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</si>
  <si>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</si>
  <si>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</si>
  <si>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</si>
  <si>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</si>
  <si>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</si>
  <si>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</si>
  <si>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</si>
  <si>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</si>
  <si>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</si>
  <si>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</si>
  <si>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</si>
  <si>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</si>
  <si>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</si>
  <si>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</si>
  <si>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</si>
  <si>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</si>
  <si>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</si>
  <si>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</si>
  <si>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</si>
  <si>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</si>
  <si>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</si>
  <si>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</si>
  <si>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</si>
  <si>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</si>
  <si>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</si>
  <si>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</si>
  <si>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</si>
  <si>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</si>
  <si>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</si>
  <si>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</si>
  <si>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</si>
  <si>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</si>
  <si>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</si>
  <si>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</si>
  <si>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</si>
  <si>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</si>
  <si>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</si>
  <si>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</si>
  <si>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</si>
  <si>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</si>
  <si>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</si>
  <si>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</si>
  <si>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</si>
  <si>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</si>
  <si>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</si>
  <si>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</si>
  <si>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</si>
  <si>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</si>
  <si>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</si>
  <si>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</si>
  <si>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</si>
  <si>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</si>
  <si>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</si>
  <si>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</si>
  <si>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</si>
  <si>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</si>
  <si>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</si>
  <si>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</si>
  <si>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</si>
  <si>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</si>
  <si>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</si>
  <si>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</si>
  <si>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</si>
  <si>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</si>
  <si>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</si>
  <si>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</si>
  <si>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</si>
  <si>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</si>
  <si>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</si>
  <si>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</si>
  <si>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</si>
  <si>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</si>
  <si>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</si>
  <si>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</si>
  <si>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</si>
  <si>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</si>
  <si>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</si>
  <si>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</si>
  <si>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</si>
  <si>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</si>
  <si>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</si>
  <si>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</si>
  <si>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</si>
  <si>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</si>
  <si>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</si>
  <si>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</si>
  <si>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</si>
  <si>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</si>
  <si>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</si>
  <si>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</si>
  <si>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</si>
  <si>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</si>
  <si>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</si>
  <si>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</si>
  <si>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</si>
  <si>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</si>
  <si>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</si>
  <si>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</si>
  <si>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</si>
  <si>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</si>
  <si>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</si>
  <si>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</si>
  <si>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</si>
  <si>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</si>
  <si>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</si>
  <si>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</si>
  <si>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</si>
  <si>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</si>
  <si>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</si>
  <si>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</si>
  <si>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</si>
  <si>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</si>
  <si>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</si>
  <si>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</si>
  <si>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</si>
  <si>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</si>
  <si>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</si>
  <si>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</si>
  <si>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</si>
  <si>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</si>
  <si>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</si>
  <si>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</si>
  <si>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</si>
  <si>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</si>
  <si>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</si>
  <si>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</si>
  <si>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</si>
  <si>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</si>
  <si>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</si>
  <si>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</si>
  <si>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</si>
  <si>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</si>
  <si>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</si>
  <si>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</si>
  <si>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</si>
  <si>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</si>
  <si>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</si>
  <si>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</si>
  <si>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</si>
  <si>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</si>
  <si>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</si>
  <si>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</si>
  <si>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</si>
  <si>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</si>
  <si>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</si>
  <si>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</si>
  <si>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</si>
  <si>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</si>
  <si>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</si>
  <si>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</si>
  <si>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</si>
  <si>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</si>
  <si>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</si>
  <si>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</si>
  <si>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</si>
  <si>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</si>
  <si>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</si>
  <si>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</si>
  <si>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</si>
  <si>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</si>
  <si>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</si>
  <si>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</si>
  <si>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</si>
  <si>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</si>
  <si>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</si>
  <si>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</si>
  <si>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</si>
  <si>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</si>
  <si>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</si>
  <si>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</si>
  <si>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</si>
  <si>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</si>
  <si>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</si>
  <si>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</si>
  <si>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</si>
  <si>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</si>
  <si>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</si>
  <si>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</si>
  <si>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</si>
  <si>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</si>
  <si>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</si>
  <si>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</si>
  <si>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</si>
  <si>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</si>
  <si>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</si>
  <si>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</si>
  <si>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</si>
  <si>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</si>
  <si>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</si>
  <si>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</si>
  <si>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</si>
  <si>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</si>
  <si>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</si>
  <si>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</si>
  <si>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</si>
  <si>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</si>
  <si>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</si>
  <si>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</si>
  <si>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</si>
  <si>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</si>
  <si>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</si>
  <si>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</si>
  <si>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</si>
  <si>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</si>
  <si>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</si>
  <si>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</si>
  <si>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</si>
  <si>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</si>
  <si>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</si>
  <si>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</si>
  <si>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</si>
  <si>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</si>
  <si>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</si>
  <si>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</si>
  <si>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</si>
  <si>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</si>
  <si>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</si>
  <si>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</si>
  <si>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</si>
  <si>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</si>
  <si>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</si>
  <si>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</si>
  <si>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</si>
  <si>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</si>
  <si>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</si>
  <si>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</si>
  <si>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</si>
  <si>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</si>
  <si>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</si>
  <si>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</si>
  <si>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</si>
  <si>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</si>
  <si>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</si>
  <si>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</si>
  <si>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</si>
  <si>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</si>
  <si>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</si>
  <si>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</si>
  <si>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</si>
  <si>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</si>
  <si>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</si>
  <si>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</si>
  <si>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</si>
  <si>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LT_MEJA_Delhi_BRPL</t>
  </si>
  <si>
    <t>LT_MEJA_Delhi_NDMC</t>
  </si>
  <si>
    <t>50IS2023/05/17</t>
  </si>
  <si>
    <t>17-05-2023</t>
  </si>
  <si>
    <t>IssueTime</t>
  </si>
  <si>
    <t>CHANJUII</t>
  </si>
  <si>
    <t>SHPPBPL</t>
  </si>
  <si>
    <t>HP</t>
  </si>
  <si>
    <t>SOLAPUR_SOLAR</t>
  </si>
  <si>
    <t>APNRL</t>
  </si>
  <si>
    <t>JPNIGRIE_JNSTPP</t>
  </si>
  <si>
    <t>VL-CPP 1215</t>
  </si>
  <si>
    <t>TS1PL_BKN</t>
  </si>
  <si>
    <t>Meghalaya_Ben</t>
  </si>
  <si>
    <t>ASIL_UP</t>
  </si>
  <si>
    <t>Nagaland_Ben</t>
  </si>
  <si>
    <t>Manipur_Ben</t>
  </si>
  <si>
    <t>Arunachal_Ben</t>
  </si>
  <si>
    <t>JSPL_DCPP</t>
  </si>
  <si>
    <t>JPL</t>
  </si>
  <si>
    <t>SEIL</t>
  </si>
  <si>
    <t>ILFS</t>
  </si>
  <si>
    <t>Teesta_III</t>
  </si>
  <si>
    <t>SKS Raigarh</t>
  </si>
  <si>
    <t>KAMENG</t>
  </si>
  <si>
    <t>GBHHPL</t>
  </si>
  <si>
    <t>AMBASTL</t>
  </si>
  <si>
    <t>B_S_ISPAT_MH</t>
  </si>
  <si>
    <t>NAVABHARAT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</si>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</sst>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10" fontId="0" fillId="20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154</v>
          </cell>
          <cell r="C5">
            <v>0</v>
          </cell>
          <cell r="D5">
            <v>150</v>
          </cell>
          <cell r="E5">
            <v>0</v>
          </cell>
          <cell r="H5">
            <v>154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154</v>
          </cell>
          <cell r="C6">
            <v>0</v>
          </cell>
          <cell r="D6">
            <v>150</v>
          </cell>
          <cell r="E6">
            <v>0</v>
          </cell>
          <cell r="H6">
            <v>154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154</v>
          </cell>
          <cell r="C7">
            <v>0</v>
          </cell>
          <cell r="D7">
            <v>150</v>
          </cell>
          <cell r="E7">
            <v>0</v>
          </cell>
          <cell r="H7">
            <v>154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154</v>
          </cell>
          <cell r="C8">
            <v>0</v>
          </cell>
          <cell r="D8">
            <v>150</v>
          </cell>
          <cell r="E8">
            <v>0</v>
          </cell>
          <cell r="H8">
            <v>154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154</v>
          </cell>
          <cell r="C9">
            <v>0</v>
          </cell>
          <cell r="D9">
            <v>150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154</v>
          </cell>
          <cell r="C10">
            <v>0</v>
          </cell>
          <cell r="D10">
            <v>150</v>
          </cell>
          <cell r="E10">
            <v>0</v>
          </cell>
          <cell r="H10">
            <v>154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154</v>
          </cell>
          <cell r="C11">
            <v>0</v>
          </cell>
          <cell r="D11">
            <v>150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154</v>
          </cell>
          <cell r="C12">
            <v>0</v>
          </cell>
          <cell r="D12">
            <v>150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154</v>
          </cell>
          <cell r="C13">
            <v>0</v>
          </cell>
          <cell r="D13">
            <v>150</v>
          </cell>
          <cell r="E13">
            <v>0</v>
          </cell>
          <cell r="H13">
            <v>154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154</v>
          </cell>
          <cell r="C14">
            <v>0</v>
          </cell>
          <cell r="D14">
            <v>150</v>
          </cell>
          <cell r="E14">
            <v>0</v>
          </cell>
          <cell r="H14">
            <v>154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154</v>
          </cell>
          <cell r="C15">
            <v>0</v>
          </cell>
          <cell r="D15">
            <v>150</v>
          </cell>
          <cell r="E15">
            <v>0</v>
          </cell>
          <cell r="H15">
            <v>154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154</v>
          </cell>
          <cell r="C16">
            <v>0</v>
          </cell>
          <cell r="D16">
            <v>150</v>
          </cell>
          <cell r="E16">
            <v>0</v>
          </cell>
          <cell r="H16">
            <v>154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154</v>
          </cell>
          <cell r="C17">
            <v>0</v>
          </cell>
          <cell r="D17">
            <v>150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154</v>
          </cell>
          <cell r="C18">
            <v>0</v>
          </cell>
          <cell r="D18">
            <v>150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150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150</v>
          </cell>
          <cell r="E20">
            <v>0</v>
          </cell>
          <cell r="H20">
            <v>150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150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150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150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150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150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150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150</v>
          </cell>
          <cell r="E27">
            <v>0</v>
          </cell>
          <cell r="H27">
            <v>150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150</v>
          </cell>
          <cell r="E28">
            <v>0</v>
          </cell>
          <cell r="H28">
            <v>150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150</v>
          </cell>
          <cell r="E29">
            <v>0</v>
          </cell>
          <cell r="H29">
            <v>150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150</v>
          </cell>
          <cell r="E30">
            <v>0</v>
          </cell>
          <cell r="H30">
            <v>150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150</v>
          </cell>
          <cell r="E31">
            <v>0</v>
          </cell>
          <cell r="H31">
            <v>150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150</v>
          </cell>
          <cell r="E32">
            <v>0</v>
          </cell>
          <cell r="H32">
            <v>150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150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150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150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150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148</v>
          </cell>
          <cell r="C37">
            <v>0</v>
          </cell>
          <cell r="D37">
            <v>150</v>
          </cell>
          <cell r="E37">
            <v>0</v>
          </cell>
          <cell r="H37">
            <v>148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148</v>
          </cell>
          <cell r="C38">
            <v>0</v>
          </cell>
          <cell r="D38">
            <v>150</v>
          </cell>
          <cell r="E38">
            <v>0</v>
          </cell>
          <cell r="H38">
            <v>148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148</v>
          </cell>
          <cell r="C39">
            <v>0</v>
          </cell>
          <cell r="D39">
            <v>150</v>
          </cell>
          <cell r="E39">
            <v>0</v>
          </cell>
          <cell r="H39">
            <v>148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148</v>
          </cell>
          <cell r="C40">
            <v>0</v>
          </cell>
          <cell r="D40">
            <v>150</v>
          </cell>
          <cell r="E40">
            <v>0</v>
          </cell>
          <cell r="H40">
            <v>148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148</v>
          </cell>
          <cell r="C41">
            <v>0</v>
          </cell>
          <cell r="D41">
            <v>150</v>
          </cell>
          <cell r="E41">
            <v>0</v>
          </cell>
          <cell r="H41">
            <v>148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148</v>
          </cell>
          <cell r="C42">
            <v>0</v>
          </cell>
          <cell r="D42">
            <v>150</v>
          </cell>
          <cell r="E42">
            <v>0</v>
          </cell>
          <cell r="H42">
            <v>148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148</v>
          </cell>
          <cell r="C43">
            <v>0</v>
          </cell>
          <cell r="D43">
            <v>150</v>
          </cell>
          <cell r="E43">
            <v>0</v>
          </cell>
          <cell r="H43">
            <v>148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148</v>
          </cell>
          <cell r="C44">
            <v>0</v>
          </cell>
          <cell r="D44">
            <v>150</v>
          </cell>
          <cell r="E44">
            <v>0</v>
          </cell>
          <cell r="H44">
            <v>148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151</v>
          </cell>
          <cell r="C45">
            <v>0</v>
          </cell>
          <cell r="D45">
            <v>150</v>
          </cell>
          <cell r="E45">
            <v>0</v>
          </cell>
          <cell r="H45">
            <v>151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151</v>
          </cell>
          <cell r="C46">
            <v>0</v>
          </cell>
          <cell r="D46">
            <v>150</v>
          </cell>
          <cell r="E46">
            <v>0</v>
          </cell>
          <cell r="H46">
            <v>151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151</v>
          </cell>
          <cell r="C47">
            <v>0</v>
          </cell>
          <cell r="D47">
            <v>150</v>
          </cell>
          <cell r="E47">
            <v>0</v>
          </cell>
          <cell r="H47">
            <v>151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151</v>
          </cell>
          <cell r="C48">
            <v>0</v>
          </cell>
          <cell r="D48">
            <v>150</v>
          </cell>
          <cell r="E48">
            <v>0</v>
          </cell>
          <cell r="H48">
            <v>151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151</v>
          </cell>
          <cell r="C49">
            <v>0</v>
          </cell>
          <cell r="D49">
            <v>150</v>
          </cell>
          <cell r="E49">
            <v>0</v>
          </cell>
          <cell r="H49">
            <v>151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151</v>
          </cell>
          <cell r="C50">
            <v>0</v>
          </cell>
          <cell r="D50">
            <v>150</v>
          </cell>
          <cell r="E50">
            <v>0</v>
          </cell>
          <cell r="H50">
            <v>151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151</v>
          </cell>
          <cell r="C51">
            <v>0</v>
          </cell>
          <cell r="D51">
            <v>150</v>
          </cell>
          <cell r="E51">
            <v>0</v>
          </cell>
          <cell r="H51">
            <v>151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151</v>
          </cell>
          <cell r="C52">
            <v>0</v>
          </cell>
          <cell r="D52">
            <v>150</v>
          </cell>
          <cell r="E52">
            <v>0</v>
          </cell>
          <cell r="H52">
            <v>151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151</v>
          </cell>
          <cell r="C53">
            <v>0</v>
          </cell>
          <cell r="D53">
            <v>150</v>
          </cell>
          <cell r="E53">
            <v>0</v>
          </cell>
          <cell r="H53">
            <v>151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151</v>
          </cell>
          <cell r="C54">
            <v>0</v>
          </cell>
          <cell r="D54">
            <v>150</v>
          </cell>
          <cell r="E54">
            <v>0</v>
          </cell>
          <cell r="H54">
            <v>151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151</v>
          </cell>
          <cell r="C55">
            <v>0</v>
          </cell>
          <cell r="D55">
            <v>150</v>
          </cell>
          <cell r="E55">
            <v>0</v>
          </cell>
          <cell r="H55">
            <v>151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151</v>
          </cell>
          <cell r="C56">
            <v>0</v>
          </cell>
          <cell r="D56">
            <v>150</v>
          </cell>
          <cell r="E56">
            <v>0</v>
          </cell>
          <cell r="H56">
            <v>151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151</v>
          </cell>
          <cell r="C57">
            <v>0</v>
          </cell>
          <cell r="D57">
            <v>150</v>
          </cell>
          <cell r="E57">
            <v>0</v>
          </cell>
          <cell r="H57">
            <v>151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151</v>
          </cell>
          <cell r="C58">
            <v>0</v>
          </cell>
          <cell r="D58">
            <v>150</v>
          </cell>
          <cell r="E58">
            <v>0</v>
          </cell>
          <cell r="H58">
            <v>151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151</v>
          </cell>
          <cell r="C59">
            <v>0</v>
          </cell>
          <cell r="D59">
            <v>150</v>
          </cell>
          <cell r="E59">
            <v>0</v>
          </cell>
          <cell r="H59">
            <v>151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151</v>
          </cell>
          <cell r="C60">
            <v>0</v>
          </cell>
          <cell r="D60">
            <v>150</v>
          </cell>
          <cell r="E60">
            <v>0</v>
          </cell>
          <cell r="H60">
            <v>151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151</v>
          </cell>
          <cell r="C61">
            <v>0</v>
          </cell>
          <cell r="D61">
            <v>150</v>
          </cell>
          <cell r="E61">
            <v>0</v>
          </cell>
          <cell r="H61">
            <v>151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151</v>
          </cell>
          <cell r="C62">
            <v>0</v>
          </cell>
          <cell r="D62">
            <v>150</v>
          </cell>
          <cell r="E62">
            <v>0</v>
          </cell>
          <cell r="H62">
            <v>151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151</v>
          </cell>
          <cell r="C63">
            <v>0</v>
          </cell>
          <cell r="D63">
            <v>150</v>
          </cell>
          <cell r="E63">
            <v>0</v>
          </cell>
          <cell r="H63">
            <v>151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151</v>
          </cell>
          <cell r="C64">
            <v>0</v>
          </cell>
          <cell r="D64">
            <v>150</v>
          </cell>
          <cell r="E64">
            <v>0</v>
          </cell>
          <cell r="H64">
            <v>151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151</v>
          </cell>
          <cell r="C65">
            <v>0</v>
          </cell>
          <cell r="D65">
            <v>150</v>
          </cell>
          <cell r="E65">
            <v>0</v>
          </cell>
          <cell r="H65">
            <v>151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151</v>
          </cell>
          <cell r="C66">
            <v>0</v>
          </cell>
          <cell r="D66">
            <v>150</v>
          </cell>
          <cell r="E66">
            <v>0</v>
          </cell>
          <cell r="H66">
            <v>151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151</v>
          </cell>
          <cell r="C67">
            <v>0</v>
          </cell>
          <cell r="D67">
            <v>150</v>
          </cell>
          <cell r="E67">
            <v>0</v>
          </cell>
          <cell r="H67">
            <v>151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151</v>
          </cell>
          <cell r="C68">
            <v>0</v>
          </cell>
          <cell r="D68">
            <v>150</v>
          </cell>
          <cell r="E68">
            <v>0</v>
          </cell>
          <cell r="H68">
            <v>151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151</v>
          </cell>
          <cell r="C69">
            <v>0</v>
          </cell>
          <cell r="D69">
            <v>150</v>
          </cell>
          <cell r="E69">
            <v>0</v>
          </cell>
          <cell r="H69">
            <v>151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151</v>
          </cell>
          <cell r="C70">
            <v>0</v>
          </cell>
          <cell r="D70">
            <v>150</v>
          </cell>
          <cell r="E70">
            <v>0</v>
          </cell>
          <cell r="H70">
            <v>151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151</v>
          </cell>
          <cell r="C71">
            <v>0</v>
          </cell>
          <cell r="D71">
            <v>150</v>
          </cell>
          <cell r="E71">
            <v>0</v>
          </cell>
          <cell r="H71">
            <v>151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151</v>
          </cell>
          <cell r="C72">
            <v>0</v>
          </cell>
          <cell r="D72">
            <v>150</v>
          </cell>
          <cell r="E72">
            <v>0</v>
          </cell>
          <cell r="H72">
            <v>151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151</v>
          </cell>
          <cell r="C73">
            <v>0</v>
          </cell>
          <cell r="D73">
            <v>150</v>
          </cell>
          <cell r="E73">
            <v>0</v>
          </cell>
          <cell r="H73">
            <v>151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151</v>
          </cell>
          <cell r="C74">
            <v>0</v>
          </cell>
          <cell r="D74">
            <v>150</v>
          </cell>
          <cell r="E74">
            <v>0</v>
          </cell>
          <cell r="H74">
            <v>151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151</v>
          </cell>
          <cell r="C75">
            <v>0</v>
          </cell>
          <cell r="D75">
            <v>150</v>
          </cell>
          <cell r="E75">
            <v>0</v>
          </cell>
          <cell r="H75">
            <v>151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151</v>
          </cell>
          <cell r="C76">
            <v>0</v>
          </cell>
          <cell r="D76">
            <v>150</v>
          </cell>
          <cell r="E76">
            <v>0</v>
          </cell>
          <cell r="H76">
            <v>151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151</v>
          </cell>
          <cell r="C77">
            <v>0</v>
          </cell>
          <cell r="D77">
            <v>150</v>
          </cell>
          <cell r="E77">
            <v>0</v>
          </cell>
          <cell r="H77">
            <v>151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151</v>
          </cell>
          <cell r="C78">
            <v>0</v>
          </cell>
          <cell r="D78">
            <v>150</v>
          </cell>
          <cell r="E78">
            <v>0</v>
          </cell>
          <cell r="H78">
            <v>151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142</v>
          </cell>
          <cell r="C79">
            <v>0</v>
          </cell>
          <cell r="D79">
            <v>150</v>
          </cell>
          <cell r="E79">
            <v>0</v>
          </cell>
          <cell r="H79">
            <v>142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142</v>
          </cell>
          <cell r="C80">
            <v>0</v>
          </cell>
          <cell r="D80">
            <v>150</v>
          </cell>
          <cell r="E80">
            <v>0</v>
          </cell>
          <cell r="H80">
            <v>142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142</v>
          </cell>
          <cell r="C81">
            <v>0</v>
          </cell>
          <cell r="D81">
            <v>150</v>
          </cell>
          <cell r="E81">
            <v>0</v>
          </cell>
          <cell r="H81">
            <v>142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142</v>
          </cell>
          <cell r="C82">
            <v>0</v>
          </cell>
          <cell r="D82">
            <v>150</v>
          </cell>
          <cell r="E82">
            <v>0</v>
          </cell>
          <cell r="H82">
            <v>142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142</v>
          </cell>
          <cell r="C83">
            <v>0</v>
          </cell>
          <cell r="D83">
            <v>150</v>
          </cell>
          <cell r="E83">
            <v>0</v>
          </cell>
          <cell r="H83">
            <v>142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142</v>
          </cell>
          <cell r="C84">
            <v>0</v>
          </cell>
          <cell r="D84">
            <v>150</v>
          </cell>
          <cell r="E84">
            <v>0</v>
          </cell>
          <cell r="H84">
            <v>142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142</v>
          </cell>
          <cell r="C85">
            <v>0</v>
          </cell>
          <cell r="D85">
            <v>150</v>
          </cell>
          <cell r="E85">
            <v>0</v>
          </cell>
          <cell r="H85">
            <v>142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142</v>
          </cell>
          <cell r="C86">
            <v>0</v>
          </cell>
          <cell r="D86">
            <v>150</v>
          </cell>
          <cell r="E86">
            <v>0</v>
          </cell>
          <cell r="H86">
            <v>142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142</v>
          </cell>
          <cell r="C87">
            <v>0</v>
          </cell>
          <cell r="D87">
            <v>150</v>
          </cell>
          <cell r="E87">
            <v>0</v>
          </cell>
          <cell r="H87">
            <v>142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142</v>
          </cell>
          <cell r="C88">
            <v>0</v>
          </cell>
          <cell r="D88">
            <v>150</v>
          </cell>
          <cell r="E88">
            <v>0</v>
          </cell>
          <cell r="H88">
            <v>142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142</v>
          </cell>
          <cell r="C89">
            <v>0</v>
          </cell>
          <cell r="D89">
            <v>150</v>
          </cell>
          <cell r="E89">
            <v>0</v>
          </cell>
          <cell r="H89">
            <v>142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147</v>
          </cell>
          <cell r="C90">
            <v>0</v>
          </cell>
          <cell r="D90">
            <v>150</v>
          </cell>
          <cell r="E90">
            <v>0</v>
          </cell>
          <cell r="H90">
            <v>147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147</v>
          </cell>
          <cell r="C91">
            <v>0</v>
          </cell>
          <cell r="D91">
            <v>150</v>
          </cell>
          <cell r="E91">
            <v>0</v>
          </cell>
          <cell r="H91">
            <v>147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147</v>
          </cell>
          <cell r="C92">
            <v>0</v>
          </cell>
          <cell r="D92">
            <v>150</v>
          </cell>
          <cell r="E92">
            <v>0</v>
          </cell>
          <cell r="H92">
            <v>147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147</v>
          </cell>
          <cell r="C93">
            <v>0</v>
          </cell>
          <cell r="D93">
            <v>150</v>
          </cell>
          <cell r="E93">
            <v>0</v>
          </cell>
          <cell r="H93">
            <v>147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147</v>
          </cell>
          <cell r="C94">
            <v>0</v>
          </cell>
          <cell r="D94">
            <v>150</v>
          </cell>
          <cell r="E94">
            <v>0</v>
          </cell>
          <cell r="H94">
            <v>147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150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150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150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150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150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150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>
        <row r="5">
          <cell r="B5">
            <v>154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26.84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26.89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26.89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26.89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26.89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26.89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26.89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26.89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26.89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26.89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26.89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26.89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26.89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26.89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26.89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26.89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26.89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26.89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26.89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26.89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26.89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26.89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26.89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26.89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26.89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26.89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26.89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26.89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26.89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26.89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26.89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26.89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26.89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26.89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26.89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26.89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26.89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26.89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26.89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26.89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26.84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26.84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26.84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26.84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26.84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26.79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26.79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26.79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26.74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26.74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0</v>
          </cell>
          <cell r="I55">
            <v>24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0</v>
          </cell>
          <cell r="I56">
            <v>24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0</v>
          </cell>
          <cell r="I57">
            <v>24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30</v>
          </cell>
          <cell r="D58">
            <v>0</v>
          </cell>
          <cell r="E58">
            <v>0</v>
          </cell>
          <cell r="H58">
            <v>26.74</v>
          </cell>
          <cell r="I58">
            <v>24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30</v>
          </cell>
          <cell r="D59">
            <v>0</v>
          </cell>
          <cell r="E59">
            <v>0</v>
          </cell>
          <cell r="H59">
            <v>26.74</v>
          </cell>
          <cell r="I59">
            <v>24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26.74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26.07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26.07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26.07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26.07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26.07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31</v>
          </cell>
          <cell r="I66">
            <v>26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31</v>
          </cell>
          <cell r="I67">
            <v>26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31</v>
          </cell>
          <cell r="I68">
            <v>26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31</v>
          </cell>
          <cell r="I69">
            <v>26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0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0</v>
          </cell>
          <cell r="D71">
            <v>0</v>
          </cell>
          <cell r="E71">
            <v>0</v>
          </cell>
          <cell r="H71">
            <v>31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0</v>
          </cell>
          <cell r="D72">
            <v>0</v>
          </cell>
          <cell r="E72">
            <v>0</v>
          </cell>
          <cell r="H72">
            <v>31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0</v>
          </cell>
          <cell r="D73">
            <v>0</v>
          </cell>
          <cell r="E73">
            <v>0</v>
          </cell>
          <cell r="H73">
            <v>31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0</v>
          </cell>
          <cell r="D74">
            <v>0</v>
          </cell>
          <cell r="E74">
            <v>0</v>
          </cell>
          <cell r="H74">
            <v>31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0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0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0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0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0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0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0</v>
          </cell>
          <cell r="D81">
            <v>0</v>
          </cell>
          <cell r="E81">
            <v>0</v>
          </cell>
          <cell r="H81">
            <v>31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0</v>
          </cell>
          <cell r="D82">
            <v>0</v>
          </cell>
          <cell r="E82">
            <v>0</v>
          </cell>
          <cell r="H82">
            <v>31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0</v>
          </cell>
          <cell r="D83">
            <v>0</v>
          </cell>
          <cell r="E83">
            <v>0</v>
          </cell>
          <cell r="H83">
            <v>31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30</v>
          </cell>
          <cell r="D84">
            <v>0</v>
          </cell>
          <cell r="E84">
            <v>0</v>
          </cell>
          <cell r="H84">
            <v>0</v>
          </cell>
          <cell r="I84">
            <v>28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30</v>
          </cell>
          <cell r="D85">
            <v>0</v>
          </cell>
          <cell r="E85">
            <v>0</v>
          </cell>
          <cell r="H85">
            <v>0</v>
          </cell>
          <cell r="I85">
            <v>28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30</v>
          </cell>
          <cell r="D86">
            <v>0</v>
          </cell>
          <cell r="E86">
            <v>0</v>
          </cell>
          <cell r="H86">
            <v>0</v>
          </cell>
          <cell r="I86">
            <v>28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30</v>
          </cell>
          <cell r="D87">
            <v>0</v>
          </cell>
          <cell r="E87">
            <v>0</v>
          </cell>
          <cell r="H87">
            <v>0</v>
          </cell>
          <cell r="I87">
            <v>28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30</v>
          </cell>
          <cell r="D88">
            <v>0</v>
          </cell>
          <cell r="E88">
            <v>0</v>
          </cell>
          <cell r="H88">
            <v>0</v>
          </cell>
          <cell r="I88">
            <v>28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30</v>
          </cell>
          <cell r="D94">
            <v>0</v>
          </cell>
          <cell r="E94">
            <v>0</v>
          </cell>
          <cell r="H94">
            <v>0</v>
          </cell>
          <cell r="I94">
            <v>28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30</v>
          </cell>
          <cell r="D95">
            <v>0</v>
          </cell>
          <cell r="E95">
            <v>0</v>
          </cell>
          <cell r="H95">
            <v>0</v>
          </cell>
          <cell r="I95">
            <v>28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30</v>
          </cell>
          <cell r="D96">
            <v>0</v>
          </cell>
          <cell r="E96">
            <v>0</v>
          </cell>
          <cell r="H96">
            <v>0</v>
          </cell>
          <cell r="I96">
            <v>28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30</v>
          </cell>
          <cell r="D97">
            <v>0</v>
          </cell>
          <cell r="E97">
            <v>0</v>
          </cell>
          <cell r="H97">
            <v>0</v>
          </cell>
          <cell r="I97">
            <v>28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30</v>
          </cell>
          <cell r="D98">
            <v>0</v>
          </cell>
          <cell r="E98">
            <v>0</v>
          </cell>
          <cell r="H98">
            <v>0</v>
          </cell>
          <cell r="I98">
            <v>28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>
        <row r="5">
          <cell r="B5">
            <v>84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308.57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308.57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298.57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298.57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300.13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300.13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312.33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312.33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312.33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312.33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312.33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312.33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312.33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312.33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287.70999999999998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287.70999999999998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287.70999999999998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287.70999999999998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287.70999999999998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287.70999999999998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>
        <row r="5">
          <cell r="B5">
            <v>320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45063</v>
      </c>
      <c r="Z3" s="37">
        <f>S3</f>
        <v>45063</v>
      </c>
      <c r="AE3" s="36"/>
      <c r="AH3" s="38">
        <f>AV4</f>
        <v>45063</v>
      </c>
    </row>
    <row r="4" spans="1:48" ht="15.75" thickBot="1">
      <c r="A4" s="37">
        <f>frq!A1</f>
        <v>45063</v>
      </c>
      <c r="L4" s="37">
        <f>frq!A1</f>
        <v>45063</v>
      </c>
      <c r="P4" s="37">
        <f>frq!A1</f>
        <v>45063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45063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0.24249999999999999</v>
      </c>
      <c r="C6" s="54"/>
      <c r="D6" s="54">
        <f t="shared" ref="D6:D69" si="0">A6+B6+C6</f>
        <v>0.32250000000000001</v>
      </c>
      <c r="E6" s="55"/>
      <c r="F6" s="43"/>
      <c r="G6" s="54">
        <f>(BAWANA!Q3+BAWANA!R3+BAWANA!S3+BAWANA!T3)/4000</f>
        <v>7.7142500000000003E-2</v>
      </c>
      <c r="H6" s="54">
        <f>(BAWANA!U3+BAWANA!V3)/4000</f>
        <v>0</v>
      </c>
      <c r="I6" s="54"/>
      <c r="J6" s="54">
        <f>G6+H6+I6</f>
        <v>7.7142500000000003E-2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0.24249999999999999</v>
      </c>
      <c r="C7" s="54"/>
      <c r="D7" s="54">
        <f t="shared" si="0"/>
        <v>0.32250000000000001</v>
      </c>
      <c r="E7" s="55"/>
      <c r="F7" s="43"/>
      <c r="G7" s="54">
        <f>(BAWANA!Q4+BAWANA!R4+BAWANA!S4+BAWANA!T4)/4000</f>
        <v>7.7142500000000003E-2</v>
      </c>
      <c r="H7" s="54">
        <f>(BAWANA!U4+BAWANA!V4)/4000</f>
        <v>0</v>
      </c>
      <c r="I7" s="54"/>
      <c r="J7" s="54">
        <f t="shared" ref="J7:J70" si="3">G7+H7+I7</f>
        <v>7.7142500000000003E-2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0.24249999999999999</v>
      </c>
      <c r="C8" s="54"/>
      <c r="D8" s="54">
        <f t="shared" si="0"/>
        <v>0.32250000000000001</v>
      </c>
      <c r="E8" s="55"/>
      <c r="F8" s="43"/>
      <c r="G8" s="54">
        <f>(BAWANA!Q5+BAWANA!R5+BAWANA!S5+BAWANA!T5)/4000</f>
        <v>7.4642500000000001E-2</v>
      </c>
      <c r="H8" s="54">
        <f>(BAWANA!U5+BAWANA!V5)/4000</f>
        <v>0</v>
      </c>
      <c r="I8" s="54"/>
      <c r="J8" s="54">
        <f t="shared" si="3"/>
        <v>7.4642500000000001E-2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0.24249999999999999</v>
      </c>
      <c r="C9" s="54"/>
      <c r="D9" s="54">
        <f t="shared" si="0"/>
        <v>0.32250000000000001</v>
      </c>
      <c r="E9" s="55"/>
      <c r="F9" s="43"/>
      <c r="G9" s="54">
        <f>(BAWANA!Q6+BAWANA!R6+BAWANA!S6+BAWANA!T6)/4000</f>
        <v>7.4642500000000001E-2</v>
      </c>
      <c r="H9" s="54">
        <f>(BAWANA!U6+BAWANA!V6)/4000</f>
        <v>0</v>
      </c>
      <c r="I9" s="54"/>
      <c r="J9" s="54">
        <f t="shared" si="3"/>
        <v>7.4642500000000001E-2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0.24249999999999999</v>
      </c>
      <c r="C10" s="54"/>
      <c r="D10" s="54">
        <f t="shared" si="0"/>
        <v>0.32250000000000001</v>
      </c>
      <c r="E10" s="55"/>
      <c r="F10" s="43"/>
      <c r="G10" s="54">
        <f>(BAWANA!Q7+BAWANA!R7+BAWANA!S7+BAWANA!T7)/4000</f>
        <v>7.5032500000000002E-2</v>
      </c>
      <c r="H10" s="54">
        <f>(BAWANA!U7+BAWANA!V7)/4000</f>
        <v>0</v>
      </c>
      <c r="I10" s="54"/>
      <c r="J10" s="54">
        <f t="shared" si="3"/>
        <v>7.5032500000000002E-2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0.24249999999999999</v>
      </c>
      <c r="C11" s="54"/>
      <c r="D11" s="54">
        <f t="shared" si="0"/>
        <v>0.32250000000000001</v>
      </c>
      <c r="E11" s="55"/>
      <c r="F11" s="43"/>
      <c r="G11" s="54">
        <f>(BAWANA!Q8+BAWANA!R8+BAWANA!S8+BAWANA!T8)/4000</f>
        <v>7.5032500000000002E-2</v>
      </c>
      <c r="H11" s="54">
        <f>(BAWANA!U8+BAWANA!V8)/4000</f>
        <v>0</v>
      </c>
      <c r="I11" s="54"/>
      <c r="J11" s="54">
        <f t="shared" si="3"/>
        <v>7.5032500000000002E-2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0.24249999999999999</v>
      </c>
      <c r="C12" s="54"/>
      <c r="D12" s="54">
        <f t="shared" si="0"/>
        <v>0.32250000000000001</v>
      </c>
      <c r="E12" s="55"/>
      <c r="F12" s="43"/>
      <c r="G12" s="54">
        <f>(BAWANA!Q9+BAWANA!R9+BAWANA!S9+BAWANA!T9)/4000</f>
        <v>7.8082499999999999E-2</v>
      </c>
      <c r="H12" s="54">
        <f>(BAWANA!U9+BAWANA!V9)/4000</f>
        <v>0</v>
      </c>
      <c r="I12" s="54"/>
      <c r="J12" s="54">
        <f t="shared" si="3"/>
        <v>7.8082499999999999E-2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0.24249999999999999</v>
      </c>
      <c r="C13" s="54"/>
      <c r="D13" s="54">
        <f t="shared" si="0"/>
        <v>0.32250000000000001</v>
      </c>
      <c r="E13" s="55"/>
      <c r="F13" s="43"/>
      <c r="G13" s="54">
        <f>(BAWANA!Q10+BAWANA!R10+BAWANA!S10+BAWANA!T10)/4000</f>
        <v>7.8082499999999999E-2</v>
      </c>
      <c r="H13" s="54">
        <f>(BAWANA!U10+BAWANA!V10)/4000</f>
        <v>0</v>
      </c>
      <c r="I13" s="54"/>
      <c r="J13" s="54">
        <f t="shared" si="3"/>
        <v>7.8082499999999999E-2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0.24249999999999999</v>
      </c>
      <c r="C14" s="54"/>
      <c r="D14" s="54">
        <f t="shared" si="0"/>
        <v>0.32250000000000001</v>
      </c>
      <c r="E14" s="55"/>
      <c r="F14" s="43"/>
      <c r="G14" s="54">
        <f>(BAWANA!Q11+BAWANA!R11+BAWANA!S11+BAWANA!T11)/4000</f>
        <v>7.8082499999999999E-2</v>
      </c>
      <c r="H14" s="54">
        <f>(BAWANA!U11+BAWANA!V11)/4000</f>
        <v>0</v>
      </c>
      <c r="I14" s="54"/>
      <c r="J14" s="54">
        <f t="shared" si="3"/>
        <v>7.8082499999999999E-2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0.24249999999999999</v>
      </c>
      <c r="C15" s="54"/>
      <c r="D15" s="54">
        <f t="shared" si="0"/>
        <v>0.32250000000000001</v>
      </c>
      <c r="E15" s="55"/>
      <c r="F15" s="43"/>
      <c r="G15" s="54">
        <f>(BAWANA!Q12+BAWANA!R12+BAWANA!S12+BAWANA!T12)/4000</f>
        <v>7.8082499999999999E-2</v>
      </c>
      <c r="H15" s="54">
        <f>(BAWANA!U12+BAWANA!V12)/4000</f>
        <v>0</v>
      </c>
      <c r="I15" s="54"/>
      <c r="J15" s="54">
        <f t="shared" si="3"/>
        <v>7.8082499999999999E-2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0.24249999999999999</v>
      </c>
      <c r="C16" s="54"/>
      <c r="D16" s="54">
        <f t="shared" si="0"/>
        <v>0.32250000000000001</v>
      </c>
      <c r="E16" s="55"/>
      <c r="F16" s="43"/>
      <c r="G16" s="54">
        <f>(BAWANA!Q13+BAWANA!R13+BAWANA!S13+BAWANA!T13)/4000</f>
        <v>7.8082499999999999E-2</v>
      </c>
      <c r="H16" s="54">
        <f>(BAWANA!U13+BAWANA!V13)/4000</f>
        <v>0</v>
      </c>
      <c r="I16" s="54"/>
      <c r="J16" s="54">
        <f t="shared" si="3"/>
        <v>7.8082499999999999E-2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0.24249999999999999</v>
      </c>
      <c r="C17" s="54"/>
      <c r="D17" s="54">
        <f t="shared" si="0"/>
        <v>0.32250000000000001</v>
      </c>
      <c r="E17" s="55"/>
      <c r="F17" s="43"/>
      <c r="G17" s="54">
        <f>(BAWANA!Q14+BAWANA!R14+BAWANA!S14+BAWANA!T14)/4000</f>
        <v>7.8082499999999999E-2</v>
      </c>
      <c r="H17" s="54">
        <f>(BAWANA!U14+BAWANA!V14)/4000</f>
        <v>0</v>
      </c>
      <c r="I17" s="54"/>
      <c r="J17" s="54">
        <f t="shared" si="3"/>
        <v>7.8082499999999999E-2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0.24249999999999999</v>
      </c>
      <c r="C18" s="54"/>
      <c r="D18" s="54">
        <f t="shared" si="0"/>
        <v>0.32250000000000001</v>
      </c>
      <c r="E18" s="55"/>
      <c r="F18" s="43"/>
      <c r="G18" s="54">
        <f>(BAWANA!Q15+BAWANA!R15+BAWANA!S15+BAWANA!T15)/4000</f>
        <v>7.8082499999999999E-2</v>
      </c>
      <c r="H18" s="54">
        <f>(BAWANA!U15+BAWANA!V15)/4000</f>
        <v>0</v>
      </c>
      <c r="I18" s="54"/>
      <c r="J18" s="54">
        <f t="shared" si="3"/>
        <v>7.8082499999999999E-2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0.24249999999999999</v>
      </c>
      <c r="C19" s="54"/>
      <c r="D19" s="54">
        <f t="shared" si="0"/>
        <v>0.32250000000000001</v>
      </c>
      <c r="E19" s="55"/>
      <c r="F19" s="43"/>
      <c r="G19" s="54">
        <f>(BAWANA!Q16+BAWANA!R16+BAWANA!S16+BAWANA!T16)/4000</f>
        <v>7.8082499999999999E-2</v>
      </c>
      <c r="H19" s="54">
        <f>(BAWANA!U16+BAWANA!V16)/4000</f>
        <v>0</v>
      </c>
      <c r="I19" s="54"/>
      <c r="J19" s="54">
        <f t="shared" si="3"/>
        <v>7.8082499999999999E-2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0.24249999999999999</v>
      </c>
      <c r="C20" s="54"/>
      <c r="D20" s="54">
        <f t="shared" si="0"/>
        <v>0.32250000000000001</v>
      </c>
      <c r="E20" s="55"/>
      <c r="F20" s="43"/>
      <c r="G20" s="54">
        <f>(BAWANA!Q17+BAWANA!R17+BAWANA!S17+BAWANA!T17)/4000</f>
        <v>7.1927499999999991E-2</v>
      </c>
      <c r="H20" s="54">
        <f>(BAWANA!U17+BAWANA!V17)/4000</f>
        <v>0</v>
      </c>
      <c r="I20" s="54"/>
      <c r="J20" s="54">
        <f t="shared" si="3"/>
        <v>7.1927499999999991E-2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0.24249999999999999</v>
      </c>
      <c r="C21" s="54"/>
      <c r="D21" s="54">
        <f t="shared" si="0"/>
        <v>0.32250000000000001</v>
      </c>
      <c r="E21" s="55"/>
      <c r="F21" s="43"/>
      <c r="G21" s="54">
        <f>(BAWANA!Q18+BAWANA!R18+BAWANA!S18+BAWANA!T18)/4000</f>
        <v>7.1927499999999991E-2</v>
      </c>
      <c r="H21" s="54">
        <f>(BAWANA!U18+BAWANA!V18)/4000</f>
        <v>0</v>
      </c>
      <c r="I21" s="54"/>
      <c r="J21" s="54">
        <f t="shared" si="3"/>
        <v>7.1927499999999991E-2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0.24249999999999999</v>
      </c>
      <c r="C22" s="54"/>
      <c r="D22" s="54">
        <f t="shared" si="0"/>
        <v>0.32250000000000001</v>
      </c>
      <c r="E22" s="55"/>
      <c r="F22" s="43"/>
      <c r="G22" s="54">
        <f>(BAWANA!Q19+BAWANA!R19+BAWANA!S19+BAWANA!T19)/4000</f>
        <v>7.1927499999999991E-2</v>
      </c>
      <c r="H22" s="54">
        <f>(BAWANA!U19+BAWANA!V19)/4000</f>
        <v>0</v>
      </c>
      <c r="I22" s="54"/>
      <c r="J22" s="54">
        <f t="shared" si="3"/>
        <v>7.1927499999999991E-2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0.24249999999999999</v>
      </c>
      <c r="C23" s="54"/>
      <c r="D23" s="54">
        <f t="shared" si="0"/>
        <v>0.32250000000000001</v>
      </c>
      <c r="E23" s="55"/>
      <c r="F23" s="43"/>
      <c r="G23" s="54">
        <f>(BAWANA!Q20+BAWANA!R20+BAWANA!S20+BAWANA!T20)/4000</f>
        <v>7.1927499999999991E-2</v>
      </c>
      <c r="H23" s="54">
        <f>(BAWANA!U20+BAWANA!V20)/4000</f>
        <v>0</v>
      </c>
      <c r="I23" s="54"/>
      <c r="J23" s="54">
        <f t="shared" si="3"/>
        <v>7.1927499999999991E-2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0.24249999999999999</v>
      </c>
      <c r="C24" s="54"/>
      <c r="D24" s="54">
        <f t="shared" si="0"/>
        <v>0.32250000000000001</v>
      </c>
      <c r="E24" s="55"/>
      <c r="F24" s="43"/>
      <c r="G24" s="54">
        <f>(BAWANA!Q21+BAWANA!R21+BAWANA!S21+BAWANA!T21)/4000</f>
        <v>7.1927499999999991E-2</v>
      </c>
      <c r="H24" s="54">
        <f>(BAWANA!U21+BAWANA!V21)/4000</f>
        <v>0</v>
      </c>
      <c r="I24" s="54"/>
      <c r="J24" s="54">
        <f t="shared" si="3"/>
        <v>7.1927499999999991E-2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0.24249999999999999</v>
      </c>
      <c r="C25" s="54"/>
      <c r="D25" s="54">
        <f t="shared" si="0"/>
        <v>0.32250000000000001</v>
      </c>
      <c r="E25" s="55"/>
      <c r="F25" s="43"/>
      <c r="G25" s="54">
        <f>(BAWANA!Q22+BAWANA!R22+BAWANA!S22+BAWANA!T22)/4000</f>
        <v>7.1927499999999991E-2</v>
      </c>
      <c r="H25" s="54">
        <f>(BAWANA!U22+BAWANA!V22)/4000</f>
        <v>0</v>
      </c>
      <c r="I25" s="54"/>
      <c r="J25" s="54">
        <f t="shared" si="3"/>
        <v>7.1927499999999991E-2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0.24249999999999999</v>
      </c>
      <c r="C26" s="54"/>
      <c r="D26" s="54">
        <f t="shared" si="0"/>
        <v>0.32250000000000001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0.24249999999999999</v>
      </c>
      <c r="C27" s="54"/>
      <c r="D27" s="54">
        <f t="shared" si="0"/>
        <v>0.32250000000000001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0.24249999999999999</v>
      </c>
      <c r="C28" s="54"/>
      <c r="D28" s="54">
        <f t="shared" si="0"/>
        <v>0.32250000000000001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0.24249999999999999</v>
      </c>
      <c r="C29" s="54"/>
      <c r="D29" s="54">
        <f t="shared" si="0"/>
        <v>0.32250000000000001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0.24249999999999999</v>
      </c>
      <c r="C30" s="54"/>
      <c r="D30" s="54">
        <f t="shared" si="0"/>
        <v>0.32250000000000001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0.24249999999999999</v>
      </c>
      <c r="C31" s="54"/>
      <c r="D31" s="54">
        <f t="shared" si="0"/>
        <v>0.32250000000000001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0.24249999999999999</v>
      </c>
      <c r="C32" s="54"/>
      <c r="D32" s="54">
        <f t="shared" si="0"/>
        <v>0.32250000000000001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0.24249999999999999</v>
      </c>
      <c r="C33" s="54"/>
      <c r="D33" s="54">
        <f t="shared" si="0"/>
        <v>0.32250000000000001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0.24249999999999999</v>
      </c>
      <c r="C34" s="54"/>
      <c r="D34" s="54">
        <f t="shared" si="0"/>
        <v>0.32250000000000001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0.24249999999999999</v>
      </c>
      <c r="C35" s="54"/>
      <c r="D35" s="54">
        <f t="shared" si="0"/>
        <v>0.32250000000000001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0.24249999999999999</v>
      </c>
      <c r="C36" s="54"/>
      <c r="D36" s="54">
        <f t="shared" si="0"/>
        <v>0.32250000000000001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0.24249999999999999</v>
      </c>
      <c r="C37" s="54"/>
      <c r="D37" s="54">
        <f t="shared" si="0"/>
        <v>0.32250000000000001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0.24249999999999999</v>
      </c>
      <c r="C38" s="54"/>
      <c r="D38" s="54">
        <f t="shared" si="0"/>
        <v>0.32250000000000001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0.24249999999999999</v>
      </c>
      <c r="C39" s="54"/>
      <c r="D39" s="54">
        <f t="shared" si="0"/>
        <v>0.32250000000000001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0.24249999999999999</v>
      </c>
      <c r="C40" s="54"/>
      <c r="D40" s="54">
        <f t="shared" si="0"/>
        <v>0.32250000000000001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0.24249999999999999</v>
      </c>
      <c r="C41" s="54"/>
      <c r="D41" s="54">
        <f t="shared" si="0"/>
        <v>0.32250000000000001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0.24249999999999999</v>
      </c>
      <c r="C42" s="54"/>
      <c r="D42" s="54">
        <f t="shared" si="0"/>
        <v>0.32250000000000001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0.24249999999999999</v>
      </c>
      <c r="C43" s="54"/>
      <c r="D43" s="54">
        <f t="shared" si="0"/>
        <v>0.32250000000000001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0.24249999999999999</v>
      </c>
      <c r="C44" s="54"/>
      <c r="D44" s="54">
        <f t="shared" si="0"/>
        <v>0.32250000000000001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0.24249999999999999</v>
      </c>
      <c r="C45" s="54"/>
      <c r="D45" s="54">
        <f t="shared" si="0"/>
        <v>0.32250000000000001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0.23749999999999999</v>
      </c>
      <c r="C54" s="54"/>
      <c r="D54" s="54">
        <f t="shared" si="0"/>
        <v>0.3175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0.23749999999999999</v>
      </c>
      <c r="C55" s="54"/>
      <c r="D55" s="54">
        <f t="shared" si="0"/>
        <v>0.3175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0.23749999999999999</v>
      </c>
      <c r="C56" s="54"/>
      <c r="D56" s="54">
        <f t="shared" si="0"/>
        <v>0.3175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0.23749999999999999</v>
      </c>
      <c r="C57" s="54"/>
      <c r="D57" s="54">
        <f t="shared" si="0"/>
        <v>0.3175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0.23749999999999999</v>
      </c>
      <c r="C58" s="54"/>
      <c r="D58" s="54">
        <f t="shared" si="0"/>
        <v>0.3175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0.23749999999999999</v>
      </c>
      <c r="C59" s="54"/>
      <c r="D59" s="54">
        <f t="shared" si="0"/>
        <v>0.3175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0.23749999999999999</v>
      </c>
      <c r="C60" s="54"/>
      <c r="D60" s="54">
        <f t="shared" si="0"/>
        <v>0.3175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0.23749999999999999</v>
      </c>
      <c r="C61" s="54"/>
      <c r="D61" s="54">
        <f t="shared" si="0"/>
        <v>0.3175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0.23749999999999999</v>
      </c>
      <c r="C62" s="54"/>
      <c r="D62" s="54">
        <f t="shared" si="0"/>
        <v>0.3175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0.23749999999999999</v>
      </c>
      <c r="C63" s="54"/>
      <c r="D63" s="54">
        <f t="shared" si="0"/>
        <v>0.3175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0.23749999999999999</v>
      </c>
      <c r="C64" s="54"/>
      <c r="D64" s="54">
        <f t="shared" si="0"/>
        <v>0.3175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0.23749999999999999</v>
      </c>
      <c r="C65" s="54"/>
      <c r="D65" s="54">
        <f t="shared" si="0"/>
        <v>0.3175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0.23749999999999999</v>
      </c>
      <c r="C66" s="54"/>
      <c r="D66" s="54">
        <f t="shared" si="0"/>
        <v>0.3175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0.23749999999999999</v>
      </c>
      <c r="C67" s="54"/>
      <c r="D67" s="54">
        <f t="shared" si="0"/>
        <v>0.3175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0.23749999999999999</v>
      </c>
      <c r="C68" s="54"/>
      <c r="D68" s="54">
        <f t="shared" si="0"/>
        <v>0.3175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0.23749999999999999</v>
      </c>
      <c r="C69" s="54"/>
      <c r="D69" s="54">
        <f t="shared" si="0"/>
        <v>0.3175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0.23749999999999999</v>
      </c>
      <c r="C70" s="54"/>
      <c r="D70" s="54">
        <f t="shared" ref="D70:D101" si="8">A70+B70+C70</f>
        <v>0.3175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0.23749999999999999</v>
      </c>
      <c r="C71" s="54"/>
      <c r="D71" s="54">
        <f t="shared" si="8"/>
        <v>0.3175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0.23749999999999999</v>
      </c>
      <c r="C72" s="54"/>
      <c r="D72" s="54">
        <f t="shared" si="8"/>
        <v>0.3175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0.23749999999999999</v>
      </c>
      <c r="C73" s="54"/>
      <c r="D73" s="54">
        <f t="shared" si="8"/>
        <v>0.3175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0.23749999999999999</v>
      </c>
      <c r="C74" s="54"/>
      <c r="D74" s="54">
        <f t="shared" si="8"/>
        <v>0.3175</v>
      </c>
      <c r="E74" s="55"/>
      <c r="F74" s="43"/>
      <c r="G74" s="54">
        <f>(BAWANA!Q71+BAWANA!R71+BAWANA!S71+BAWANA!T71)/4000</f>
        <v>7.6249999999999998E-2</v>
      </c>
      <c r="H74" s="54">
        <f>(BAWANA!U71+BAWANA!V71)/4000</f>
        <v>0</v>
      </c>
      <c r="I74" s="54"/>
      <c r="J74" s="54">
        <f t="shared" si="9"/>
        <v>7.6249999999999998E-2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0.23749999999999999</v>
      </c>
      <c r="C75" s="54"/>
      <c r="D75" s="54">
        <f t="shared" si="8"/>
        <v>0.3175</v>
      </c>
      <c r="E75" s="55"/>
      <c r="F75" s="43"/>
      <c r="G75" s="54">
        <f>(BAWANA!Q72+BAWANA!R72+BAWANA!S72+BAWANA!T72)/4000</f>
        <v>7.6249999999999998E-2</v>
      </c>
      <c r="H75" s="54">
        <f>(BAWANA!U72+BAWANA!V72)/4000</f>
        <v>0</v>
      </c>
      <c r="I75" s="54"/>
      <c r="J75" s="54">
        <f t="shared" si="9"/>
        <v>7.6249999999999998E-2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0.23749999999999999</v>
      </c>
      <c r="C76" s="54"/>
      <c r="D76" s="54">
        <f t="shared" si="8"/>
        <v>0.3175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0.23749999999999999</v>
      </c>
      <c r="C77" s="54"/>
      <c r="D77" s="54">
        <f t="shared" si="8"/>
        <v>0.3175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0.24249999999999999</v>
      </c>
      <c r="C78" s="54"/>
      <c r="D78" s="54">
        <f t="shared" si="8"/>
        <v>0.32250000000000001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0.24249999999999999</v>
      </c>
      <c r="C79" s="54"/>
      <c r="D79" s="54">
        <f t="shared" si="8"/>
        <v>0.32250000000000001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0.24249999999999999</v>
      </c>
      <c r="C80" s="54"/>
      <c r="D80" s="54">
        <f t="shared" si="8"/>
        <v>0.32250000000000001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0.24249999999999999</v>
      </c>
      <c r="C81" s="54"/>
      <c r="D81" s="54">
        <f t="shared" si="8"/>
        <v>0.32250000000000001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0.24249999999999999</v>
      </c>
      <c r="C82" s="54"/>
      <c r="D82" s="54">
        <f t="shared" si="8"/>
        <v>0.32250000000000001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0.24249999999999999</v>
      </c>
      <c r="C83" s="54"/>
      <c r="D83" s="54">
        <f t="shared" si="8"/>
        <v>0.32250000000000001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0.24249999999999999</v>
      </c>
      <c r="C84" s="54"/>
      <c r="D84" s="54">
        <f t="shared" si="8"/>
        <v>0.32250000000000001</v>
      </c>
      <c r="E84" s="55"/>
      <c r="F84" s="43"/>
      <c r="G84" s="54">
        <f>(BAWANA!Q81+BAWANA!R81+BAWANA!S81+BAWANA!T81)/4000</f>
        <v>7.6249999999999998E-2</v>
      </c>
      <c r="H84" s="54">
        <f>(BAWANA!U81+BAWANA!V81)/4000</f>
        <v>0</v>
      </c>
      <c r="I84" s="54"/>
      <c r="J84" s="54">
        <f t="shared" si="9"/>
        <v>7.6249999999999998E-2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0.24249999999999999</v>
      </c>
      <c r="C85" s="54"/>
      <c r="D85" s="54">
        <f t="shared" si="8"/>
        <v>0.32250000000000001</v>
      </c>
      <c r="E85" s="55"/>
      <c r="F85" s="43"/>
      <c r="G85" s="54">
        <f>(BAWANA!Q82+BAWANA!R82+BAWANA!S82+BAWANA!T82)/4000</f>
        <v>7.6249999999999998E-2</v>
      </c>
      <c r="H85" s="54">
        <f>(BAWANA!U82+BAWANA!V82)/4000</f>
        <v>0</v>
      </c>
      <c r="I85" s="54"/>
      <c r="J85" s="54">
        <f t="shared" si="9"/>
        <v>7.6249999999999998E-2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0.24249999999999999</v>
      </c>
      <c r="C86" s="54"/>
      <c r="D86" s="54">
        <f t="shared" si="8"/>
        <v>0.32250000000000001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0.24249999999999999</v>
      </c>
      <c r="C87" s="54"/>
      <c r="D87" s="54">
        <f t="shared" si="8"/>
        <v>0.32250000000000001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0.24249999999999999</v>
      </c>
      <c r="C88" s="54"/>
      <c r="D88" s="54">
        <f t="shared" si="8"/>
        <v>0.32250000000000001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0</v>
      </c>
      <c r="I88" s="54"/>
      <c r="J88" s="54">
        <f t="shared" si="9"/>
        <v>7.7499999999999999E-2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0.24249999999999999</v>
      </c>
      <c r="C89" s="54"/>
      <c r="D89" s="54">
        <f t="shared" si="8"/>
        <v>0.32250000000000001</v>
      </c>
      <c r="E89" s="55"/>
      <c r="F89" s="43"/>
      <c r="G89" s="54">
        <f>(BAWANA!Q86+BAWANA!R86+BAWANA!S86+BAWANA!T86)/4000</f>
        <v>7.7499999999999999E-2</v>
      </c>
      <c r="H89" s="54">
        <f>(BAWANA!U86+BAWANA!V86)/4000</f>
        <v>0</v>
      </c>
      <c r="I89" s="54"/>
      <c r="J89" s="54">
        <f t="shared" si="9"/>
        <v>7.7499999999999999E-2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0.24249999999999999</v>
      </c>
      <c r="C90" s="54"/>
      <c r="D90" s="54">
        <f t="shared" si="8"/>
        <v>0.32250000000000001</v>
      </c>
      <c r="E90" s="55"/>
      <c r="F90" s="43"/>
      <c r="G90" s="54">
        <f>(BAWANA!Q87+BAWANA!R87+BAWANA!S87+BAWANA!T87)/4000</f>
        <v>7.7499999999999999E-2</v>
      </c>
      <c r="H90" s="54">
        <f>(BAWANA!U87+BAWANA!V87)/4000</f>
        <v>0</v>
      </c>
      <c r="I90" s="54"/>
      <c r="J90" s="54">
        <f t="shared" si="9"/>
        <v>7.7499999999999999E-2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0.24249999999999999</v>
      </c>
      <c r="C91" s="54"/>
      <c r="D91" s="54">
        <f t="shared" si="8"/>
        <v>0.32250000000000001</v>
      </c>
      <c r="E91" s="55"/>
      <c r="F91" s="43"/>
      <c r="G91" s="54">
        <f>(BAWANA!Q88+BAWANA!R88+BAWANA!S88+BAWANA!T88)/4000</f>
        <v>7.7499999999999999E-2</v>
      </c>
      <c r="H91" s="54">
        <f>(BAWANA!U88+BAWANA!V88)/4000</f>
        <v>0</v>
      </c>
      <c r="I91" s="54"/>
      <c r="J91" s="54">
        <f t="shared" si="9"/>
        <v>7.7499999999999999E-2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0.24249999999999999</v>
      </c>
      <c r="C92" s="54"/>
      <c r="D92" s="54">
        <f t="shared" si="8"/>
        <v>0.32250000000000001</v>
      </c>
      <c r="E92" s="55"/>
      <c r="F92" s="43"/>
      <c r="G92" s="54">
        <f>(BAWANA!Q89+BAWANA!R89+BAWANA!S89+BAWANA!T89)/4000</f>
        <v>7.7499999999999999E-2</v>
      </c>
      <c r="H92" s="54">
        <f>(BAWANA!U89+BAWANA!V89)/4000</f>
        <v>0</v>
      </c>
      <c r="I92" s="54"/>
      <c r="J92" s="54">
        <f t="shared" si="9"/>
        <v>7.7499999999999999E-2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0.24249999999999999</v>
      </c>
      <c r="C93" s="54"/>
      <c r="D93" s="54">
        <f t="shared" si="8"/>
        <v>0.32250000000000001</v>
      </c>
      <c r="E93" s="55"/>
      <c r="F93" s="43"/>
      <c r="G93" s="54">
        <f>(BAWANA!Q90+BAWANA!R90+BAWANA!S90+BAWANA!T90)/4000</f>
        <v>7.7499999999999999E-2</v>
      </c>
      <c r="H93" s="54">
        <f>(BAWANA!U90+BAWANA!V90)/4000</f>
        <v>0</v>
      </c>
      <c r="I93" s="54"/>
      <c r="J93" s="54">
        <f t="shared" si="9"/>
        <v>7.7499999999999999E-2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0.24249999999999999</v>
      </c>
      <c r="C94" s="54"/>
      <c r="D94" s="54">
        <f t="shared" si="8"/>
        <v>0.32250000000000001</v>
      </c>
      <c r="E94" s="55"/>
      <c r="F94" s="43"/>
      <c r="G94" s="54">
        <f>(BAWANA!Q91+BAWANA!R91+BAWANA!S91+BAWANA!T91)/4000</f>
        <v>7.8750000000000001E-2</v>
      </c>
      <c r="H94" s="54">
        <f>(BAWANA!U91+BAWANA!V91)/4000</f>
        <v>0</v>
      </c>
      <c r="I94" s="54"/>
      <c r="J94" s="54">
        <f t="shared" si="9"/>
        <v>7.8750000000000001E-2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0.24249999999999999</v>
      </c>
      <c r="C95" s="54"/>
      <c r="D95" s="54">
        <f t="shared" si="8"/>
        <v>0.32250000000000001</v>
      </c>
      <c r="E95" s="55"/>
      <c r="F95" s="43"/>
      <c r="G95" s="54">
        <f>(BAWANA!Q92+BAWANA!R92+BAWANA!S92+BAWANA!T92)/4000</f>
        <v>7.8750000000000001E-2</v>
      </c>
      <c r="H95" s="54">
        <f>(BAWANA!U92+BAWANA!V92)/4000</f>
        <v>0</v>
      </c>
      <c r="I95" s="54"/>
      <c r="J95" s="54">
        <f t="shared" si="9"/>
        <v>7.8750000000000001E-2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0.24249999999999999</v>
      </c>
      <c r="C96" s="54"/>
      <c r="D96" s="54">
        <f t="shared" si="8"/>
        <v>0.32250000000000001</v>
      </c>
      <c r="E96" s="55"/>
      <c r="F96" s="43"/>
      <c r="G96" s="54">
        <f>(BAWANA!Q93+BAWANA!R93+BAWANA!S93+BAWANA!T93)/4000</f>
        <v>7.8750000000000001E-2</v>
      </c>
      <c r="H96" s="54">
        <f>(BAWANA!U93+BAWANA!V93)/4000</f>
        <v>0</v>
      </c>
      <c r="I96" s="54"/>
      <c r="J96" s="54">
        <f t="shared" si="9"/>
        <v>7.8750000000000001E-2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0.24249999999999999</v>
      </c>
      <c r="C97" s="54"/>
      <c r="D97" s="54">
        <f t="shared" si="8"/>
        <v>0.32250000000000001</v>
      </c>
      <c r="E97" s="55"/>
      <c r="F97" s="43"/>
      <c r="G97" s="54">
        <f>(BAWANA!Q94+BAWANA!R94+BAWANA!S94+BAWANA!T94)/4000</f>
        <v>7.8750000000000001E-2</v>
      </c>
      <c r="H97" s="54">
        <f>(BAWANA!U94+BAWANA!V94)/4000</f>
        <v>0</v>
      </c>
      <c r="I97" s="54"/>
      <c r="J97" s="54">
        <f t="shared" si="9"/>
        <v>7.8750000000000001E-2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0.24249999999999999</v>
      </c>
      <c r="C98" s="54"/>
      <c r="D98" s="54">
        <f t="shared" si="8"/>
        <v>0.32250000000000001</v>
      </c>
      <c r="E98" s="55"/>
      <c r="F98" s="43"/>
      <c r="G98" s="54">
        <f>(BAWANA!Q95+BAWANA!R95+BAWANA!S95+BAWANA!T95)/4000</f>
        <v>7.8750000000000001E-2</v>
      </c>
      <c r="H98" s="54">
        <f>(BAWANA!U95+BAWANA!V95)/4000</f>
        <v>0</v>
      </c>
      <c r="I98" s="54"/>
      <c r="J98" s="54">
        <f t="shared" si="9"/>
        <v>7.8750000000000001E-2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0.24249999999999999</v>
      </c>
      <c r="C99" s="54"/>
      <c r="D99" s="54">
        <f t="shared" si="8"/>
        <v>0.32250000000000001</v>
      </c>
      <c r="E99" s="55"/>
      <c r="F99" s="43"/>
      <c r="G99" s="54">
        <f>(BAWANA!Q96+BAWANA!R96+BAWANA!S96+BAWANA!T96)/4000</f>
        <v>7.8750000000000001E-2</v>
      </c>
      <c r="H99" s="54">
        <f>(BAWANA!U96+BAWANA!V96)/4000</f>
        <v>0</v>
      </c>
      <c r="I99" s="54"/>
      <c r="J99" s="54">
        <f t="shared" si="9"/>
        <v>7.8750000000000001E-2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0.24249999999999999</v>
      </c>
      <c r="C100" s="54"/>
      <c r="D100" s="54">
        <f t="shared" si="8"/>
        <v>0.32250000000000001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0</v>
      </c>
      <c r="I100" s="54"/>
      <c r="J100" s="54">
        <f t="shared" si="9"/>
        <v>7.8750000000000001E-2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0.24249999999999999</v>
      </c>
      <c r="C101" s="54"/>
      <c r="D101" s="54">
        <f t="shared" si="8"/>
        <v>0.32250000000000001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0</v>
      </c>
      <c r="I101" s="54"/>
      <c r="J101" s="54">
        <f t="shared" si="9"/>
        <v>7.8750000000000001E-2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23.120000000000008</v>
      </c>
      <c r="C102" s="54">
        <f t="shared" si="14"/>
        <v>0</v>
      </c>
      <c r="D102" s="54">
        <f t="shared" si="14"/>
        <v>30.800000000000015</v>
      </c>
      <c r="E102" s="54">
        <f t="shared" si="14"/>
        <v>0</v>
      </c>
      <c r="F102" s="54">
        <f t="shared" si="14"/>
        <v>0</v>
      </c>
      <c r="G102" s="54">
        <f t="shared" si="14"/>
        <v>6.8623599999999945</v>
      </c>
      <c r="H102" s="54">
        <f t="shared" si="14"/>
        <v>0</v>
      </c>
      <c r="I102" s="54"/>
      <c r="J102" s="54">
        <f t="shared" si="14"/>
        <v>6.8623599999999945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V3" activePane="bottomRight" state="frozen"/>
      <selection sqref="A1:D35"/>
      <selection pane="topRight" sqref="A1:D35"/>
      <selection pane="bottomLeft" sqref="A1:D35"/>
      <selection pane="bottomRight" activeCell="BJ3" sqref="BJ3:BJ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2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497</v>
      </c>
      <c r="X1" t="s">
        <v>498</v>
      </c>
      <c r="Y1" t="s">
        <v>499</v>
      </c>
      <c r="Z1" t="s">
        <v>500</v>
      </c>
      <c r="AA1" t="s">
        <v>501</v>
      </c>
      <c r="AB1" t="s">
        <v>502</v>
      </c>
      <c r="AC1" t="s">
        <v>149</v>
      </c>
      <c r="AD1" t="s">
        <v>504</v>
      </c>
      <c r="AE1" t="s">
        <v>504</v>
      </c>
      <c r="AF1" t="s">
        <v>498</v>
      </c>
      <c r="AG1" t="s">
        <v>499</v>
      </c>
      <c r="AH1" t="s">
        <v>505</v>
      </c>
      <c r="AI1" t="s">
        <v>150</v>
      </c>
      <c r="AJ1" t="s">
        <v>498</v>
      </c>
      <c r="AK1" t="s">
        <v>507</v>
      </c>
      <c r="AL1" t="s">
        <v>508</v>
      </c>
      <c r="AM1" t="s">
        <v>504</v>
      </c>
      <c r="AN1" t="s">
        <v>499</v>
      </c>
      <c r="AO1" t="s">
        <v>499</v>
      </c>
      <c r="AP1" t="s">
        <v>509</v>
      </c>
      <c r="AQ1" t="s">
        <v>510</v>
      </c>
      <c r="AR1" t="s">
        <v>504</v>
      </c>
      <c r="AS1" t="s">
        <v>498</v>
      </c>
      <c r="AT1" t="s">
        <v>498</v>
      </c>
      <c r="AU1" t="s">
        <v>511</v>
      </c>
      <c r="AV1" t="s">
        <v>512</v>
      </c>
      <c r="AW1" t="s">
        <v>513</v>
      </c>
      <c r="AX1" t="s">
        <v>499</v>
      </c>
      <c r="AY1" t="s">
        <v>514</v>
      </c>
      <c r="AZ1" t="s">
        <v>515</v>
      </c>
      <c r="BA1" t="s">
        <v>498</v>
      </c>
      <c r="BB1" t="s">
        <v>516</v>
      </c>
      <c r="BC1" t="s">
        <v>498</v>
      </c>
      <c r="BD1" t="s">
        <v>517</v>
      </c>
      <c r="BE1" t="s">
        <v>150</v>
      </c>
      <c r="BF1" t="s">
        <v>498</v>
      </c>
      <c r="BG1" t="s">
        <v>519</v>
      </c>
      <c r="BH1" t="s">
        <v>498</v>
      </c>
      <c r="BI1" t="s">
        <v>520</v>
      </c>
      <c r="BJ1" t="s">
        <v>505</v>
      </c>
    </row>
    <row r="2" spans="1:6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45063</v>
      </c>
      <c r="W2" s="30" t="s">
        <v>153</v>
      </c>
      <c r="X2" t="s">
        <v>283</v>
      </c>
      <c r="Y2" t="s">
        <v>149</v>
      </c>
      <c r="Z2" t="s">
        <v>405</v>
      </c>
      <c r="AA2" t="s">
        <v>153</v>
      </c>
      <c r="AB2" t="s">
        <v>149</v>
      </c>
      <c r="AC2" t="s">
        <v>503</v>
      </c>
      <c r="AD2" t="s">
        <v>149</v>
      </c>
      <c r="AE2" t="s">
        <v>150</v>
      </c>
      <c r="AF2" t="s">
        <v>270</v>
      </c>
      <c r="AG2" t="s">
        <v>150</v>
      </c>
      <c r="AH2" t="s">
        <v>150</v>
      </c>
      <c r="AI2" t="s">
        <v>506</v>
      </c>
      <c r="AJ2" t="s">
        <v>240</v>
      </c>
      <c r="AK2" t="s">
        <v>150</v>
      </c>
      <c r="AL2" t="s">
        <v>391</v>
      </c>
      <c r="AM2" t="s">
        <v>150</v>
      </c>
      <c r="AN2" t="s">
        <v>149</v>
      </c>
      <c r="AO2" t="s">
        <v>149</v>
      </c>
      <c r="AP2" t="s">
        <v>150</v>
      </c>
      <c r="AQ2" t="s">
        <v>149</v>
      </c>
      <c r="AR2" t="s">
        <v>149</v>
      </c>
      <c r="AS2" t="s">
        <v>281</v>
      </c>
      <c r="AT2" t="s">
        <v>269</v>
      </c>
      <c r="AU2" t="s">
        <v>149</v>
      </c>
      <c r="AV2" t="s">
        <v>153</v>
      </c>
      <c r="AW2" t="s">
        <v>149</v>
      </c>
      <c r="AX2" t="s">
        <v>150</v>
      </c>
      <c r="AY2" t="s">
        <v>149</v>
      </c>
      <c r="AZ2" t="s">
        <v>152</v>
      </c>
      <c r="BA2" t="s">
        <v>268</v>
      </c>
      <c r="BB2" t="s">
        <v>153</v>
      </c>
      <c r="BC2" t="s">
        <v>237</v>
      </c>
      <c r="BD2" t="s">
        <v>246</v>
      </c>
      <c r="BE2" t="s">
        <v>518</v>
      </c>
      <c r="BF2" t="s">
        <v>282</v>
      </c>
      <c r="BG2" t="s">
        <v>152</v>
      </c>
      <c r="BH2" t="s">
        <v>232</v>
      </c>
      <c r="BI2" t="s">
        <v>149</v>
      </c>
      <c r="BJ2" t="s">
        <v>150</v>
      </c>
    </row>
    <row r="3" spans="1:6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777.33</v>
      </c>
      <c r="I3" s="95">
        <v>133.27000000000001</v>
      </c>
      <c r="J3" s="95">
        <v>77.72999999999999</v>
      </c>
      <c r="K3" s="95">
        <v>69.349999999999994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11.77</v>
      </c>
      <c r="X3">
        <v>0.36</v>
      </c>
      <c r="Y3">
        <v>64.73</v>
      </c>
      <c r="Z3">
        <v>0</v>
      </c>
      <c r="AA3">
        <v>41.42</v>
      </c>
      <c r="AB3">
        <v>49.85</v>
      </c>
      <c r="AC3">
        <v>0</v>
      </c>
      <c r="AD3">
        <v>0</v>
      </c>
      <c r="AE3">
        <v>0</v>
      </c>
      <c r="AF3">
        <v>0.71</v>
      </c>
      <c r="AG3">
        <v>27.74</v>
      </c>
      <c r="AH3">
        <v>12.21</v>
      </c>
      <c r="AI3">
        <v>0</v>
      </c>
      <c r="AJ3">
        <v>0.64</v>
      </c>
      <c r="AK3">
        <v>12.62</v>
      </c>
      <c r="AL3">
        <v>2.89</v>
      </c>
      <c r="AM3">
        <v>0</v>
      </c>
      <c r="AN3">
        <v>14.45</v>
      </c>
      <c r="AO3">
        <v>13</v>
      </c>
      <c r="AP3">
        <v>9.92</v>
      </c>
      <c r="AQ3">
        <v>48.16</v>
      </c>
      <c r="AR3">
        <v>0</v>
      </c>
      <c r="AS3">
        <v>0.4</v>
      </c>
      <c r="AT3">
        <v>0.46</v>
      </c>
      <c r="AU3">
        <v>24.92</v>
      </c>
      <c r="AV3">
        <v>24.08</v>
      </c>
      <c r="AW3">
        <v>274.17</v>
      </c>
      <c r="AX3">
        <v>33.72</v>
      </c>
      <c r="AY3">
        <v>134.86000000000001</v>
      </c>
      <c r="AZ3">
        <v>62.61</v>
      </c>
      <c r="BA3">
        <v>0.77</v>
      </c>
      <c r="BB3">
        <v>0</v>
      </c>
      <c r="BC3">
        <v>0.46</v>
      </c>
      <c r="BD3">
        <v>30.58</v>
      </c>
      <c r="BE3">
        <v>0</v>
      </c>
      <c r="BF3">
        <v>0.78</v>
      </c>
      <c r="BG3">
        <v>6.74</v>
      </c>
      <c r="BH3">
        <v>0.71</v>
      </c>
      <c r="BI3">
        <v>115.6</v>
      </c>
      <c r="BJ3">
        <v>36.35</v>
      </c>
    </row>
    <row r="4" spans="1:62">
      <c r="A4" t="s">
        <v>240</v>
      </c>
      <c r="B4" t="s">
        <v>232</v>
      </c>
      <c r="C4" t="s">
        <v>234</v>
      </c>
      <c r="G4" t="s">
        <v>46</v>
      </c>
      <c r="H4" s="115">
        <v>747.47</v>
      </c>
      <c r="I4" s="88">
        <v>133.27000000000001</v>
      </c>
      <c r="J4" s="88">
        <v>77.72999999999999</v>
      </c>
      <c r="K4" s="88">
        <v>69.349999999999994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11.77</v>
      </c>
      <c r="X4">
        <v>0.36</v>
      </c>
      <c r="Y4">
        <v>64.73</v>
      </c>
      <c r="Z4">
        <v>0</v>
      </c>
      <c r="AA4">
        <v>41.42</v>
      </c>
      <c r="AB4">
        <v>49.85</v>
      </c>
      <c r="AC4">
        <v>0</v>
      </c>
      <c r="AD4">
        <v>0</v>
      </c>
      <c r="AE4">
        <v>0</v>
      </c>
      <c r="AF4">
        <v>0.71</v>
      </c>
      <c r="AG4">
        <v>27.74</v>
      </c>
      <c r="AH4">
        <v>12.21</v>
      </c>
      <c r="AI4">
        <v>0</v>
      </c>
      <c r="AJ4">
        <v>0.64</v>
      </c>
      <c r="AK4">
        <v>12.62</v>
      </c>
      <c r="AL4">
        <v>2.89</v>
      </c>
      <c r="AM4">
        <v>0</v>
      </c>
      <c r="AN4">
        <v>14.45</v>
      </c>
      <c r="AO4">
        <v>13</v>
      </c>
      <c r="AP4">
        <v>9.92</v>
      </c>
      <c r="AQ4">
        <v>48.16</v>
      </c>
      <c r="AR4">
        <v>0</v>
      </c>
      <c r="AS4">
        <v>0.4</v>
      </c>
      <c r="AT4">
        <v>0.46</v>
      </c>
      <c r="AU4">
        <v>24.92</v>
      </c>
      <c r="AV4">
        <v>24.08</v>
      </c>
      <c r="AW4">
        <v>274.17</v>
      </c>
      <c r="AX4">
        <v>33.72</v>
      </c>
      <c r="AY4">
        <v>105</v>
      </c>
      <c r="AZ4">
        <v>62.61</v>
      </c>
      <c r="BA4">
        <v>0.77</v>
      </c>
      <c r="BB4">
        <v>0</v>
      </c>
      <c r="BC4">
        <v>0.46</v>
      </c>
      <c r="BD4">
        <v>30.58</v>
      </c>
      <c r="BE4">
        <v>0</v>
      </c>
      <c r="BF4">
        <v>0.78</v>
      </c>
      <c r="BG4">
        <v>6.74</v>
      </c>
      <c r="BH4">
        <v>0.71</v>
      </c>
      <c r="BI4">
        <v>115.6</v>
      </c>
      <c r="BJ4">
        <v>36.35</v>
      </c>
    </row>
    <row r="5" spans="1:62">
      <c r="A5" t="s">
        <v>241</v>
      </c>
      <c r="B5" t="s">
        <v>233</v>
      </c>
      <c r="C5" t="s">
        <v>235</v>
      </c>
      <c r="G5" t="s">
        <v>47</v>
      </c>
      <c r="H5" s="115">
        <v>642.47</v>
      </c>
      <c r="I5" s="88">
        <v>133.27000000000001</v>
      </c>
      <c r="J5" s="88">
        <v>77.72999999999999</v>
      </c>
      <c r="K5" s="88">
        <v>69.349999999999994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11.77</v>
      </c>
      <c r="X5">
        <v>0.36</v>
      </c>
      <c r="Y5">
        <v>64.73</v>
      </c>
      <c r="Z5">
        <v>0</v>
      </c>
      <c r="AA5">
        <v>41.42</v>
      </c>
      <c r="AB5">
        <v>49.85</v>
      </c>
      <c r="AC5">
        <v>0</v>
      </c>
      <c r="AD5">
        <v>0</v>
      </c>
      <c r="AE5">
        <v>0</v>
      </c>
      <c r="AF5">
        <v>0.71</v>
      </c>
      <c r="AG5">
        <v>27.74</v>
      </c>
      <c r="AH5">
        <v>12.21</v>
      </c>
      <c r="AI5">
        <v>0</v>
      </c>
      <c r="AJ5">
        <v>0.64</v>
      </c>
      <c r="AK5">
        <v>12.62</v>
      </c>
      <c r="AL5">
        <v>2.89</v>
      </c>
      <c r="AM5">
        <v>0</v>
      </c>
      <c r="AN5">
        <v>14.45</v>
      </c>
      <c r="AO5">
        <v>13</v>
      </c>
      <c r="AP5">
        <v>9.92</v>
      </c>
      <c r="AQ5">
        <v>48.16</v>
      </c>
      <c r="AR5">
        <v>0</v>
      </c>
      <c r="AS5">
        <v>0.4</v>
      </c>
      <c r="AT5">
        <v>0.46</v>
      </c>
      <c r="AU5">
        <v>24.92</v>
      </c>
      <c r="AV5">
        <v>24.08</v>
      </c>
      <c r="AW5">
        <v>274.17</v>
      </c>
      <c r="AX5">
        <v>33.72</v>
      </c>
      <c r="AY5">
        <v>0</v>
      </c>
      <c r="AZ5">
        <v>62.61</v>
      </c>
      <c r="BA5">
        <v>0.77</v>
      </c>
      <c r="BB5">
        <v>0</v>
      </c>
      <c r="BC5">
        <v>0.46</v>
      </c>
      <c r="BD5">
        <v>30.58</v>
      </c>
      <c r="BE5">
        <v>0</v>
      </c>
      <c r="BF5">
        <v>0.78</v>
      </c>
      <c r="BG5">
        <v>6.74</v>
      </c>
      <c r="BH5">
        <v>0.71</v>
      </c>
      <c r="BI5">
        <v>115.6</v>
      </c>
      <c r="BJ5">
        <v>36.35</v>
      </c>
    </row>
    <row r="6" spans="1:62">
      <c r="A6" t="s">
        <v>242</v>
      </c>
      <c r="B6" t="s">
        <v>264</v>
      </c>
      <c r="C6" t="s">
        <v>236</v>
      </c>
      <c r="G6" t="s">
        <v>48</v>
      </c>
      <c r="H6" s="115">
        <v>642.47</v>
      </c>
      <c r="I6" s="88">
        <v>133.27000000000001</v>
      </c>
      <c r="J6" s="88">
        <v>77.72999999999999</v>
      </c>
      <c r="K6" s="88">
        <v>69.349999999999994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11.77</v>
      </c>
      <c r="X6">
        <v>0.36</v>
      </c>
      <c r="Y6">
        <v>64.73</v>
      </c>
      <c r="Z6">
        <v>0</v>
      </c>
      <c r="AA6">
        <v>41.42</v>
      </c>
      <c r="AB6">
        <v>49.85</v>
      </c>
      <c r="AC6">
        <v>0</v>
      </c>
      <c r="AD6">
        <v>0</v>
      </c>
      <c r="AE6">
        <v>0</v>
      </c>
      <c r="AF6">
        <v>0.71</v>
      </c>
      <c r="AG6">
        <v>27.74</v>
      </c>
      <c r="AH6">
        <v>12.21</v>
      </c>
      <c r="AI6">
        <v>0</v>
      </c>
      <c r="AJ6">
        <v>0.64</v>
      </c>
      <c r="AK6">
        <v>12.62</v>
      </c>
      <c r="AL6">
        <v>2.89</v>
      </c>
      <c r="AM6">
        <v>0</v>
      </c>
      <c r="AN6">
        <v>14.45</v>
      </c>
      <c r="AO6">
        <v>13</v>
      </c>
      <c r="AP6">
        <v>9.92</v>
      </c>
      <c r="AQ6">
        <v>48.16</v>
      </c>
      <c r="AR6">
        <v>0</v>
      </c>
      <c r="AS6">
        <v>0.4</v>
      </c>
      <c r="AT6">
        <v>0.46</v>
      </c>
      <c r="AU6">
        <v>24.92</v>
      </c>
      <c r="AV6">
        <v>24.08</v>
      </c>
      <c r="AW6">
        <v>274.17</v>
      </c>
      <c r="AX6">
        <v>33.72</v>
      </c>
      <c r="AY6">
        <v>0</v>
      </c>
      <c r="AZ6">
        <v>62.61</v>
      </c>
      <c r="BA6">
        <v>0.77</v>
      </c>
      <c r="BB6">
        <v>0</v>
      </c>
      <c r="BC6">
        <v>0.46</v>
      </c>
      <c r="BD6">
        <v>30.58</v>
      </c>
      <c r="BE6">
        <v>0</v>
      </c>
      <c r="BF6">
        <v>0.78</v>
      </c>
      <c r="BG6">
        <v>6.74</v>
      </c>
      <c r="BH6">
        <v>0.71</v>
      </c>
      <c r="BI6">
        <v>115.6</v>
      </c>
      <c r="BJ6">
        <v>36.35</v>
      </c>
    </row>
    <row r="7" spans="1:62">
      <c r="A7" t="s">
        <v>243</v>
      </c>
      <c r="B7" t="s">
        <v>299</v>
      </c>
      <c r="C7" t="s">
        <v>265</v>
      </c>
      <c r="G7" t="s">
        <v>49</v>
      </c>
      <c r="H7" s="115">
        <v>642.47</v>
      </c>
      <c r="I7" s="88">
        <v>133.27000000000001</v>
      </c>
      <c r="J7" s="88">
        <v>77.72999999999999</v>
      </c>
      <c r="K7" s="88">
        <v>69.349999999999994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11.77</v>
      </c>
      <c r="X7">
        <v>0.36</v>
      </c>
      <c r="Y7">
        <v>64.73</v>
      </c>
      <c r="Z7">
        <v>0</v>
      </c>
      <c r="AA7">
        <v>41.42</v>
      </c>
      <c r="AB7">
        <v>49.85</v>
      </c>
      <c r="AC7">
        <v>0</v>
      </c>
      <c r="AD7">
        <v>0</v>
      </c>
      <c r="AE7">
        <v>0</v>
      </c>
      <c r="AF7">
        <v>0.71</v>
      </c>
      <c r="AG7">
        <v>27.74</v>
      </c>
      <c r="AH7">
        <v>12.21</v>
      </c>
      <c r="AI7">
        <v>0</v>
      </c>
      <c r="AJ7">
        <v>0.64</v>
      </c>
      <c r="AK7">
        <v>12.62</v>
      </c>
      <c r="AL7">
        <v>2.89</v>
      </c>
      <c r="AM7">
        <v>0</v>
      </c>
      <c r="AN7">
        <v>14.45</v>
      </c>
      <c r="AO7">
        <v>13</v>
      </c>
      <c r="AP7">
        <v>9.92</v>
      </c>
      <c r="AQ7">
        <v>48.16</v>
      </c>
      <c r="AR7">
        <v>0</v>
      </c>
      <c r="AS7">
        <v>0.4</v>
      </c>
      <c r="AT7">
        <v>0.46</v>
      </c>
      <c r="AU7">
        <v>24.92</v>
      </c>
      <c r="AV7">
        <v>24.08</v>
      </c>
      <c r="AW7">
        <v>274.17</v>
      </c>
      <c r="AX7">
        <v>33.72</v>
      </c>
      <c r="AY7">
        <v>0</v>
      </c>
      <c r="AZ7">
        <v>62.61</v>
      </c>
      <c r="BA7">
        <v>0.77</v>
      </c>
      <c r="BB7">
        <v>0</v>
      </c>
      <c r="BC7">
        <v>0.46</v>
      </c>
      <c r="BD7">
        <v>30.58</v>
      </c>
      <c r="BE7">
        <v>0</v>
      </c>
      <c r="BF7">
        <v>0.78</v>
      </c>
      <c r="BG7">
        <v>6.74</v>
      </c>
      <c r="BH7">
        <v>0.71</v>
      </c>
      <c r="BI7">
        <v>115.6</v>
      </c>
      <c r="BJ7">
        <v>36.35</v>
      </c>
    </row>
    <row r="8" spans="1:62">
      <c r="A8" t="s">
        <v>244</v>
      </c>
      <c r="B8" t="s">
        <v>341</v>
      </c>
      <c r="C8" t="s">
        <v>237</v>
      </c>
      <c r="G8" t="s">
        <v>50</v>
      </c>
      <c r="H8" s="115">
        <v>642.47</v>
      </c>
      <c r="I8" s="88">
        <v>133.27000000000001</v>
      </c>
      <c r="J8" s="88">
        <v>77.72999999999999</v>
      </c>
      <c r="K8" s="88">
        <v>69.349999999999994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11.77</v>
      </c>
      <c r="X8">
        <v>0.36</v>
      </c>
      <c r="Y8">
        <v>64.73</v>
      </c>
      <c r="Z8">
        <v>0</v>
      </c>
      <c r="AA8">
        <v>41.42</v>
      </c>
      <c r="AB8">
        <v>49.85</v>
      </c>
      <c r="AC8">
        <v>0</v>
      </c>
      <c r="AD8">
        <v>0</v>
      </c>
      <c r="AE8">
        <v>0</v>
      </c>
      <c r="AF8">
        <v>0.71</v>
      </c>
      <c r="AG8">
        <v>27.74</v>
      </c>
      <c r="AH8">
        <v>12.21</v>
      </c>
      <c r="AI8">
        <v>0</v>
      </c>
      <c r="AJ8">
        <v>0.64</v>
      </c>
      <c r="AK8">
        <v>12.62</v>
      </c>
      <c r="AL8">
        <v>2.89</v>
      </c>
      <c r="AM8">
        <v>0</v>
      </c>
      <c r="AN8">
        <v>14.45</v>
      </c>
      <c r="AO8">
        <v>13</v>
      </c>
      <c r="AP8">
        <v>9.92</v>
      </c>
      <c r="AQ8">
        <v>48.16</v>
      </c>
      <c r="AR8">
        <v>0</v>
      </c>
      <c r="AS8">
        <v>0.4</v>
      </c>
      <c r="AT8">
        <v>0.46</v>
      </c>
      <c r="AU8">
        <v>24.92</v>
      </c>
      <c r="AV8">
        <v>24.08</v>
      </c>
      <c r="AW8">
        <v>274.17</v>
      </c>
      <c r="AX8">
        <v>33.72</v>
      </c>
      <c r="AY8">
        <v>0</v>
      </c>
      <c r="AZ8">
        <v>62.61</v>
      </c>
      <c r="BA8">
        <v>0.77</v>
      </c>
      <c r="BB8">
        <v>0</v>
      </c>
      <c r="BC8">
        <v>0.46</v>
      </c>
      <c r="BD8">
        <v>30.58</v>
      </c>
      <c r="BE8">
        <v>0</v>
      </c>
      <c r="BF8">
        <v>0.78</v>
      </c>
      <c r="BG8">
        <v>6.74</v>
      </c>
      <c r="BH8">
        <v>0.71</v>
      </c>
      <c r="BI8">
        <v>115.6</v>
      </c>
      <c r="BJ8">
        <v>36.35</v>
      </c>
    </row>
    <row r="9" spans="1:62">
      <c r="A9" t="s">
        <v>245</v>
      </c>
      <c r="B9" t="s">
        <v>361</v>
      </c>
      <c r="C9" t="s">
        <v>238</v>
      </c>
      <c r="G9" t="s">
        <v>51</v>
      </c>
      <c r="H9" s="115">
        <v>642.47</v>
      </c>
      <c r="I9" s="88">
        <v>133.27000000000001</v>
      </c>
      <c r="J9" s="88">
        <v>77.72999999999999</v>
      </c>
      <c r="K9" s="88">
        <v>69.349999999999994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11.77</v>
      </c>
      <c r="X9">
        <v>0.36</v>
      </c>
      <c r="Y9">
        <v>64.73</v>
      </c>
      <c r="Z9">
        <v>0</v>
      </c>
      <c r="AA9">
        <v>41.42</v>
      </c>
      <c r="AB9">
        <v>49.85</v>
      </c>
      <c r="AC9">
        <v>0</v>
      </c>
      <c r="AD9">
        <v>0</v>
      </c>
      <c r="AE9">
        <v>0</v>
      </c>
      <c r="AF9">
        <v>0.71</v>
      </c>
      <c r="AG9">
        <v>27.74</v>
      </c>
      <c r="AH9">
        <v>12.21</v>
      </c>
      <c r="AI9">
        <v>0</v>
      </c>
      <c r="AJ9">
        <v>0.64</v>
      </c>
      <c r="AK9">
        <v>12.62</v>
      </c>
      <c r="AL9">
        <v>2.89</v>
      </c>
      <c r="AM9">
        <v>0</v>
      </c>
      <c r="AN9">
        <v>14.45</v>
      </c>
      <c r="AO9">
        <v>13</v>
      </c>
      <c r="AP9">
        <v>9.92</v>
      </c>
      <c r="AQ9">
        <v>48.16</v>
      </c>
      <c r="AR9">
        <v>0</v>
      </c>
      <c r="AS9">
        <v>0.4</v>
      </c>
      <c r="AT9">
        <v>0.46</v>
      </c>
      <c r="AU9">
        <v>24.92</v>
      </c>
      <c r="AV9">
        <v>24.08</v>
      </c>
      <c r="AW9">
        <v>274.17</v>
      </c>
      <c r="AX9">
        <v>33.72</v>
      </c>
      <c r="AY9">
        <v>0</v>
      </c>
      <c r="AZ9">
        <v>62.61</v>
      </c>
      <c r="BA9">
        <v>0.77</v>
      </c>
      <c r="BB9">
        <v>0</v>
      </c>
      <c r="BC9">
        <v>0.46</v>
      </c>
      <c r="BD9">
        <v>30.58</v>
      </c>
      <c r="BE9">
        <v>0</v>
      </c>
      <c r="BF9">
        <v>0.78</v>
      </c>
      <c r="BG9">
        <v>6.74</v>
      </c>
      <c r="BH9">
        <v>0.71</v>
      </c>
      <c r="BI9">
        <v>115.6</v>
      </c>
      <c r="BJ9">
        <v>36.35</v>
      </c>
    </row>
    <row r="10" spans="1:62">
      <c r="A10" t="s">
        <v>266</v>
      </c>
      <c r="C10" t="s">
        <v>239</v>
      </c>
      <c r="G10" t="s">
        <v>52</v>
      </c>
      <c r="H10" s="115">
        <v>642.47</v>
      </c>
      <c r="I10" s="88">
        <v>133.27000000000001</v>
      </c>
      <c r="J10" s="88">
        <v>77.72999999999999</v>
      </c>
      <c r="K10" s="88">
        <v>69.349999999999994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11.77</v>
      </c>
      <c r="X10">
        <v>0.36</v>
      </c>
      <c r="Y10">
        <v>64.73</v>
      </c>
      <c r="Z10">
        <v>0</v>
      </c>
      <c r="AA10">
        <v>41.42</v>
      </c>
      <c r="AB10">
        <v>49.85</v>
      </c>
      <c r="AC10">
        <v>0</v>
      </c>
      <c r="AD10">
        <v>0</v>
      </c>
      <c r="AE10">
        <v>0</v>
      </c>
      <c r="AF10">
        <v>0.71</v>
      </c>
      <c r="AG10">
        <v>27.74</v>
      </c>
      <c r="AH10">
        <v>12.21</v>
      </c>
      <c r="AI10">
        <v>0</v>
      </c>
      <c r="AJ10">
        <v>0.64</v>
      </c>
      <c r="AK10">
        <v>12.62</v>
      </c>
      <c r="AL10">
        <v>2.89</v>
      </c>
      <c r="AM10">
        <v>0</v>
      </c>
      <c r="AN10">
        <v>14.45</v>
      </c>
      <c r="AO10">
        <v>13</v>
      </c>
      <c r="AP10">
        <v>9.92</v>
      </c>
      <c r="AQ10">
        <v>48.16</v>
      </c>
      <c r="AR10">
        <v>0</v>
      </c>
      <c r="AS10">
        <v>0.4</v>
      </c>
      <c r="AT10">
        <v>0.46</v>
      </c>
      <c r="AU10">
        <v>24.92</v>
      </c>
      <c r="AV10">
        <v>24.08</v>
      </c>
      <c r="AW10">
        <v>274.17</v>
      </c>
      <c r="AX10">
        <v>33.72</v>
      </c>
      <c r="AY10">
        <v>0</v>
      </c>
      <c r="AZ10">
        <v>62.61</v>
      </c>
      <c r="BA10">
        <v>0.77</v>
      </c>
      <c r="BB10">
        <v>0</v>
      </c>
      <c r="BC10">
        <v>0.46</v>
      </c>
      <c r="BD10">
        <v>30.58</v>
      </c>
      <c r="BE10">
        <v>0</v>
      </c>
      <c r="BF10">
        <v>0.78</v>
      </c>
      <c r="BG10">
        <v>6.74</v>
      </c>
      <c r="BH10">
        <v>0.71</v>
      </c>
      <c r="BI10">
        <v>115.6</v>
      </c>
      <c r="BJ10">
        <v>36.35</v>
      </c>
    </row>
    <row r="11" spans="1:62">
      <c r="A11" t="s">
        <v>246</v>
      </c>
      <c r="C11" t="s">
        <v>342</v>
      </c>
      <c r="G11" t="s">
        <v>53</v>
      </c>
      <c r="H11" s="115">
        <v>642.47</v>
      </c>
      <c r="I11" s="88">
        <v>133.27000000000001</v>
      </c>
      <c r="J11" s="88">
        <v>77.64</v>
      </c>
      <c r="K11" s="88">
        <v>69.349999999999994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11.68</v>
      </c>
      <c r="X11">
        <v>0.36</v>
      </c>
      <c r="Y11">
        <v>64.73</v>
      </c>
      <c r="Z11">
        <v>0</v>
      </c>
      <c r="AA11">
        <v>41.42</v>
      </c>
      <c r="AB11">
        <v>49.85</v>
      </c>
      <c r="AC11">
        <v>0</v>
      </c>
      <c r="AD11">
        <v>0</v>
      </c>
      <c r="AE11">
        <v>0</v>
      </c>
      <c r="AF11">
        <v>0.71</v>
      </c>
      <c r="AG11">
        <v>27.74</v>
      </c>
      <c r="AH11">
        <v>12.21</v>
      </c>
      <c r="AI11">
        <v>0</v>
      </c>
      <c r="AJ11">
        <v>0.64</v>
      </c>
      <c r="AK11">
        <v>12.62</v>
      </c>
      <c r="AL11">
        <v>2.89</v>
      </c>
      <c r="AM11">
        <v>0</v>
      </c>
      <c r="AN11">
        <v>14.45</v>
      </c>
      <c r="AO11">
        <v>13</v>
      </c>
      <c r="AP11">
        <v>9.92</v>
      </c>
      <c r="AQ11">
        <v>48.16</v>
      </c>
      <c r="AR11">
        <v>0</v>
      </c>
      <c r="AS11">
        <v>0.4</v>
      </c>
      <c r="AT11">
        <v>0.46</v>
      </c>
      <c r="AU11">
        <v>24.92</v>
      </c>
      <c r="AV11">
        <v>24.08</v>
      </c>
      <c r="AW11">
        <v>274.17</v>
      </c>
      <c r="AX11">
        <v>33.72</v>
      </c>
      <c r="AY11">
        <v>0</v>
      </c>
      <c r="AZ11">
        <v>62.61</v>
      </c>
      <c r="BA11">
        <v>0.77</v>
      </c>
      <c r="BB11">
        <v>0</v>
      </c>
      <c r="BC11">
        <v>0.46</v>
      </c>
      <c r="BD11">
        <v>30.58</v>
      </c>
      <c r="BE11">
        <v>0</v>
      </c>
      <c r="BF11">
        <v>0.78</v>
      </c>
      <c r="BG11">
        <v>6.74</v>
      </c>
      <c r="BH11">
        <v>0.71</v>
      </c>
      <c r="BI11">
        <v>115.6</v>
      </c>
      <c r="BJ11">
        <v>36.35</v>
      </c>
    </row>
    <row r="12" spans="1:62">
      <c r="A12" t="s">
        <v>247</v>
      </c>
      <c r="C12" t="s">
        <v>362</v>
      </c>
      <c r="G12" t="s">
        <v>54</v>
      </c>
      <c r="H12" s="115">
        <v>642.47</v>
      </c>
      <c r="I12" s="88">
        <v>133.27000000000001</v>
      </c>
      <c r="J12" s="88">
        <v>77.64</v>
      </c>
      <c r="K12" s="88">
        <v>69.349999999999994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11.68</v>
      </c>
      <c r="X12">
        <v>0.36</v>
      </c>
      <c r="Y12">
        <v>64.73</v>
      </c>
      <c r="Z12">
        <v>0</v>
      </c>
      <c r="AA12">
        <v>41.42</v>
      </c>
      <c r="AB12">
        <v>49.85</v>
      </c>
      <c r="AC12">
        <v>0</v>
      </c>
      <c r="AD12">
        <v>0</v>
      </c>
      <c r="AE12">
        <v>0</v>
      </c>
      <c r="AF12">
        <v>0.71</v>
      </c>
      <c r="AG12">
        <v>27.74</v>
      </c>
      <c r="AH12">
        <v>12.21</v>
      </c>
      <c r="AI12">
        <v>0</v>
      </c>
      <c r="AJ12">
        <v>0.64</v>
      </c>
      <c r="AK12">
        <v>12.62</v>
      </c>
      <c r="AL12">
        <v>2.89</v>
      </c>
      <c r="AM12">
        <v>0</v>
      </c>
      <c r="AN12">
        <v>14.45</v>
      </c>
      <c r="AO12">
        <v>13</v>
      </c>
      <c r="AP12">
        <v>9.92</v>
      </c>
      <c r="AQ12">
        <v>48.16</v>
      </c>
      <c r="AR12">
        <v>0</v>
      </c>
      <c r="AS12">
        <v>0.4</v>
      </c>
      <c r="AT12">
        <v>0.46</v>
      </c>
      <c r="AU12">
        <v>24.92</v>
      </c>
      <c r="AV12">
        <v>24.08</v>
      </c>
      <c r="AW12">
        <v>274.17</v>
      </c>
      <c r="AX12">
        <v>33.72</v>
      </c>
      <c r="AY12">
        <v>0</v>
      </c>
      <c r="AZ12">
        <v>62.61</v>
      </c>
      <c r="BA12">
        <v>0.77</v>
      </c>
      <c r="BB12">
        <v>0</v>
      </c>
      <c r="BC12">
        <v>0.46</v>
      </c>
      <c r="BD12">
        <v>30.58</v>
      </c>
      <c r="BE12">
        <v>0</v>
      </c>
      <c r="BF12">
        <v>0.78</v>
      </c>
      <c r="BG12">
        <v>6.74</v>
      </c>
      <c r="BH12">
        <v>0.71</v>
      </c>
      <c r="BI12">
        <v>115.6</v>
      </c>
      <c r="BJ12">
        <v>36.35</v>
      </c>
    </row>
    <row r="13" spans="1:62">
      <c r="A13" t="s">
        <v>248</v>
      </c>
      <c r="G13" t="s">
        <v>55</v>
      </c>
      <c r="H13" s="115">
        <v>642.47</v>
      </c>
      <c r="I13" s="88">
        <v>133.27000000000001</v>
      </c>
      <c r="J13" s="88">
        <v>77.64</v>
      </c>
      <c r="K13" s="88">
        <v>69.349999999999994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11.68</v>
      </c>
      <c r="X13">
        <v>0.36</v>
      </c>
      <c r="Y13">
        <v>64.73</v>
      </c>
      <c r="Z13">
        <v>0</v>
      </c>
      <c r="AA13">
        <v>41.42</v>
      </c>
      <c r="AB13">
        <v>49.85</v>
      </c>
      <c r="AC13">
        <v>0</v>
      </c>
      <c r="AD13">
        <v>0</v>
      </c>
      <c r="AE13">
        <v>0</v>
      </c>
      <c r="AF13">
        <v>0.71</v>
      </c>
      <c r="AG13">
        <v>27.74</v>
      </c>
      <c r="AH13">
        <v>12.21</v>
      </c>
      <c r="AI13">
        <v>0</v>
      </c>
      <c r="AJ13">
        <v>0.64</v>
      </c>
      <c r="AK13">
        <v>12.62</v>
      </c>
      <c r="AL13">
        <v>2.89</v>
      </c>
      <c r="AM13">
        <v>0</v>
      </c>
      <c r="AN13">
        <v>14.45</v>
      </c>
      <c r="AO13">
        <v>13</v>
      </c>
      <c r="AP13">
        <v>9.92</v>
      </c>
      <c r="AQ13">
        <v>48.16</v>
      </c>
      <c r="AR13">
        <v>0</v>
      </c>
      <c r="AS13">
        <v>0.4</v>
      </c>
      <c r="AT13">
        <v>0.46</v>
      </c>
      <c r="AU13">
        <v>24.92</v>
      </c>
      <c r="AV13">
        <v>24.08</v>
      </c>
      <c r="AW13">
        <v>274.17</v>
      </c>
      <c r="AX13">
        <v>33.72</v>
      </c>
      <c r="AY13">
        <v>0</v>
      </c>
      <c r="AZ13">
        <v>62.61</v>
      </c>
      <c r="BA13">
        <v>0.77</v>
      </c>
      <c r="BB13">
        <v>0</v>
      </c>
      <c r="BC13">
        <v>0.46</v>
      </c>
      <c r="BD13">
        <v>30.58</v>
      </c>
      <c r="BE13">
        <v>0</v>
      </c>
      <c r="BF13">
        <v>0.78</v>
      </c>
      <c r="BG13">
        <v>6.74</v>
      </c>
      <c r="BH13">
        <v>0.71</v>
      </c>
      <c r="BI13">
        <v>115.6</v>
      </c>
      <c r="BJ13">
        <v>36.35</v>
      </c>
    </row>
    <row r="14" spans="1:62">
      <c r="A14" t="s">
        <v>249</v>
      </c>
      <c r="G14" t="s">
        <v>56</v>
      </c>
      <c r="H14" s="115">
        <v>642.47</v>
      </c>
      <c r="I14" s="88">
        <v>133.27000000000001</v>
      </c>
      <c r="J14" s="88">
        <v>77.64</v>
      </c>
      <c r="K14" s="88">
        <v>69.349999999999994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11.68</v>
      </c>
      <c r="X14">
        <v>0.36</v>
      </c>
      <c r="Y14">
        <v>64.73</v>
      </c>
      <c r="Z14">
        <v>0</v>
      </c>
      <c r="AA14">
        <v>41.42</v>
      </c>
      <c r="AB14">
        <v>49.85</v>
      </c>
      <c r="AC14">
        <v>0</v>
      </c>
      <c r="AD14">
        <v>0</v>
      </c>
      <c r="AE14">
        <v>0</v>
      </c>
      <c r="AF14">
        <v>0.71</v>
      </c>
      <c r="AG14">
        <v>27.74</v>
      </c>
      <c r="AH14">
        <v>12.21</v>
      </c>
      <c r="AI14">
        <v>0</v>
      </c>
      <c r="AJ14">
        <v>0.64</v>
      </c>
      <c r="AK14">
        <v>12.62</v>
      </c>
      <c r="AL14">
        <v>2.89</v>
      </c>
      <c r="AM14">
        <v>0</v>
      </c>
      <c r="AN14">
        <v>14.45</v>
      </c>
      <c r="AO14">
        <v>13</v>
      </c>
      <c r="AP14">
        <v>9.92</v>
      </c>
      <c r="AQ14">
        <v>48.16</v>
      </c>
      <c r="AR14">
        <v>0</v>
      </c>
      <c r="AS14">
        <v>0.4</v>
      </c>
      <c r="AT14">
        <v>0.46</v>
      </c>
      <c r="AU14">
        <v>24.92</v>
      </c>
      <c r="AV14">
        <v>24.08</v>
      </c>
      <c r="AW14">
        <v>274.17</v>
      </c>
      <c r="AX14">
        <v>33.72</v>
      </c>
      <c r="AY14">
        <v>0</v>
      </c>
      <c r="AZ14">
        <v>62.61</v>
      </c>
      <c r="BA14">
        <v>0.77</v>
      </c>
      <c r="BB14">
        <v>0</v>
      </c>
      <c r="BC14">
        <v>0.46</v>
      </c>
      <c r="BD14">
        <v>30.58</v>
      </c>
      <c r="BE14">
        <v>0</v>
      </c>
      <c r="BF14">
        <v>0.78</v>
      </c>
      <c r="BG14">
        <v>6.74</v>
      </c>
      <c r="BH14">
        <v>0.71</v>
      </c>
      <c r="BI14">
        <v>115.6</v>
      </c>
      <c r="BJ14">
        <v>36.35</v>
      </c>
    </row>
    <row r="15" spans="1:62">
      <c r="A15" t="s">
        <v>250</v>
      </c>
      <c r="G15" t="s">
        <v>57</v>
      </c>
      <c r="H15" s="115">
        <v>642.47</v>
      </c>
      <c r="I15" s="88">
        <v>96.92</v>
      </c>
      <c r="J15" s="88">
        <v>77.55</v>
      </c>
      <c r="K15" s="88">
        <v>69.349999999999994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11.59</v>
      </c>
      <c r="X15">
        <v>0.36</v>
      </c>
      <c r="Y15">
        <v>64.73</v>
      </c>
      <c r="Z15">
        <v>0</v>
      </c>
      <c r="AA15">
        <v>41.42</v>
      </c>
      <c r="AB15">
        <v>49.85</v>
      </c>
      <c r="AC15">
        <v>0</v>
      </c>
      <c r="AD15">
        <v>0</v>
      </c>
      <c r="AE15">
        <v>0</v>
      </c>
      <c r="AF15">
        <v>0.71</v>
      </c>
      <c r="AG15">
        <v>27.74</v>
      </c>
      <c r="AH15">
        <v>12.21</v>
      </c>
      <c r="AI15">
        <v>0</v>
      </c>
      <c r="AJ15">
        <v>0.64</v>
      </c>
      <c r="AK15">
        <v>12.62</v>
      </c>
      <c r="AL15">
        <v>2.89</v>
      </c>
      <c r="AM15">
        <v>0</v>
      </c>
      <c r="AN15">
        <v>14.45</v>
      </c>
      <c r="AO15">
        <v>13</v>
      </c>
      <c r="AP15">
        <v>9.92</v>
      </c>
      <c r="AQ15">
        <v>48.16</v>
      </c>
      <c r="AR15">
        <v>0</v>
      </c>
      <c r="AS15">
        <v>0.4</v>
      </c>
      <c r="AT15">
        <v>0.46</v>
      </c>
      <c r="AU15">
        <v>24.92</v>
      </c>
      <c r="AV15">
        <v>24.08</v>
      </c>
      <c r="AW15">
        <v>274.17</v>
      </c>
      <c r="AX15">
        <v>33.72</v>
      </c>
      <c r="AY15">
        <v>0</v>
      </c>
      <c r="AZ15">
        <v>62.61</v>
      </c>
      <c r="BA15">
        <v>0.77</v>
      </c>
      <c r="BB15">
        <v>0</v>
      </c>
      <c r="BC15">
        <v>0.46</v>
      </c>
      <c r="BD15">
        <v>30.58</v>
      </c>
      <c r="BE15">
        <v>0</v>
      </c>
      <c r="BF15">
        <v>0.78</v>
      </c>
      <c r="BG15">
        <v>6.74</v>
      </c>
      <c r="BH15">
        <v>0.71</v>
      </c>
      <c r="BI15">
        <v>115.6</v>
      </c>
      <c r="BJ15">
        <v>0</v>
      </c>
    </row>
    <row r="16" spans="1:62">
      <c r="A16" t="s">
        <v>251</v>
      </c>
      <c r="G16" t="s">
        <v>58</v>
      </c>
      <c r="H16" s="115">
        <v>642.47</v>
      </c>
      <c r="I16" s="88">
        <v>96.92</v>
      </c>
      <c r="J16" s="88">
        <v>77.55</v>
      </c>
      <c r="K16" s="88">
        <v>69.349999999999994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11.59</v>
      </c>
      <c r="X16">
        <v>0.36</v>
      </c>
      <c r="Y16">
        <v>64.73</v>
      </c>
      <c r="Z16">
        <v>0</v>
      </c>
      <c r="AA16">
        <v>41.42</v>
      </c>
      <c r="AB16">
        <v>49.85</v>
      </c>
      <c r="AC16">
        <v>0</v>
      </c>
      <c r="AD16">
        <v>0</v>
      </c>
      <c r="AE16">
        <v>0</v>
      </c>
      <c r="AF16">
        <v>0.71</v>
      </c>
      <c r="AG16">
        <v>27.74</v>
      </c>
      <c r="AH16">
        <v>12.21</v>
      </c>
      <c r="AI16">
        <v>0</v>
      </c>
      <c r="AJ16">
        <v>0.64</v>
      </c>
      <c r="AK16">
        <v>12.62</v>
      </c>
      <c r="AL16">
        <v>2.89</v>
      </c>
      <c r="AM16">
        <v>0</v>
      </c>
      <c r="AN16">
        <v>14.45</v>
      </c>
      <c r="AO16">
        <v>13</v>
      </c>
      <c r="AP16">
        <v>9.92</v>
      </c>
      <c r="AQ16">
        <v>48.16</v>
      </c>
      <c r="AR16">
        <v>0</v>
      </c>
      <c r="AS16">
        <v>0.4</v>
      </c>
      <c r="AT16">
        <v>0.46</v>
      </c>
      <c r="AU16">
        <v>24.92</v>
      </c>
      <c r="AV16">
        <v>24.08</v>
      </c>
      <c r="AW16">
        <v>274.17</v>
      </c>
      <c r="AX16">
        <v>33.72</v>
      </c>
      <c r="AY16">
        <v>0</v>
      </c>
      <c r="AZ16">
        <v>62.61</v>
      </c>
      <c r="BA16">
        <v>0.77</v>
      </c>
      <c r="BB16">
        <v>0</v>
      </c>
      <c r="BC16">
        <v>0.46</v>
      </c>
      <c r="BD16">
        <v>30.58</v>
      </c>
      <c r="BE16">
        <v>0</v>
      </c>
      <c r="BF16">
        <v>0.78</v>
      </c>
      <c r="BG16">
        <v>6.74</v>
      </c>
      <c r="BH16">
        <v>0.71</v>
      </c>
      <c r="BI16">
        <v>115.6</v>
      </c>
      <c r="BJ16">
        <v>0</v>
      </c>
    </row>
    <row r="17" spans="1:62">
      <c r="A17" t="s">
        <v>252</v>
      </c>
      <c r="G17" t="s">
        <v>59</v>
      </c>
      <c r="H17" s="115">
        <v>642.47</v>
      </c>
      <c r="I17" s="88">
        <v>96.92</v>
      </c>
      <c r="J17" s="88">
        <v>77.55</v>
      </c>
      <c r="K17" s="88">
        <v>69.349999999999994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11.59</v>
      </c>
      <c r="X17">
        <v>0.36</v>
      </c>
      <c r="Y17">
        <v>64.73</v>
      </c>
      <c r="Z17">
        <v>0</v>
      </c>
      <c r="AA17">
        <v>41.42</v>
      </c>
      <c r="AB17">
        <v>49.85</v>
      </c>
      <c r="AC17">
        <v>0</v>
      </c>
      <c r="AD17">
        <v>0</v>
      </c>
      <c r="AE17">
        <v>0</v>
      </c>
      <c r="AF17">
        <v>0.71</v>
      </c>
      <c r="AG17">
        <v>27.74</v>
      </c>
      <c r="AH17">
        <v>12.21</v>
      </c>
      <c r="AI17">
        <v>0</v>
      </c>
      <c r="AJ17">
        <v>0.64</v>
      </c>
      <c r="AK17">
        <v>12.62</v>
      </c>
      <c r="AL17">
        <v>2.89</v>
      </c>
      <c r="AM17">
        <v>0</v>
      </c>
      <c r="AN17">
        <v>14.45</v>
      </c>
      <c r="AO17">
        <v>13</v>
      </c>
      <c r="AP17">
        <v>9.92</v>
      </c>
      <c r="AQ17">
        <v>48.16</v>
      </c>
      <c r="AR17">
        <v>0</v>
      </c>
      <c r="AS17">
        <v>0.4</v>
      </c>
      <c r="AT17">
        <v>0.46</v>
      </c>
      <c r="AU17">
        <v>24.92</v>
      </c>
      <c r="AV17">
        <v>24.08</v>
      </c>
      <c r="AW17">
        <v>274.17</v>
      </c>
      <c r="AX17">
        <v>33.72</v>
      </c>
      <c r="AY17">
        <v>0</v>
      </c>
      <c r="AZ17">
        <v>62.61</v>
      </c>
      <c r="BA17">
        <v>0.77</v>
      </c>
      <c r="BB17">
        <v>0</v>
      </c>
      <c r="BC17">
        <v>0.46</v>
      </c>
      <c r="BD17">
        <v>30.58</v>
      </c>
      <c r="BE17">
        <v>0</v>
      </c>
      <c r="BF17">
        <v>0.78</v>
      </c>
      <c r="BG17">
        <v>6.74</v>
      </c>
      <c r="BH17">
        <v>0.71</v>
      </c>
      <c r="BI17">
        <v>115.6</v>
      </c>
      <c r="BJ17">
        <v>0</v>
      </c>
    </row>
    <row r="18" spans="1:62">
      <c r="A18" t="s">
        <v>253</v>
      </c>
      <c r="G18" t="s">
        <v>60</v>
      </c>
      <c r="H18" s="115">
        <v>642.47</v>
      </c>
      <c r="I18" s="88">
        <v>96.92</v>
      </c>
      <c r="J18" s="88">
        <v>77.55</v>
      </c>
      <c r="K18" s="88">
        <v>69.349999999999994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11.59</v>
      </c>
      <c r="X18">
        <v>0.36</v>
      </c>
      <c r="Y18">
        <v>64.73</v>
      </c>
      <c r="Z18">
        <v>0</v>
      </c>
      <c r="AA18">
        <v>41.42</v>
      </c>
      <c r="AB18">
        <v>49.85</v>
      </c>
      <c r="AC18">
        <v>0</v>
      </c>
      <c r="AD18">
        <v>0</v>
      </c>
      <c r="AE18">
        <v>0</v>
      </c>
      <c r="AF18">
        <v>0.71</v>
      </c>
      <c r="AG18">
        <v>27.74</v>
      </c>
      <c r="AH18">
        <v>12.21</v>
      </c>
      <c r="AI18">
        <v>0</v>
      </c>
      <c r="AJ18">
        <v>0.64</v>
      </c>
      <c r="AK18">
        <v>12.62</v>
      </c>
      <c r="AL18">
        <v>2.89</v>
      </c>
      <c r="AM18">
        <v>0</v>
      </c>
      <c r="AN18">
        <v>14.45</v>
      </c>
      <c r="AO18">
        <v>13</v>
      </c>
      <c r="AP18">
        <v>9.92</v>
      </c>
      <c r="AQ18">
        <v>48.16</v>
      </c>
      <c r="AR18">
        <v>0</v>
      </c>
      <c r="AS18">
        <v>0.4</v>
      </c>
      <c r="AT18">
        <v>0.46</v>
      </c>
      <c r="AU18">
        <v>24.92</v>
      </c>
      <c r="AV18">
        <v>24.08</v>
      </c>
      <c r="AW18">
        <v>274.17</v>
      </c>
      <c r="AX18">
        <v>33.72</v>
      </c>
      <c r="AY18">
        <v>0</v>
      </c>
      <c r="AZ18">
        <v>62.61</v>
      </c>
      <c r="BA18">
        <v>0.77</v>
      </c>
      <c r="BB18">
        <v>0</v>
      </c>
      <c r="BC18">
        <v>0.46</v>
      </c>
      <c r="BD18">
        <v>30.58</v>
      </c>
      <c r="BE18">
        <v>0</v>
      </c>
      <c r="BF18">
        <v>0.78</v>
      </c>
      <c r="BG18">
        <v>6.74</v>
      </c>
      <c r="BH18">
        <v>0.71</v>
      </c>
      <c r="BI18">
        <v>115.6</v>
      </c>
      <c r="BJ18">
        <v>0</v>
      </c>
    </row>
    <row r="19" spans="1:62">
      <c r="A19" t="s">
        <v>267</v>
      </c>
      <c r="G19" t="s">
        <v>61</v>
      </c>
      <c r="H19" s="115">
        <v>641.43999999999994</v>
      </c>
      <c r="I19" s="88">
        <v>96.92</v>
      </c>
      <c r="J19" s="88">
        <v>77.45</v>
      </c>
      <c r="K19" s="88">
        <v>69.349999999999994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11.49</v>
      </c>
      <c r="X19">
        <v>0.36</v>
      </c>
      <c r="Y19">
        <v>64.73</v>
      </c>
      <c r="Z19">
        <v>0</v>
      </c>
      <c r="AA19">
        <v>41.42</v>
      </c>
      <c r="AB19">
        <v>49.85</v>
      </c>
      <c r="AC19">
        <v>0</v>
      </c>
      <c r="AD19">
        <v>0</v>
      </c>
      <c r="AE19">
        <v>0</v>
      </c>
      <c r="AF19">
        <v>0.71</v>
      </c>
      <c r="AG19">
        <v>27.74</v>
      </c>
      <c r="AH19">
        <v>12.21</v>
      </c>
      <c r="AI19">
        <v>0</v>
      </c>
      <c r="AJ19">
        <v>0.64</v>
      </c>
      <c r="AK19">
        <v>12.62</v>
      </c>
      <c r="AL19">
        <v>2.89</v>
      </c>
      <c r="AM19">
        <v>0</v>
      </c>
      <c r="AN19">
        <v>14.45</v>
      </c>
      <c r="AO19">
        <v>13</v>
      </c>
      <c r="AP19">
        <v>9.92</v>
      </c>
      <c r="AQ19">
        <v>48.16</v>
      </c>
      <c r="AR19">
        <v>0</v>
      </c>
      <c r="AS19">
        <v>0.4</v>
      </c>
      <c r="AT19">
        <v>0.46</v>
      </c>
      <c r="AU19">
        <v>24.92</v>
      </c>
      <c r="AV19">
        <v>24.08</v>
      </c>
      <c r="AW19">
        <v>274.17</v>
      </c>
      <c r="AX19">
        <v>33.72</v>
      </c>
      <c r="AY19">
        <v>0</v>
      </c>
      <c r="AZ19">
        <v>62.61</v>
      </c>
      <c r="BA19">
        <v>0.77</v>
      </c>
      <c r="BB19">
        <v>0</v>
      </c>
      <c r="BC19">
        <v>0.46</v>
      </c>
      <c r="BD19">
        <v>29.55</v>
      </c>
      <c r="BE19">
        <v>0</v>
      </c>
      <c r="BF19">
        <v>0.78</v>
      </c>
      <c r="BG19">
        <v>6.74</v>
      </c>
      <c r="BH19">
        <v>0.71</v>
      </c>
      <c r="BI19">
        <v>115.6</v>
      </c>
      <c r="BJ19">
        <v>0</v>
      </c>
    </row>
    <row r="20" spans="1:62">
      <c r="A20" t="s">
        <v>268</v>
      </c>
      <c r="G20" t="s">
        <v>62</v>
      </c>
      <c r="H20" s="115">
        <v>641.43999999999994</v>
      </c>
      <c r="I20" s="88">
        <v>96.92</v>
      </c>
      <c r="J20" s="88">
        <v>77.45</v>
      </c>
      <c r="K20" s="88">
        <v>69.349999999999994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11.49</v>
      </c>
      <c r="X20">
        <v>0.36</v>
      </c>
      <c r="Y20">
        <v>64.73</v>
      </c>
      <c r="Z20">
        <v>0</v>
      </c>
      <c r="AA20">
        <v>41.42</v>
      </c>
      <c r="AB20">
        <v>49.85</v>
      </c>
      <c r="AC20">
        <v>0</v>
      </c>
      <c r="AD20">
        <v>0</v>
      </c>
      <c r="AE20">
        <v>0</v>
      </c>
      <c r="AF20">
        <v>0.71</v>
      </c>
      <c r="AG20">
        <v>27.74</v>
      </c>
      <c r="AH20">
        <v>12.21</v>
      </c>
      <c r="AI20">
        <v>0</v>
      </c>
      <c r="AJ20">
        <v>0.64</v>
      </c>
      <c r="AK20">
        <v>12.62</v>
      </c>
      <c r="AL20">
        <v>2.89</v>
      </c>
      <c r="AM20">
        <v>0</v>
      </c>
      <c r="AN20">
        <v>14.45</v>
      </c>
      <c r="AO20">
        <v>13</v>
      </c>
      <c r="AP20">
        <v>9.92</v>
      </c>
      <c r="AQ20">
        <v>48.16</v>
      </c>
      <c r="AR20">
        <v>0</v>
      </c>
      <c r="AS20">
        <v>0.4</v>
      </c>
      <c r="AT20">
        <v>0.46</v>
      </c>
      <c r="AU20">
        <v>24.92</v>
      </c>
      <c r="AV20">
        <v>24.08</v>
      </c>
      <c r="AW20">
        <v>274.17</v>
      </c>
      <c r="AX20">
        <v>33.72</v>
      </c>
      <c r="AY20">
        <v>0</v>
      </c>
      <c r="AZ20">
        <v>62.61</v>
      </c>
      <c r="BA20">
        <v>0.77</v>
      </c>
      <c r="BB20">
        <v>0</v>
      </c>
      <c r="BC20">
        <v>0.46</v>
      </c>
      <c r="BD20">
        <v>29.55</v>
      </c>
      <c r="BE20">
        <v>0</v>
      </c>
      <c r="BF20">
        <v>0.78</v>
      </c>
      <c r="BG20">
        <v>6.74</v>
      </c>
      <c r="BH20">
        <v>0.71</v>
      </c>
      <c r="BI20">
        <v>115.6</v>
      </c>
      <c r="BJ20">
        <v>0</v>
      </c>
    </row>
    <row r="21" spans="1:62">
      <c r="A21" t="s">
        <v>254</v>
      </c>
      <c r="G21" t="s">
        <v>63</v>
      </c>
      <c r="H21" s="115">
        <v>641.43999999999994</v>
      </c>
      <c r="I21" s="88">
        <v>96.92</v>
      </c>
      <c r="J21" s="88">
        <v>77.45</v>
      </c>
      <c r="K21" s="88">
        <v>69.349999999999994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11.49</v>
      </c>
      <c r="X21">
        <v>0.36</v>
      </c>
      <c r="Y21">
        <v>64.73</v>
      </c>
      <c r="Z21">
        <v>0</v>
      </c>
      <c r="AA21">
        <v>41.42</v>
      </c>
      <c r="AB21">
        <v>49.85</v>
      </c>
      <c r="AC21">
        <v>0</v>
      </c>
      <c r="AD21">
        <v>0</v>
      </c>
      <c r="AE21">
        <v>0</v>
      </c>
      <c r="AF21">
        <v>0.71</v>
      </c>
      <c r="AG21">
        <v>27.74</v>
      </c>
      <c r="AH21">
        <v>12.21</v>
      </c>
      <c r="AI21">
        <v>0</v>
      </c>
      <c r="AJ21">
        <v>0.64</v>
      </c>
      <c r="AK21">
        <v>12.62</v>
      </c>
      <c r="AL21">
        <v>2.89</v>
      </c>
      <c r="AM21">
        <v>0</v>
      </c>
      <c r="AN21">
        <v>14.45</v>
      </c>
      <c r="AO21">
        <v>13</v>
      </c>
      <c r="AP21">
        <v>9.92</v>
      </c>
      <c r="AQ21">
        <v>48.16</v>
      </c>
      <c r="AR21">
        <v>0</v>
      </c>
      <c r="AS21">
        <v>0.4</v>
      </c>
      <c r="AT21">
        <v>0.46</v>
      </c>
      <c r="AU21">
        <v>24.92</v>
      </c>
      <c r="AV21">
        <v>24.08</v>
      </c>
      <c r="AW21">
        <v>274.17</v>
      </c>
      <c r="AX21">
        <v>33.72</v>
      </c>
      <c r="AY21">
        <v>0</v>
      </c>
      <c r="AZ21">
        <v>62.61</v>
      </c>
      <c r="BA21">
        <v>0.77</v>
      </c>
      <c r="BB21">
        <v>0</v>
      </c>
      <c r="BC21">
        <v>0.46</v>
      </c>
      <c r="BD21">
        <v>29.55</v>
      </c>
      <c r="BE21">
        <v>0</v>
      </c>
      <c r="BF21">
        <v>0.78</v>
      </c>
      <c r="BG21">
        <v>6.74</v>
      </c>
      <c r="BH21">
        <v>0.71</v>
      </c>
      <c r="BI21">
        <v>115.6</v>
      </c>
      <c r="BJ21">
        <v>0</v>
      </c>
    </row>
    <row r="22" spans="1:62">
      <c r="A22" t="s">
        <v>255</v>
      </c>
      <c r="G22" t="s">
        <v>64</v>
      </c>
      <c r="H22" s="115">
        <v>641.43999999999994</v>
      </c>
      <c r="I22" s="88">
        <v>96.92</v>
      </c>
      <c r="J22" s="88">
        <v>77.45</v>
      </c>
      <c r="K22" s="88">
        <v>69.349999999999994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11.49</v>
      </c>
      <c r="X22">
        <v>0.36</v>
      </c>
      <c r="Y22">
        <v>64.73</v>
      </c>
      <c r="Z22">
        <v>0</v>
      </c>
      <c r="AA22">
        <v>41.42</v>
      </c>
      <c r="AB22">
        <v>49.85</v>
      </c>
      <c r="AC22">
        <v>0</v>
      </c>
      <c r="AD22">
        <v>0</v>
      </c>
      <c r="AE22">
        <v>0</v>
      </c>
      <c r="AF22">
        <v>0.71</v>
      </c>
      <c r="AG22">
        <v>27.74</v>
      </c>
      <c r="AH22">
        <v>12.21</v>
      </c>
      <c r="AI22">
        <v>0</v>
      </c>
      <c r="AJ22">
        <v>0.64</v>
      </c>
      <c r="AK22">
        <v>12.62</v>
      </c>
      <c r="AL22">
        <v>2.89</v>
      </c>
      <c r="AM22">
        <v>0</v>
      </c>
      <c r="AN22">
        <v>14.45</v>
      </c>
      <c r="AO22">
        <v>13</v>
      </c>
      <c r="AP22">
        <v>9.92</v>
      </c>
      <c r="AQ22">
        <v>48.16</v>
      </c>
      <c r="AR22">
        <v>0</v>
      </c>
      <c r="AS22">
        <v>0.4</v>
      </c>
      <c r="AT22">
        <v>0.46</v>
      </c>
      <c r="AU22">
        <v>24.92</v>
      </c>
      <c r="AV22">
        <v>24.08</v>
      </c>
      <c r="AW22">
        <v>274.17</v>
      </c>
      <c r="AX22">
        <v>33.72</v>
      </c>
      <c r="AY22">
        <v>0</v>
      </c>
      <c r="AZ22">
        <v>62.61</v>
      </c>
      <c r="BA22">
        <v>0.77</v>
      </c>
      <c r="BB22">
        <v>0</v>
      </c>
      <c r="BC22">
        <v>0.46</v>
      </c>
      <c r="BD22">
        <v>29.55</v>
      </c>
      <c r="BE22">
        <v>0</v>
      </c>
      <c r="BF22">
        <v>0.78</v>
      </c>
      <c r="BG22">
        <v>6.74</v>
      </c>
      <c r="BH22">
        <v>0.71</v>
      </c>
      <c r="BI22">
        <v>115.6</v>
      </c>
      <c r="BJ22">
        <v>0</v>
      </c>
    </row>
    <row r="23" spans="1:62">
      <c r="A23" t="s">
        <v>256</v>
      </c>
      <c r="G23" t="s">
        <v>65</v>
      </c>
      <c r="H23" s="115">
        <v>641.43999999999994</v>
      </c>
      <c r="I23" s="88">
        <v>84.3</v>
      </c>
      <c r="J23" s="88">
        <v>77.36999999999999</v>
      </c>
      <c r="K23" s="88">
        <v>69.349999999999994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11.41</v>
      </c>
      <c r="X23">
        <v>0.36</v>
      </c>
      <c r="Y23">
        <v>64.73</v>
      </c>
      <c r="Z23">
        <v>0</v>
      </c>
      <c r="AA23">
        <v>41.42</v>
      </c>
      <c r="AB23">
        <v>49.85</v>
      </c>
      <c r="AC23">
        <v>0</v>
      </c>
      <c r="AD23">
        <v>0</v>
      </c>
      <c r="AE23">
        <v>0</v>
      </c>
      <c r="AF23">
        <v>0.71</v>
      </c>
      <c r="AG23">
        <v>27.74</v>
      </c>
      <c r="AH23">
        <v>12.21</v>
      </c>
      <c r="AI23">
        <v>0</v>
      </c>
      <c r="AJ23">
        <v>0.64</v>
      </c>
      <c r="AK23">
        <v>0</v>
      </c>
      <c r="AL23">
        <v>2.89</v>
      </c>
      <c r="AM23">
        <v>0</v>
      </c>
      <c r="AN23">
        <v>14.45</v>
      </c>
      <c r="AO23">
        <v>13</v>
      </c>
      <c r="AP23">
        <v>9.92</v>
      </c>
      <c r="AQ23">
        <v>48.16</v>
      </c>
      <c r="AR23">
        <v>0</v>
      </c>
      <c r="AS23">
        <v>0.4</v>
      </c>
      <c r="AT23">
        <v>0.46</v>
      </c>
      <c r="AU23">
        <v>24.92</v>
      </c>
      <c r="AV23">
        <v>24.08</v>
      </c>
      <c r="AW23">
        <v>274.17</v>
      </c>
      <c r="AX23">
        <v>33.72</v>
      </c>
      <c r="AY23">
        <v>0</v>
      </c>
      <c r="AZ23">
        <v>62.61</v>
      </c>
      <c r="BA23">
        <v>0.77</v>
      </c>
      <c r="BB23">
        <v>0</v>
      </c>
      <c r="BC23">
        <v>0.46</v>
      </c>
      <c r="BD23">
        <v>29.55</v>
      </c>
      <c r="BE23">
        <v>0</v>
      </c>
      <c r="BF23">
        <v>0.78</v>
      </c>
      <c r="BG23">
        <v>6.74</v>
      </c>
      <c r="BH23">
        <v>0.71</v>
      </c>
      <c r="BI23">
        <v>115.6</v>
      </c>
      <c r="BJ23">
        <v>0</v>
      </c>
    </row>
    <row r="24" spans="1:62">
      <c r="A24" t="s">
        <v>257</v>
      </c>
      <c r="G24" t="s">
        <v>66</v>
      </c>
      <c r="H24" s="115">
        <v>641.43999999999994</v>
      </c>
      <c r="I24" s="88">
        <v>84.3</v>
      </c>
      <c r="J24" s="88">
        <v>77.36999999999999</v>
      </c>
      <c r="K24" s="88">
        <v>69.349999999999994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11.41</v>
      </c>
      <c r="X24">
        <v>0.36</v>
      </c>
      <c r="Y24">
        <v>64.73</v>
      </c>
      <c r="Z24">
        <v>0</v>
      </c>
      <c r="AA24">
        <v>41.42</v>
      </c>
      <c r="AB24">
        <v>49.85</v>
      </c>
      <c r="AC24">
        <v>0</v>
      </c>
      <c r="AD24">
        <v>0</v>
      </c>
      <c r="AE24">
        <v>0</v>
      </c>
      <c r="AF24">
        <v>0.71</v>
      </c>
      <c r="AG24">
        <v>27.74</v>
      </c>
      <c r="AH24">
        <v>12.21</v>
      </c>
      <c r="AI24">
        <v>0</v>
      </c>
      <c r="AJ24">
        <v>0.64</v>
      </c>
      <c r="AK24">
        <v>0</v>
      </c>
      <c r="AL24">
        <v>2.89</v>
      </c>
      <c r="AM24">
        <v>0</v>
      </c>
      <c r="AN24">
        <v>14.45</v>
      </c>
      <c r="AO24">
        <v>13</v>
      </c>
      <c r="AP24">
        <v>9.92</v>
      </c>
      <c r="AQ24">
        <v>48.16</v>
      </c>
      <c r="AR24">
        <v>0</v>
      </c>
      <c r="AS24">
        <v>0.4</v>
      </c>
      <c r="AT24">
        <v>0.46</v>
      </c>
      <c r="AU24">
        <v>24.92</v>
      </c>
      <c r="AV24">
        <v>24.08</v>
      </c>
      <c r="AW24">
        <v>274.17</v>
      </c>
      <c r="AX24">
        <v>33.72</v>
      </c>
      <c r="AY24">
        <v>0</v>
      </c>
      <c r="AZ24">
        <v>62.61</v>
      </c>
      <c r="BA24">
        <v>0.77</v>
      </c>
      <c r="BB24">
        <v>0</v>
      </c>
      <c r="BC24">
        <v>0.46</v>
      </c>
      <c r="BD24">
        <v>29.55</v>
      </c>
      <c r="BE24">
        <v>0</v>
      </c>
      <c r="BF24">
        <v>0.78</v>
      </c>
      <c r="BG24">
        <v>6.74</v>
      </c>
      <c r="BH24">
        <v>0.71</v>
      </c>
      <c r="BI24">
        <v>115.6</v>
      </c>
      <c r="BJ24">
        <v>0</v>
      </c>
    </row>
    <row r="25" spans="1:62">
      <c r="A25" t="s">
        <v>258</v>
      </c>
      <c r="G25" t="s">
        <v>67</v>
      </c>
      <c r="H25" s="115">
        <v>641.43999999999994</v>
      </c>
      <c r="I25" s="88">
        <v>84.3</v>
      </c>
      <c r="J25" s="88">
        <v>77.36999999999999</v>
      </c>
      <c r="K25" s="88">
        <v>69.349999999999994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11.41</v>
      </c>
      <c r="X25">
        <v>0.36</v>
      </c>
      <c r="Y25">
        <v>64.73</v>
      </c>
      <c r="Z25">
        <v>0</v>
      </c>
      <c r="AA25">
        <v>41.42</v>
      </c>
      <c r="AB25">
        <v>49.85</v>
      </c>
      <c r="AC25">
        <v>0</v>
      </c>
      <c r="AD25">
        <v>0</v>
      </c>
      <c r="AE25">
        <v>0</v>
      </c>
      <c r="AF25">
        <v>0.71</v>
      </c>
      <c r="AG25">
        <v>27.74</v>
      </c>
      <c r="AH25">
        <v>12.21</v>
      </c>
      <c r="AI25">
        <v>0</v>
      </c>
      <c r="AJ25">
        <v>0.64</v>
      </c>
      <c r="AK25">
        <v>0</v>
      </c>
      <c r="AL25">
        <v>2.89</v>
      </c>
      <c r="AM25">
        <v>0</v>
      </c>
      <c r="AN25">
        <v>14.45</v>
      </c>
      <c r="AO25">
        <v>13</v>
      </c>
      <c r="AP25">
        <v>9.92</v>
      </c>
      <c r="AQ25">
        <v>48.16</v>
      </c>
      <c r="AR25">
        <v>0</v>
      </c>
      <c r="AS25">
        <v>0.4</v>
      </c>
      <c r="AT25">
        <v>0.46</v>
      </c>
      <c r="AU25">
        <v>24.92</v>
      </c>
      <c r="AV25">
        <v>24.08</v>
      </c>
      <c r="AW25">
        <v>274.17</v>
      </c>
      <c r="AX25">
        <v>33.72</v>
      </c>
      <c r="AY25">
        <v>0</v>
      </c>
      <c r="AZ25">
        <v>62.61</v>
      </c>
      <c r="BA25">
        <v>0.77</v>
      </c>
      <c r="BB25">
        <v>0</v>
      </c>
      <c r="BC25">
        <v>0.46</v>
      </c>
      <c r="BD25">
        <v>29.55</v>
      </c>
      <c r="BE25">
        <v>0</v>
      </c>
      <c r="BF25">
        <v>0.78</v>
      </c>
      <c r="BG25">
        <v>6.74</v>
      </c>
      <c r="BH25">
        <v>0.71</v>
      </c>
      <c r="BI25">
        <v>115.6</v>
      </c>
      <c r="BJ25">
        <v>0</v>
      </c>
    </row>
    <row r="26" spans="1:62">
      <c r="A26" t="s">
        <v>259</v>
      </c>
      <c r="G26" t="s">
        <v>68</v>
      </c>
      <c r="H26" s="115">
        <v>641.43999999999994</v>
      </c>
      <c r="I26" s="88">
        <v>84.3</v>
      </c>
      <c r="J26" s="88">
        <v>77.36999999999999</v>
      </c>
      <c r="K26" s="88">
        <v>69.349999999999994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11.41</v>
      </c>
      <c r="X26">
        <v>0.36</v>
      </c>
      <c r="Y26">
        <v>64.73</v>
      </c>
      <c r="Z26">
        <v>0</v>
      </c>
      <c r="AA26">
        <v>41.42</v>
      </c>
      <c r="AB26">
        <v>49.85</v>
      </c>
      <c r="AC26">
        <v>0</v>
      </c>
      <c r="AD26">
        <v>0</v>
      </c>
      <c r="AE26">
        <v>0</v>
      </c>
      <c r="AF26">
        <v>0.71</v>
      </c>
      <c r="AG26">
        <v>27.74</v>
      </c>
      <c r="AH26">
        <v>12.21</v>
      </c>
      <c r="AI26">
        <v>0</v>
      </c>
      <c r="AJ26">
        <v>0.64</v>
      </c>
      <c r="AK26">
        <v>0</v>
      </c>
      <c r="AL26">
        <v>2.89</v>
      </c>
      <c r="AM26">
        <v>0</v>
      </c>
      <c r="AN26">
        <v>14.45</v>
      </c>
      <c r="AO26">
        <v>13</v>
      </c>
      <c r="AP26">
        <v>9.92</v>
      </c>
      <c r="AQ26">
        <v>48.16</v>
      </c>
      <c r="AR26">
        <v>0</v>
      </c>
      <c r="AS26">
        <v>0.4</v>
      </c>
      <c r="AT26">
        <v>0.46</v>
      </c>
      <c r="AU26">
        <v>24.92</v>
      </c>
      <c r="AV26">
        <v>24.08</v>
      </c>
      <c r="AW26">
        <v>274.17</v>
      </c>
      <c r="AX26">
        <v>33.72</v>
      </c>
      <c r="AY26">
        <v>0</v>
      </c>
      <c r="AZ26">
        <v>62.61</v>
      </c>
      <c r="BA26">
        <v>0.77</v>
      </c>
      <c r="BB26">
        <v>0</v>
      </c>
      <c r="BC26">
        <v>0.46</v>
      </c>
      <c r="BD26">
        <v>29.55</v>
      </c>
      <c r="BE26">
        <v>0</v>
      </c>
      <c r="BF26">
        <v>0.78</v>
      </c>
      <c r="BG26">
        <v>6.74</v>
      </c>
      <c r="BH26">
        <v>0.71</v>
      </c>
      <c r="BI26">
        <v>115.6</v>
      </c>
      <c r="BJ26">
        <v>0</v>
      </c>
    </row>
    <row r="27" spans="1:62">
      <c r="A27" t="s">
        <v>260</v>
      </c>
      <c r="G27" t="s">
        <v>69</v>
      </c>
      <c r="H27" s="115">
        <v>576.71</v>
      </c>
      <c r="I27" s="88">
        <v>56.56</v>
      </c>
      <c r="J27" s="88">
        <v>77.27</v>
      </c>
      <c r="K27" s="88">
        <v>69.349999999999994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11.31</v>
      </c>
      <c r="X27">
        <v>0.36</v>
      </c>
      <c r="Y27">
        <v>0</v>
      </c>
      <c r="Z27">
        <v>0</v>
      </c>
      <c r="AA27">
        <v>41.42</v>
      </c>
      <c r="AB27">
        <v>49.85</v>
      </c>
      <c r="AC27">
        <v>0</v>
      </c>
      <c r="AD27">
        <v>0</v>
      </c>
      <c r="AE27">
        <v>0</v>
      </c>
      <c r="AF27">
        <v>0.71</v>
      </c>
      <c r="AG27">
        <v>0</v>
      </c>
      <c r="AH27">
        <v>12.21</v>
      </c>
      <c r="AI27">
        <v>0</v>
      </c>
      <c r="AJ27">
        <v>0.64</v>
      </c>
      <c r="AK27">
        <v>0</v>
      </c>
      <c r="AL27">
        <v>2.89</v>
      </c>
      <c r="AM27">
        <v>0</v>
      </c>
      <c r="AN27">
        <v>14.45</v>
      </c>
      <c r="AO27">
        <v>13</v>
      </c>
      <c r="AP27">
        <v>9.92</v>
      </c>
      <c r="AQ27">
        <v>48.16</v>
      </c>
      <c r="AR27">
        <v>0</v>
      </c>
      <c r="AS27">
        <v>0.4</v>
      </c>
      <c r="AT27">
        <v>0.46</v>
      </c>
      <c r="AU27">
        <v>24.92</v>
      </c>
      <c r="AV27">
        <v>24.08</v>
      </c>
      <c r="AW27">
        <v>274.17</v>
      </c>
      <c r="AX27">
        <v>33.72</v>
      </c>
      <c r="AY27">
        <v>0</v>
      </c>
      <c r="AZ27">
        <v>62.61</v>
      </c>
      <c r="BA27">
        <v>0.77</v>
      </c>
      <c r="BB27">
        <v>0</v>
      </c>
      <c r="BC27">
        <v>0.46</v>
      </c>
      <c r="BD27">
        <v>29.55</v>
      </c>
      <c r="BE27">
        <v>0</v>
      </c>
      <c r="BF27">
        <v>0.78</v>
      </c>
      <c r="BG27">
        <v>6.74</v>
      </c>
      <c r="BH27">
        <v>0.71</v>
      </c>
      <c r="BI27">
        <v>115.6</v>
      </c>
      <c r="BJ27">
        <v>0</v>
      </c>
    </row>
    <row r="28" spans="1:62">
      <c r="A28" t="s">
        <v>261</v>
      </c>
      <c r="G28" t="s">
        <v>70</v>
      </c>
      <c r="H28" s="115">
        <v>580.21</v>
      </c>
      <c r="I28" s="88">
        <v>58.06</v>
      </c>
      <c r="J28" s="88">
        <v>77.27</v>
      </c>
      <c r="K28" s="88">
        <v>69.349999999999994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11.31</v>
      </c>
      <c r="X28">
        <v>0.36</v>
      </c>
      <c r="Y28">
        <v>0</v>
      </c>
      <c r="Z28">
        <v>0</v>
      </c>
      <c r="AA28">
        <v>41.42</v>
      </c>
      <c r="AB28">
        <v>49.85</v>
      </c>
      <c r="AC28">
        <v>0</v>
      </c>
      <c r="AD28">
        <v>3.5</v>
      </c>
      <c r="AE28">
        <v>0</v>
      </c>
      <c r="AF28">
        <v>0.71</v>
      </c>
      <c r="AG28">
        <v>0</v>
      </c>
      <c r="AH28">
        <v>12.21</v>
      </c>
      <c r="AI28">
        <v>0</v>
      </c>
      <c r="AJ28">
        <v>0.64</v>
      </c>
      <c r="AK28">
        <v>0</v>
      </c>
      <c r="AL28">
        <v>2.89</v>
      </c>
      <c r="AM28">
        <v>1.5</v>
      </c>
      <c r="AN28">
        <v>14.45</v>
      </c>
      <c r="AO28">
        <v>13</v>
      </c>
      <c r="AP28">
        <v>9.92</v>
      </c>
      <c r="AQ28">
        <v>48.16</v>
      </c>
      <c r="AR28">
        <v>0</v>
      </c>
      <c r="AS28">
        <v>0.4</v>
      </c>
      <c r="AT28">
        <v>0.46</v>
      </c>
      <c r="AU28">
        <v>24.92</v>
      </c>
      <c r="AV28">
        <v>24.08</v>
      </c>
      <c r="AW28">
        <v>274.17</v>
      </c>
      <c r="AX28">
        <v>33.72</v>
      </c>
      <c r="AY28">
        <v>0</v>
      </c>
      <c r="AZ28">
        <v>62.61</v>
      </c>
      <c r="BA28">
        <v>0.77</v>
      </c>
      <c r="BB28">
        <v>0</v>
      </c>
      <c r="BC28">
        <v>0.46</v>
      </c>
      <c r="BD28">
        <v>29.55</v>
      </c>
      <c r="BE28">
        <v>0</v>
      </c>
      <c r="BF28">
        <v>0.78</v>
      </c>
      <c r="BG28">
        <v>6.74</v>
      </c>
      <c r="BH28">
        <v>0.71</v>
      </c>
      <c r="BI28">
        <v>115.6</v>
      </c>
      <c r="BJ28">
        <v>0</v>
      </c>
    </row>
    <row r="29" spans="1:62">
      <c r="A29" t="s">
        <v>269</v>
      </c>
      <c r="G29" t="s">
        <v>71</v>
      </c>
      <c r="H29" s="115">
        <v>583.71</v>
      </c>
      <c r="I29" s="88">
        <v>59.56</v>
      </c>
      <c r="J29" s="88">
        <v>77.27</v>
      </c>
      <c r="K29" s="88">
        <v>69.349999999999994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11.31</v>
      </c>
      <c r="X29">
        <v>0.36</v>
      </c>
      <c r="Y29">
        <v>0</v>
      </c>
      <c r="Z29">
        <v>0</v>
      </c>
      <c r="AA29">
        <v>41.42</v>
      </c>
      <c r="AB29">
        <v>49.85</v>
      </c>
      <c r="AC29">
        <v>0</v>
      </c>
      <c r="AD29">
        <v>7</v>
      </c>
      <c r="AE29">
        <v>0</v>
      </c>
      <c r="AF29">
        <v>0.71</v>
      </c>
      <c r="AG29">
        <v>0</v>
      </c>
      <c r="AH29">
        <v>12.21</v>
      </c>
      <c r="AI29">
        <v>0</v>
      </c>
      <c r="AJ29">
        <v>0.64</v>
      </c>
      <c r="AK29">
        <v>0</v>
      </c>
      <c r="AL29">
        <v>2.89</v>
      </c>
      <c r="AM29">
        <v>3</v>
      </c>
      <c r="AN29">
        <v>14.45</v>
      </c>
      <c r="AO29">
        <v>13</v>
      </c>
      <c r="AP29">
        <v>9.92</v>
      </c>
      <c r="AQ29">
        <v>48.16</v>
      </c>
      <c r="AR29">
        <v>0</v>
      </c>
      <c r="AS29">
        <v>0.4</v>
      </c>
      <c r="AT29">
        <v>0.46</v>
      </c>
      <c r="AU29">
        <v>24.92</v>
      </c>
      <c r="AV29">
        <v>24.08</v>
      </c>
      <c r="AW29">
        <v>274.17</v>
      </c>
      <c r="AX29">
        <v>33.72</v>
      </c>
      <c r="AY29">
        <v>0</v>
      </c>
      <c r="AZ29">
        <v>62.61</v>
      </c>
      <c r="BA29">
        <v>0.77</v>
      </c>
      <c r="BB29">
        <v>0</v>
      </c>
      <c r="BC29">
        <v>0.46</v>
      </c>
      <c r="BD29">
        <v>29.55</v>
      </c>
      <c r="BE29">
        <v>0</v>
      </c>
      <c r="BF29">
        <v>0.78</v>
      </c>
      <c r="BG29">
        <v>6.74</v>
      </c>
      <c r="BH29">
        <v>0.71</v>
      </c>
      <c r="BI29">
        <v>115.6</v>
      </c>
      <c r="BJ29">
        <v>0</v>
      </c>
    </row>
    <row r="30" spans="1:62">
      <c r="A30" t="s">
        <v>270</v>
      </c>
      <c r="G30" t="s">
        <v>72</v>
      </c>
      <c r="H30" s="115">
        <v>590.71</v>
      </c>
      <c r="I30" s="88">
        <v>62.56</v>
      </c>
      <c r="J30" s="88">
        <v>77.27</v>
      </c>
      <c r="K30" s="88">
        <v>69.349999999999994</v>
      </c>
      <c r="L30" s="88">
        <v>0.24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11.31</v>
      </c>
      <c r="X30">
        <v>0.36</v>
      </c>
      <c r="Y30">
        <v>0</v>
      </c>
      <c r="Z30">
        <v>0.24</v>
      </c>
      <c r="AA30">
        <v>41.42</v>
      </c>
      <c r="AB30">
        <v>49.85</v>
      </c>
      <c r="AC30">
        <v>0</v>
      </c>
      <c r="AD30">
        <v>14</v>
      </c>
      <c r="AE30">
        <v>0</v>
      </c>
      <c r="AF30">
        <v>0.71</v>
      </c>
      <c r="AG30">
        <v>0</v>
      </c>
      <c r="AH30">
        <v>12.21</v>
      </c>
      <c r="AI30">
        <v>0</v>
      </c>
      <c r="AJ30">
        <v>0.64</v>
      </c>
      <c r="AK30">
        <v>0</v>
      </c>
      <c r="AL30">
        <v>2.89</v>
      </c>
      <c r="AM30">
        <v>6</v>
      </c>
      <c r="AN30">
        <v>14.45</v>
      </c>
      <c r="AO30">
        <v>13</v>
      </c>
      <c r="AP30">
        <v>9.92</v>
      </c>
      <c r="AQ30">
        <v>48.16</v>
      </c>
      <c r="AR30">
        <v>0</v>
      </c>
      <c r="AS30">
        <v>0.4</v>
      </c>
      <c r="AT30">
        <v>0.46</v>
      </c>
      <c r="AU30">
        <v>24.92</v>
      </c>
      <c r="AV30">
        <v>24.08</v>
      </c>
      <c r="AW30">
        <v>274.17</v>
      </c>
      <c r="AX30">
        <v>33.72</v>
      </c>
      <c r="AY30">
        <v>0</v>
      </c>
      <c r="AZ30">
        <v>62.61</v>
      </c>
      <c r="BA30">
        <v>0.77</v>
      </c>
      <c r="BB30">
        <v>0</v>
      </c>
      <c r="BC30">
        <v>0.46</v>
      </c>
      <c r="BD30">
        <v>29.55</v>
      </c>
      <c r="BE30">
        <v>0</v>
      </c>
      <c r="BF30">
        <v>0.78</v>
      </c>
      <c r="BG30">
        <v>6.74</v>
      </c>
      <c r="BH30">
        <v>0.71</v>
      </c>
      <c r="BI30">
        <v>115.6</v>
      </c>
      <c r="BJ30">
        <v>0</v>
      </c>
    </row>
    <row r="31" spans="1:62">
      <c r="A31" t="s">
        <v>280</v>
      </c>
      <c r="G31" t="s">
        <v>73</v>
      </c>
      <c r="H31" s="115">
        <v>600.19000000000005</v>
      </c>
      <c r="I31" s="88">
        <v>67.059999999999988</v>
      </c>
      <c r="J31" s="88">
        <v>144.03</v>
      </c>
      <c r="K31" s="88">
        <v>69.349999999999994</v>
      </c>
      <c r="L31" s="88">
        <v>0.34</v>
      </c>
      <c r="M31" s="116">
        <v>0</v>
      </c>
      <c r="N31" s="115">
        <v>100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11.22</v>
      </c>
      <c r="X31">
        <v>0.36</v>
      </c>
      <c r="Y31">
        <v>0</v>
      </c>
      <c r="Z31">
        <v>0.34</v>
      </c>
      <c r="AA31">
        <v>41.42</v>
      </c>
      <c r="AB31">
        <v>49.85</v>
      </c>
      <c r="AC31">
        <v>100</v>
      </c>
      <c r="AD31">
        <v>24.5</v>
      </c>
      <c r="AE31">
        <v>0</v>
      </c>
      <c r="AF31">
        <v>0.71</v>
      </c>
      <c r="AG31">
        <v>0</v>
      </c>
      <c r="AH31">
        <v>12.21</v>
      </c>
      <c r="AI31">
        <v>0</v>
      </c>
      <c r="AJ31">
        <v>0.64</v>
      </c>
      <c r="AK31">
        <v>0</v>
      </c>
      <c r="AL31">
        <v>2.89</v>
      </c>
      <c r="AM31">
        <v>10.5</v>
      </c>
      <c r="AN31">
        <v>14.45</v>
      </c>
      <c r="AO31">
        <v>13</v>
      </c>
      <c r="AP31">
        <v>9.92</v>
      </c>
      <c r="AQ31">
        <v>48.16</v>
      </c>
      <c r="AR31">
        <v>0</v>
      </c>
      <c r="AS31">
        <v>0.4</v>
      </c>
      <c r="AT31">
        <v>0.46</v>
      </c>
      <c r="AU31">
        <v>24.92</v>
      </c>
      <c r="AV31">
        <v>24.08</v>
      </c>
      <c r="AW31">
        <v>274.17</v>
      </c>
      <c r="AX31">
        <v>33.72</v>
      </c>
      <c r="AY31">
        <v>0</v>
      </c>
      <c r="AZ31">
        <v>62.61</v>
      </c>
      <c r="BA31">
        <v>0.77</v>
      </c>
      <c r="BB31">
        <v>66.849999999999994</v>
      </c>
      <c r="BC31">
        <v>0.46</v>
      </c>
      <c r="BD31">
        <v>28.53</v>
      </c>
      <c r="BE31">
        <v>0</v>
      </c>
      <c r="BF31">
        <v>0.78</v>
      </c>
      <c r="BG31">
        <v>6.74</v>
      </c>
      <c r="BH31">
        <v>0.71</v>
      </c>
      <c r="BI31">
        <v>115.6</v>
      </c>
      <c r="BJ31">
        <v>0</v>
      </c>
    </row>
    <row r="32" spans="1:62">
      <c r="A32" t="s">
        <v>281</v>
      </c>
      <c r="G32" t="s">
        <v>74</v>
      </c>
      <c r="H32" s="115">
        <v>612.09</v>
      </c>
      <c r="I32" s="88">
        <v>72.16</v>
      </c>
      <c r="J32" s="88">
        <v>144.03</v>
      </c>
      <c r="K32" s="88">
        <v>69.349999999999994</v>
      </c>
      <c r="L32" s="88">
        <v>0.43</v>
      </c>
      <c r="M32" s="116">
        <v>0</v>
      </c>
      <c r="N32" s="115">
        <v>100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11.22</v>
      </c>
      <c r="X32">
        <v>0.36</v>
      </c>
      <c r="Y32">
        <v>0</v>
      </c>
      <c r="Z32">
        <v>0.43</v>
      </c>
      <c r="AA32">
        <v>41.42</v>
      </c>
      <c r="AB32">
        <v>49.85</v>
      </c>
      <c r="AC32">
        <v>100</v>
      </c>
      <c r="AD32">
        <v>36.4</v>
      </c>
      <c r="AE32">
        <v>0</v>
      </c>
      <c r="AF32">
        <v>0.71</v>
      </c>
      <c r="AG32">
        <v>0</v>
      </c>
      <c r="AH32">
        <v>12.21</v>
      </c>
      <c r="AI32">
        <v>0</v>
      </c>
      <c r="AJ32">
        <v>0.64</v>
      </c>
      <c r="AK32">
        <v>0</v>
      </c>
      <c r="AL32">
        <v>2.89</v>
      </c>
      <c r="AM32">
        <v>15.6</v>
      </c>
      <c r="AN32">
        <v>14.45</v>
      </c>
      <c r="AO32">
        <v>13</v>
      </c>
      <c r="AP32">
        <v>9.92</v>
      </c>
      <c r="AQ32">
        <v>48.16</v>
      </c>
      <c r="AR32">
        <v>0</v>
      </c>
      <c r="AS32">
        <v>0.4</v>
      </c>
      <c r="AT32">
        <v>0.46</v>
      </c>
      <c r="AU32">
        <v>24.92</v>
      </c>
      <c r="AV32">
        <v>24.08</v>
      </c>
      <c r="AW32">
        <v>274.17</v>
      </c>
      <c r="AX32">
        <v>33.72</v>
      </c>
      <c r="AY32">
        <v>0</v>
      </c>
      <c r="AZ32">
        <v>62.61</v>
      </c>
      <c r="BA32">
        <v>0.77</v>
      </c>
      <c r="BB32">
        <v>66.849999999999994</v>
      </c>
      <c r="BC32">
        <v>0.46</v>
      </c>
      <c r="BD32">
        <v>28.53</v>
      </c>
      <c r="BE32">
        <v>0</v>
      </c>
      <c r="BF32">
        <v>0.78</v>
      </c>
      <c r="BG32">
        <v>6.74</v>
      </c>
      <c r="BH32">
        <v>0.71</v>
      </c>
      <c r="BI32">
        <v>115.6</v>
      </c>
      <c r="BJ32">
        <v>0</v>
      </c>
    </row>
    <row r="33" spans="1:62">
      <c r="A33" t="s">
        <v>282</v>
      </c>
      <c r="G33" t="s">
        <v>75</v>
      </c>
      <c r="H33" s="115">
        <v>627.49</v>
      </c>
      <c r="I33" s="88">
        <v>78.759999999999991</v>
      </c>
      <c r="J33" s="88">
        <v>144.03</v>
      </c>
      <c r="K33" s="88">
        <v>69.349999999999994</v>
      </c>
      <c r="L33" s="88">
        <v>0.76</v>
      </c>
      <c r="M33" s="116">
        <v>0</v>
      </c>
      <c r="N33" s="115">
        <v>100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11.22</v>
      </c>
      <c r="X33">
        <v>0.36</v>
      </c>
      <c r="Y33">
        <v>0</v>
      </c>
      <c r="Z33">
        <v>0.76</v>
      </c>
      <c r="AA33">
        <v>41.42</v>
      </c>
      <c r="AB33">
        <v>49.85</v>
      </c>
      <c r="AC33">
        <v>100</v>
      </c>
      <c r="AD33">
        <v>51.8</v>
      </c>
      <c r="AE33">
        <v>0</v>
      </c>
      <c r="AF33">
        <v>0.71</v>
      </c>
      <c r="AG33">
        <v>0</v>
      </c>
      <c r="AH33">
        <v>12.21</v>
      </c>
      <c r="AI33">
        <v>0</v>
      </c>
      <c r="AJ33">
        <v>0.64</v>
      </c>
      <c r="AK33">
        <v>0</v>
      </c>
      <c r="AL33">
        <v>2.89</v>
      </c>
      <c r="AM33">
        <v>22.2</v>
      </c>
      <c r="AN33">
        <v>14.45</v>
      </c>
      <c r="AO33">
        <v>13</v>
      </c>
      <c r="AP33">
        <v>9.92</v>
      </c>
      <c r="AQ33">
        <v>48.16</v>
      </c>
      <c r="AR33">
        <v>0</v>
      </c>
      <c r="AS33">
        <v>0.4</v>
      </c>
      <c r="AT33">
        <v>0.46</v>
      </c>
      <c r="AU33">
        <v>24.92</v>
      </c>
      <c r="AV33">
        <v>24.08</v>
      </c>
      <c r="AW33">
        <v>274.17</v>
      </c>
      <c r="AX33">
        <v>33.72</v>
      </c>
      <c r="AY33">
        <v>0</v>
      </c>
      <c r="AZ33">
        <v>62.61</v>
      </c>
      <c r="BA33">
        <v>0.77</v>
      </c>
      <c r="BB33">
        <v>66.849999999999994</v>
      </c>
      <c r="BC33">
        <v>0.46</v>
      </c>
      <c r="BD33">
        <v>28.53</v>
      </c>
      <c r="BE33">
        <v>0</v>
      </c>
      <c r="BF33">
        <v>0.78</v>
      </c>
      <c r="BG33">
        <v>6.74</v>
      </c>
      <c r="BH33">
        <v>0.71</v>
      </c>
      <c r="BI33">
        <v>115.6</v>
      </c>
      <c r="BJ33">
        <v>0</v>
      </c>
    </row>
    <row r="34" spans="1:62">
      <c r="A34" t="s">
        <v>283</v>
      </c>
      <c r="G34" t="s">
        <v>76</v>
      </c>
      <c r="H34" s="115">
        <v>631.69000000000005</v>
      </c>
      <c r="I34" s="88">
        <v>80.559999999999988</v>
      </c>
      <c r="J34" s="88">
        <v>144.03</v>
      </c>
      <c r="K34" s="88">
        <v>69.349999999999994</v>
      </c>
      <c r="L34" s="88">
        <v>1.2</v>
      </c>
      <c r="M34" s="116">
        <v>0</v>
      </c>
      <c r="N34" s="115">
        <v>100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11.22</v>
      </c>
      <c r="X34">
        <v>0.36</v>
      </c>
      <c r="Y34">
        <v>0</v>
      </c>
      <c r="Z34">
        <v>1.2</v>
      </c>
      <c r="AA34">
        <v>41.42</v>
      </c>
      <c r="AB34">
        <v>49.85</v>
      </c>
      <c r="AC34">
        <v>100</v>
      </c>
      <c r="AD34">
        <v>56</v>
      </c>
      <c r="AE34">
        <v>0</v>
      </c>
      <c r="AF34">
        <v>0.71</v>
      </c>
      <c r="AG34">
        <v>0</v>
      </c>
      <c r="AH34">
        <v>12.21</v>
      </c>
      <c r="AI34">
        <v>0</v>
      </c>
      <c r="AJ34">
        <v>0.64</v>
      </c>
      <c r="AK34">
        <v>0</v>
      </c>
      <c r="AL34">
        <v>2.89</v>
      </c>
      <c r="AM34">
        <v>24</v>
      </c>
      <c r="AN34">
        <v>14.45</v>
      </c>
      <c r="AO34">
        <v>13</v>
      </c>
      <c r="AP34">
        <v>9.92</v>
      </c>
      <c r="AQ34">
        <v>48.16</v>
      </c>
      <c r="AR34">
        <v>0</v>
      </c>
      <c r="AS34">
        <v>0.4</v>
      </c>
      <c r="AT34">
        <v>0.46</v>
      </c>
      <c r="AU34">
        <v>24.92</v>
      </c>
      <c r="AV34">
        <v>24.08</v>
      </c>
      <c r="AW34">
        <v>274.17</v>
      </c>
      <c r="AX34">
        <v>33.72</v>
      </c>
      <c r="AY34">
        <v>0</v>
      </c>
      <c r="AZ34">
        <v>62.61</v>
      </c>
      <c r="BA34">
        <v>0.77</v>
      </c>
      <c r="BB34">
        <v>66.849999999999994</v>
      </c>
      <c r="BC34">
        <v>0.46</v>
      </c>
      <c r="BD34">
        <v>28.53</v>
      </c>
      <c r="BE34">
        <v>0</v>
      </c>
      <c r="BF34">
        <v>0.78</v>
      </c>
      <c r="BG34">
        <v>6.74</v>
      </c>
      <c r="BH34">
        <v>0.71</v>
      </c>
      <c r="BI34">
        <v>115.6</v>
      </c>
      <c r="BJ34">
        <v>0</v>
      </c>
    </row>
    <row r="35" spans="1:62">
      <c r="A35" t="s">
        <v>298</v>
      </c>
      <c r="G35" t="s">
        <v>77</v>
      </c>
      <c r="H35" s="115">
        <v>648.47</v>
      </c>
      <c r="I35" s="88">
        <v>87.78</v>
      </c>
      <c r="J35" s="88">
        <v>143.85</v>
      </c>
      <c r="K35" s="88">
        <v>69.349999999999994</v>
      </c>
      <c r="L35" s="88">
        <v>1.6</v>
      </c>
      <c r="M35" s="116">
        <v>0</v>
      </c>
      <c r="N35" s="115">
        <v>100</v>
      </c>
      <c r="O35" s="88">
        <v>30</v>
      </c>
      <c r="P35" s="88">
        <v>0</v>
      </c>
      <c r="Q35" s="88">
        <v>0</v>
      </c>
      <c r="R35" s="88">
        <v>0</v>
      </c>
      <c r="S35" s="116">
        <v>0</v>
      </c>
      <c r="W35">
        <v>11.04</v>
      </c>
      <c r="X35">
        <v>0.36</v>
      </c>
      <c r="Y35">
        <v>0</v>
      </c>
      <c r="Z35">
        <v>1.6</v>
      </c>
      <c r="AA35">
        <v>41.42</v>
      </c>
      <c r="AB35">
        <v>49.85</v>
      </c>
      <c r="AC35">
        <v>100</v>
      </c>
      <c r="AD35">
        <v>72.8</v>
      </c>
      <c r="AE35">
        <v>0</v>
      </c>
      <c r="AF35">
        <v>0.73</v>
      </c>
      <c r="AG35">
        <v>0</v>
      </c>
      <c r="AH35">
        <v>12.21</v>
      </c>
      <c r="AI35">
        <v>30</v>
      </c>
      <c r="AJ35">
        <v>0.62</v>
      </c>
      <c r="AK35">
        <v>0</v>
      </c>
      <c r="AL35">
        <v>2.89</v>
      </c>
      <c r="AM35">
        <v>31.2</v>
      </c>
      <c r="AN35">
        <v>14.45</v>
      </c>
      <c r="AO35">
        <v>13</v>
      </c>
      <c r="AP35">
        <v>9.92</v>
      </c>
      <c r="AQ35">
        <v>48.16</v>
      </c>
      <c r="AR35">
        <v>0</v>
      </c>
      <c r="AS35">
        <v>0.39</v>
      </c>
      <c r="AT35">
        <v>0.46</v>
      </c>
      <c r="AU35">
        <v>24.92</v>
      </c>
      <c r="AV35">
        <v>24.08</v>
      </c>
      <c r="AW35">
        <v>274.17</v>
      </c>
      <c r="AX35">
        <v>33.72</v>
      </c>
      <c r="AY35">
        <v>0</v>
      </c>
      <c r="AZ35">
        <v>62.61</v>
      </c>
      <c r="BA35">
        <v>0.77</v>
      </c>
      <c r="BB35">
        <v>66.849999999999994</v>
      </c>
      <c r="BC35">
        <v>0.46</v>
      </c>
      <c r="BD35">
        <v>28.53</v>
      </c>
      <c r="BE35">
        <v>0</v>
      </c>
      <c r="BF35">
        <v>0.77</v>
      </c>
      <c r="BG35">
        <v>6.74</v>
      </c>
      <c r="BH35">
        <v>0.73</v>
      </c>
      <c r="BI35">
        <v>115.6</v>
      </c>
      <c r="BJ35">
        <v>0</v>
      </c>
    </row>
    <row r="36" spans="1:62">
      <c r="A36" t="s">
        <v>331</v>
      </c>
      <c r="G36" t="s">
        <v>78</v>
      </c>
      <c r="H36" s="115">
        <v>665.26999999999987</v>
      </c>
      <c r="I36" s="88">
        <v>94.98</v>
      </c>
      <c r="J36" s="88">
        <v>143.85</v>
      </c>
      <c r="K36" s="88">
        <v>69.349999999999994</v>
      </c>
      <c r="L36" s="88">
        <v>2.0699999999999998</v>
      </c>
      <c r="M36" s="116">
        <v>0</v>
      </c>
      <c r="N36" s="115">
        <v>100</v>
      </c>
      <c r="O36" s="88">
        <v>30</v>
      </c>
      <c r="P36" s="88">
        <v>0</v>
      </c>
      <c r="Q36" s="88">
        <v>0</v>
      </c>
      <c r="R36" s="88">
        <v>0</v>
      </c>
      <c r="S36" s="116">
        <v>0</v>
      </c>
      <c r="W36">
        <v>11.04</v>
      </c>
      <c r="X36">
        <v>0.36</v>
      </c>
      <c r="Y36">
        <v>0</v>
      </c>
      <c r="Z36">
        <v>2.0699999999999998</v>
      </c>
      <c r="AA36">
        <v>41.42</v>
      </c>
      <c r="AB36">
        <v>49.85</v>
      </c>
      <c r="AC36">
        <v>100</v>
      </c>
      <c r="AD36">
        <v>89.6</v>
      </c>
      <c r="AE36">
        <v>0</v>
      </c>
      <c r="AF36">
        <v>0.73</v>
      </c>
      <c r="AG36">
        <v>0</v>
      </c>
      <c r="AH36">
        <v>12.21</v>
      </c>
      <c r="AI36">
        <v>30</v>
      </c>
      <c r="AJ36">
        <v>0.62</v>
      </c>
      <c r="AK36">
        <v>0</v>
      </c>
      <c r="AL36">
        <v>2.89</v>
      </c>
      <c r="AM36">
        <v>38.4</v>
      </c>
      <c r="AN36">
        <v>14.45</v>
      </c>
      <c r="AO36">
        <v>13</v>
      </c>
      <c r="AP36">
        <v>9.92</v>
      </c>
      <c r="AQ36">
        <v>48.16</v>
      </c>
      <c r="AR36">
        <v>0</v>
      </c>
      <c r="AS36">
        <v>0.39</v>
      </c>
      <c r="AT36">
        <v>0.46</v>
      </c>
      <c r="AU36">
        <v>24.92</v>
      </c>
      <c r="AV36">
        <v>24.08</v>
      </c>
      <c r="AW36">
        <v>274.17</v>
      </c>
      <c r="AX36">
        <v>33.72</v>
      </c>
      <c r="AY36">
        <v>0</v>
      </c>
      <c r="AZ36">
        <v>62.61</v>
      </c>
      <c r="BA36">
        <v>0.77</v>
      </c>
      <c r="BB36">
        <v>66.849999999999994</v>
      </c>
      <c r="BC36">
        <v>0.46</v>
      </c>
      <c r="BD36">
        <v>28.53</v>
      </c>
      <c r="BE36">
        <v>0</v>
      </c>
      <c r="BF36">
        <v>0.77</v>
      </c>
      <c r="BG36">
        <v>6.74</v>
      </c>
      <c r="BH36">
        <v>0.73</v>
      </c>
      <c r="BI36">
        <v>115.6</v>
      </c>
      <c r="BJ36">
        <v>0</v>
      </c>
    </row>
    <row r="37" spans="1:62">
      <c r="A37" t="s">
        <v>332</v>
      </c>
      <c r="G37" t="s">
        <v>79</v>
      </c>
      <c r="H37" s="115">
        <v>676.46999999999991</v>
      </c>
      <c r="I37" s="88">
        <v>99.78</v>
      </c>
      <c r="J37" s="88">
        <v>143.85</v>
      </c>
      <c r="K37" s="88">
        <v>69.349999999999994</v>
      </c>
      <c r="L37" s="88">
        <v>2.94</v>
      </c>
      <c r="M37" s="116">
        <v>0</v>
      </c>
      <c r="N37" s="115">
        <v>100</v>
      </c>
      <c r="O37" s="88">
        <v>30</v>
      </c>
      <c r="P37" s="88">
        <v>0</v>
      </c>
      <c r="Q37" s="88">
        <v>0</v>
      </c>
      <c r="R37" s="88">
        <v>0</v>
      </c>
      <c r="S37" s="116">
        <v>0</v>
      </c>
      <c r="W37">
        <v>11.04</v>
      </c>
      <c r="X37">
        <v>0.36</v>
      </c>
      <c r="Y37">
        <v>0</v>
      </c>
      <c r="Z37">
        <v>2.94</v>
      </c>
      <c r="AA37">
        <v>41.42</v>
      </c>
      <c r="AB37">
        <v>49.85</v>
      </c>
      <c r="AC37">
        <v>100</v>
      </c>
      <c r="AD37">
        <v>100.8</v>
      </c>
      <c r="AE37">
        <v>0</v>
      </c>
      <c r="AF37">
        <v>0.73</v>
      </c>
      <c r="AG37">
        <v>0</v>
      </c>
      <c r="AH37">
        <v>12.21</v>
      </c>
      <c r="AI37">
        <v>30</v>
      </c>
      <c r="AJ37">
        <v>0.62</v>
      </c>
      <c r="AK37">
        <v>0</v>
      </c>
      <c r="AL37">
        <v>2.89</v>
      </c>
      <c r="AM37">
        <v>43.2</v>
      </c>
      <c r="AN37">
        <v>14.45</v>
      </c>
      <c r="AO37">
        <v>13</v>
      </c>
      <c r="AP37">
        <v>9.92</v>
      </c>
      <c r="AQ37">
        <v>48.16</v>
      </c>
      <c r="AR37">
        <v>0</v>
      </c>
      <c r="AS37">
        <v>0.39</v>
      </c>
      <c r="AT37">
        <v>0.46</v>
      </c>
      <c r="AU37">
        <v>24.92</v>
      </c>
      <c r="AV37">
        <v>24.08</v>
      </c>
      <c r="AW37">
        <v>274.17</v>
      </c>
      <c r="AX37">
        <v>33.72</v>
      </c>
      <c r="AY37">
        <v>0</v>
      </c>
      <c r="AZ37">
        <v>62.61</v>
      </c>
      <c r="BA37">
        <v>0.77</v>
      </c>
      <c r="BB37">
        <v>66.849999999999994</v>
      </c>
      <c r="BC37">
        <v>0.46</v>
      </c>
      <c r="BD37">
        <v>28.53</v>
      </c>
      <c r="BE37">
        <v>0</v>
      </c>
      <c r="BF37">
        <v>0.77</v>
      </c>
      <c r="BG37">
        <v>6.74</v>
      </c>
      <c r="BH37">
        <v>0.73</v>
      </c>
      <c r="BI37">
        <v>115.6</v>
      </c>
      <c r="BJ37">
        <v>0</v>
      </c>
    </row>
    <row r="38" spans="1:62">
      <c r="A38" t="s">
        <v>333</v>
      </c>
      <c r="G38" t="s">
        <v>80</v>
      </c>
      <c r="H38" s="115">
        <v>691.17</v>
      </c>
      <c r="I38" s="88">
        <v>106.08</v>
      </c>
      <c r="J38" s="88">
        <v>143.85</v>
      </c>
      <c r="K38" s="88">
        <v>69.349999999999994</v>
      </c>
      <c r="L38" s="88">
        <v>3.42</v>
      </c>
      <c r="M38" s="116">
        <v>0</v>
      </c>
      <c r="N38" s="115">
        <v>100</v>
      </c>
      <c r="O38" s="88">
        <v>30</v>
      </c>
      <c r="P38" s="88">
        <v>0</v>
      </c>
      <c r="Q38" s="88">
        <v>0</v>
      </c>
      <c r="R38" s="88">
        <v>0</v>
      </c>
      <c r="S38" s="116">
        <v>0</v>
      </c>
      <c r="W38">
        <v>11.04</v>
      </c>
      <c r="X38">
        <v>0.36</v>
      </c>
      <c r="Y38">
        <v>0</v>
      </c>
      <c r="Z38">
        <v>3.42</v>
      </c>
      <c r="AA38">
        <v>41.42</v>
      </c>
      <c r="AB38">
        <v>49.85</v>
      </c>
      <c r="AC38">
        <v>100</v>
      </c>
      <c r="AD38">
        <v>115.5</v>
      </c>
      <c r="AE38">
        <v>0</v>
      </c>
      <c r="AF38">
        <v>0.73</v>
      </c>
      <c r="AG38">
        <v>0</v>
      </c>
      <c r="AH38">
        <v>12.21</v>
      </c>
      <c r="AI38">
        <v>30</v>
      </c>
      <c r="AJ38">
        <v>0.62</v>
      </c>
      <c r="AK38">
        <v>0</v>
      </c>
      <c r="AL38">
        <v>2.89</v>
      </c>
      <c r="AM38">
        <v>49.5</v>
      </c>
      <c r="AN38">
        <v>14.45</v>
      </c>
      <c r="AO38">
        <v>13</v>
      </c>
      <c r="AP38">
        <v>9.92</v>
      </c>
      <c r="AQ38">
        <v>48.16</v>
      </c>
      <c r="AR38">
        <v>0</v>
      </c>
      <c r="AS38">
        <v>0.39</v>
      </c>
      <c r="AT38">
        <v>0.46</v>
      </c>
      <c r="AU38">
        <v>24.92</v>
      </c>
      <c r="AV38">
        <v>24.08</v>
      </c>
      <c r="AW38">
        <v>274.17</v>
      </c>
      <c r="AX38">
        <v>33.72</v>
      </c>
      <c r="AY38">
        <v>0</v>
      </c>
      <c r="AZ38">
        <v>62.61</v>
      </c>
      <c r="BA38">
        <v>0.77</v>
      </c>
      <c r="BB38">
        <v>66.849999999999994</v>
      </c>
      <c r="BC38">
        <v>0.46</v>
      </c>
      <c r="BD38">
        <v>28.53</v>
      </c>
      <c r="BE38">
        <v>0</v>
      </c>
      <c r="BF38">
        <v>0.77</v>
      </c>
      <c r="BG38">
        <v>6.74</v>
      </c>
      <c r="BH38">
        <v>0.73</v>
      </c>
      <c r="BI38">
        <v>115.6</v>
      </c>
      <c r="BJ38">
        <v>0</v>
      </c>
    </row>
    <row r="39" spans="1:62">
      <c r="A39" t="s">
        <v>334</v>
      </c>
      <c r="G39" t="s">
        <v>81</v>
      </c>
      <c r="H39" s="115">
        <v>704.08999999999992</v>
      </c>
      <c r="I39" s="88">
        <v>111.18</v>
      </c>
      <c r="J39" s="88">
        <v>143.75</v>
      </c>
      <c r="K39" s="88">
        <v>69.349999999999994</v>
      </c>
      <c r="L39" s="88">
        <v>4.4400000000000004</v>
      </c>
      <c r="M39" s="116">
        <v>0</v>
      </c>
      <c r="N39" s="115">
        <v>100</v>
      </c>
      <c r="O39" s="88">
        <v>30</v>
      </c>
      <c r="P39" s="88">
        <v>0</v>
      </c>
      <c r="Q39" s="88">
        <v>0</v>
      </c>
      <c r="R39" s="88">
        <v>0</v>
      </c>
      <c r="S39" s="116">
        <v>0</v>
      </c>
      <c r="W39">
        <v>10.94</v>
      </c>
      <c r="X39">
        <v>0.36</v>
      </c>
      <c r="Y39">
        <v>0</v>
      </c>
      <c r="Z39">
        <v>4.4400000000000004</v>
      </c>
      <c r="AA39">
        <v>41.42</v>
      </c>
      <c r="AB39">
        <v>49.85</v>
      </c>
      <c r="AC39">
        <v>100</v>
      </c>
      <c r="AD39">
        <v>127.4</v>
      </c>
      <c r="AE39">
        <v>0</v>
      </c>
      <c r="AF39">
        <v>0.73</v>
      </c>
      <c r="AG39">
        <v>0</v>
      </c>
      <c r="AH39">
        <v>12.21</v>
      </c>
      <c r="AI39">
        <v>30</v>
      </c>
      <c r="AJ39">
        <v>0.62</v>
      </c>
      <c r="AK39">
        <v>0</v>
      </c>
      <c r="AL39">
        <v>2.89</v>
      </c>
      <c r="AM39">
        <v>54.6</v>
      </c>
      <c r="AN39">
        <v>14.45</v>
      </c>
      <c r="AO39">
        <v>13</v>
      </c>
      <c r="AP39">
        <v>9.92</v>
      </c>
      <c r="AQ39">
        <v>48.16</v>
      </c>
      <c r="AR39">
        <v>0</v>
      </c>
      <c r="AS39">
        <v>0.39</v>
      </c>
      <c r="AT39">
        <v>0.46</v>
      </c>
      <c r="AU39">
        <v>24.92</v>
      </c>
      <c r="AV39">
        <v>24.08</v>
      </c>
      <c r="AW39">
        <v>274.17</v>
      </c>
      <c r="AX39">
        <v>33.72</v>
      </c>
      <c r="AY39">
        <v>0</v>
      </c>
      <c r="AZ39">
        <v>62.61</v>
      </c>
      <c r="BA39">
        <v>0.77</v>
      </c>
      <c r="BB39">
        <v>66.849999999999994</v>
      </c>
      <c r="BC39">
        <v>0.46</v>
      </c>
      <c r="BD39">
        <v>29.55</v>
      </c>
      <c r="BE39">
        <v>0</v>
      </c>
      <c r="BF39">
        <v>0.77</v>
      </c>
      <c r="BG39">
        <v>6.74</v>
      </c>
      <c r="BH39">
        <v>0.73</v>
      </c>
      <c r="BI39">
        <v>115.6</v>
      </c>
      <c r="BJ39">
        <v>0</v>
      </c>
    </row>
    <row r="40" spans="1:62">
      <c r="A40" t="s">
        <v>355</v>
      </c>
      <c r="G40" t="s">
        <v>82</v>
      </c>
      <c r="H40" s="115">
        <v>717.39</v>
      </c>
      <c r="I40" s="88">
        <v>116.88</v>
      </c>
      <c r="J40" s="88">
        <v>143.75</v>
      </c>
      <c r="K40" s="88">
        <v>69.349999999999994</v>
      </c>
      <c r="L40" s="88">
        <v>5.16</v>
      </c>
      <c r="M40" s="116">
        <v>0</v>
      </c>
      <c r="N40" s="115">
        <v>100</v>
      </c>
      <c r="O40" s="88">
        <v>30</v>
      </c>
      <c r="P40" s="88">
        <v>0</v>
      </c>
      <c r="Q40" s="88">
        <v>0</v>
      </c>
      <c r="R40" s="88">
        <v>0</v>
      </c>
      <c r="S40" s="116">
        <v>0</v>
      </c>
      <c r="W40">
        <v>10.94</v>
      </c>
      <c r="X40">
        <v>0.36</v>
      </c>
      <c r="Y40">
        <v>0</v>
      </c>
      <c r="Z40">
        <v>5.16</v>
      </c>
      <c r="AA40">
        <v>41.42</v>
      </c>
      <c r="AB40">
        <v>49.85</v>
      </c>
      <c r="AC40">
        <v>100</v>
      </c>
      <c r="AD40">
        <v>140.69999999999999</v>
      </c>
      <c r="AE40">
        <v>0</v>
      </c>
      <c r="AF40">
        <v>0.73</v>
      </c>
      <c r="AG40">
        <v>0</v>
      </c>
      <c r="AH40">
        <v>12.21</v>
      </c>
      <c r="AI40">
        <v>30</v>
      </c>
      <c r="AJ40">
        <v>0.62</v>
      </c>
      <c r="AK40">
        <v>0</v>
      </c>
      <c r="AL40">
        <v>2.89</v>
      </c>
      <c r="AM40">
        <v>60.3</v>
      </c>
      <c r="AN40">
        <v>14.45</v>
      </c>
      <c r="AO40">
        <v>13</v>
      </c>
      <c r="AP40">
        <v>9.92</v>
      </c>
      <c r="AQ40">
        <v>48.16</v>
      </c>
      <c r="AR40">
        <v>0</v>
      </c>
      <c r="AS40">
        <v>0.39</v>
      </c>
      <c r="AT40">
        <v>0.46</v>
      </c>
      <c r="AU40">
        <v>24.92</v>
      </c>
      <c r="AV40">
        <v>24.08</v>
      </c>
      <c r="AW40">
        <v>274.17</v>
      </c>
      <c r="AX40">
        <v>33.72</v>
      </c>
      <c r="AY40">
        <v>0</v>
      </c>
      <c r="AZ40">
        <v>62.61</v>
      </c>
      <c r="BA40">
        <v>0.77</v>
      </c>
      <c r="BB40">
        <v>66.849999999999994</v>
      </c>
      <c r="BC40">
        <v>0.46</v>
      </c>
      <c r="BD40">
        <v>29.55</v>
      </c>
      <c r="BE40">
        <v>0</v>
      </c>
      <c r="BF40">
        <v>0.77</v>
      </c>
      <c r="BG40">
        <v>6.74</v>
      </c>
      <c r="BH40">
        <v>0.73</v>
      </c>
      <c r="BI40">
        <v>115.6</v>
      </c>
      <c r="BJ40">
        <v>0</v>
      </c>
    </row>
    <row r="41" spans="1:62">
      <c r="A41" t="s">
        <v>356</v>
      </c>
      <c r="G41" t="s">
        <v>83</v>
      </c>
      <c r="H41" s="115">
        <v>727.89</v>
      </c>
      <c r="I41" s="88">
        <v>121.38</v>
      </c>
      <c r="J41" s="88">
        <v>143.75</v>
      </c>
      <c r="K41" s="88">
        <v>69.349999999999994</v>
      </c>
      <c r="L41" s="88">
        <v>6.58</v>
      </c>
      <c r="M41" s="116">
        <v>0</v>
      </c>
      <c r="N41" s="115">
        <v>100</v>
      </c>
      <c r="O41" s="88">
        <v>30</v>
      </c>
      <c r="P41" s="88">
        <v>0</v>
      </c>
      <c r="Q41" s="88">
        <v>0</v>
      </c>
      <c r="R41" s="88">
        <v>0</v>
      </c>
      <c r="S41" s="116">
        <v>0</v>
      </c>
      <c r="W41">
        <v>10.94</v>
      </c>
      <c r="X41">
        <v>0.36</v>
      </c>
      <c r="Y41">
        <v>0</v>
      </c>
      <c r="Z41">
        <v>6.58</v>
      </c>
      <c r="AA41">
        <v>41.42</v>
      </c>
      <c r="AB41">
        <v>49.85</v>
      </c>
      <c r="AC41">
        <v>100</v>
      </c>
      <c r="AD41">
        <v>151.19999999999999</v>
      </c>
      <c r="AE41">
        <v>0</v>
      </c>
      <c r="AF41">
        <v>0.73</v>
      </c>
      <c r="AG41">
        <v>0</v>
      </c>
      <c r="AH41">
        <v>12.21</v>
      </c>
      <c r="AI41">
        <v>30</v>
      </c>
      <c r="AJ41">
        <v>0.62</v>
      </c>
      <c r="AK41">
        <v>0</v>
      </c>
      <c r="AL41">
        <v>2.89</v>
      </c>
      <c r="AM41">
        <v>64.8</v>
      </c>
      <c r="AN41">
        <v>14.45</v>
      </c>
      <c r="AO41">
        <v>13</v>
      </c>
      <c r="AP41">
        <v>9.92</v>
      </c>
      <c r="AQ41">
        <v>48.16</v>
      </c>
      <c r="AR41">
        <v>0</v>
      </c>
      <c r="AS41">
        <v>0.39</v>
      </c>
      <c r="AT41">
        <v>0.46</v>
      </c>
      <c r="AU41">
        <v>24.92</v>
      </c>
      <c r="AV41">
        <v>24.08</v>
      </c>
      <c r="AW41">
        <v>274.17</v>
      </c>
      <c r="AX41">
        <v>33.72</v>
      </c>
      <c r="AY41">
        <v>0</v>
      </c>
      <c r="AZ41">
        <v>62.61</v>
      </c>
      <c r="BA41">
        <v>0.77</v>
      </c>
      <c r="BB41">
        <v>66.849999999999994</v>
      </c>
      <c r="BC41">
        <v>0.46</v>
      </c>
      <c r="BD41">
        <v>29.55</v>
      </c>
      <c r="BE41">
        <v>0</v>
      </c>
      <c r="BF41">
        <v>0.77</v>
      </c>
      <c r="BG41">
        <v>6.74</v>
      </c>
      <c r="BH41">
        <v>0.73</v>
      </c>
      <c r="BI41">
        <v>115.6</v>
      </c>
      <c r="BJ41">
        <v>0</v>
      </c>
    </row>
    <row r="42" spans="1:62">
      <c r="A42" t="s">
        <v>357</v>
      </c>
      <c r="G42" t="s">
        <v>84</v>
      </c>
      <c r="H42" s="115">
        <v>739.08999999999992</v>
      </c>
      <c r="I42" s="88">
        <v>126.18</v>
      </c>
      <c r="J42" s="88">
        <v>143.75</v>
      </c>
      <c r="K42" s="88">
        <v>69.349999999999994</v>
      </c>
      <c r="L42" s="88">
        <v>6.32</v>
      </c>
      <c r="M42" s="116">
        <v>0</v>
      </c>
      <c r="N42" s="115">
        <v>100</v>
      </c>
      <c r="O42" s="88">
        <v>30</v>
      </c>
      <c r="P42" s="88">
        <v>0</v>
      </c>
      <c r="Q42" s="88">
        <v>0</v>
      </c>
      <c r="R42" s="88">
        <v>0</v>
      </c>
      <c r="S42" s="116">
        <v>0</v>
      </c>
      <c r="W42">
        <v>10.94</v>
      </c>
      <c r="X42">
        <v>0.36</v>
      </c>
      <c r="Y42">
        <v>0</v>
      </c>
      <c r="Z42">
        <v>6.32</v>
      </c>
      <c r="AA42">
        <v>41.42</v>
      </c>
      <c r="AB42">
        <v>49.85</v>
      </c>
      <c r="AC42">
        <v>100</v>
      </c>
      <c r="AD42">
        <v>162.4</v>
      </c>
      <c r="AE42">
        <v>0</v>
      </c>
      <c r="AF42">
        <v>0.73</v>
      </c>
      <c r="AG42">
        <v>0</v>
      </c>
      <c r="AH42">
        <v>12.21</v>
      </c>
      <c r="AI42">
        <v>30</v>
      </c>
      <c r="AJ42">
        <v>0.62</v>
      </c>
      <c r="AK42">
        <v>0</v>
      </c>
      <c r="AL42">
        <v>2.89</v>
      </c>
      <c r="AM42">
        <v>69.599999999999994</v>
      </c>
      <c r="AN42">
        <v>14.45</v>
      </c>
      <c r="AO42">
        <v>13</v>
      </c>
      <c r="AP42">
        <v>9.92</v>
      </c>
      <c r="AQ42">
        <v>48.16</v>
      </c>
      <c r="AR42">
        <v>0</v>
      </c>
      <c r="AS42">
        <v>0.39</v>
      </c>
      <c r="AT42">
        <v>0.46</v>
      </c>
      <c r="AU42">
        <v>24.92</v>
      </c>
      <c r="AV42">
        <v>24.08</v>
      </c>
      <c r="AW42">
        <v>274.17</v>
      </c>
      <c r="AX42">
        <v>33.72</v>
      </c>
      <c r="AY42">
        <v>0</v>
      </c>
      <c r="AZ42">
        <v>62.61</v>
      </c>
      <c r="BA42">
        <v>0.77</v>
      </c>
      <c r="BB42">
        <v>66.849999999999994</v>
      </c>
      <c r="BC42">
        <v>0.46</v>
      </c>
      <c r="BD42">
        <v>29.55</v>
      </c>
      <c r="BE42">
        <v>0</v>
      </c>
      <c r="BF42">
        <v>0.77</v>
      </c>
      <c r="BG42">
        <v>6.74</v>
      </c>
      <c r="BH42">
        <v>0.73</v>
      </c>
      <c r="BI42">
        <v>115.6</v>
      </c>
      <c r="BJ42">
        <v>0</v>
      </c>
    </row>
    <row r="43" spans="1:62">
      <c r="A43" t="s">
        <v>363</v>
      </c>
      <c r="G43" t="s">
        <v>85</v>
      </c>
      <c r="H43" s="115">
        <v>741.18999999999994</v>
      </c>
      <c r="I43" s="88">
        <v>127.08000000000001</v>
      </c>
      <c r="J43" s="88">
        <v>143.66</v>
      </c>
      <c r="K43" s="88">
        <v>69.349999999999994</v>
      </c>
      <c r="L43" s="88">
        <v>6.22</v>
      </c>
      <c r="M43" s="116">
        <v>0</v>
      </c>
      <c r="N43" s="115">
        <v>100</v>
      </c>
      <c r="O43" s="88">
        <v>30</v>
      </c>
      <c r="P43" s="88">
        <v>0</v>
      </c>
      <c r="Q43" s="88">
        <v>0</v>
      </c>
      <c r="R43" s="88">
        <v>0</v>
      </c>
      <c r="S43" s="116">
        <v>0</v>
      </c>
      <c r="W43">
        <v>10.85</v>
      </c>
      <c r="X43">
        <v>0.36</v>
      </c>
      <c r="Y43">
        <v>0</v>
      </c>
      <c r="Z43">
        <v>6.22</v>
      </c>
      <c r="AA43">
        <v>41.42</v>
      </c>
      <c r="AB43">
        <v>49.85</v>
      </c>
      <c r="AC43">
        <v>100</v>
      </c>
      <c r="AD43">
        <v>164.5</v>
      </c>
      <c r="AE43">
        <v>0</v>
      </c>
      <c r="AF43">
        <v>0.73</v>
      </c>
      <c r="AG43">
        <v>0</v>
      </c>
      <c r="AH43">
        <v>12.21</v>
      </c>
      <c r="AI43">
        <v>30</v>
      </c>
      <c r="AJ43">
        <v>0.62</v>
      </c>
      <c r="AK43">
        <v>0</v>
      </c>
      <c r="AL43">
        <v>2.89</v>
      </c>
      <c r="AM43">
        <v>70.5</v>
      </c>
      <c r="AN43">
        <v>14.45</v>
      </c>
      <c r="AO43">
        <v>13</v>
      </c>
      <c r="AP43">
        <v>9.92</v>
      </c>
      <c r="AQ43">
        <v>48.16</v>
      </c>
      <c r="AR43">
        <v>0</v>
      </c>
      <c r="AS43">
        <v>0.39</v>
      </c>
      <c r="AT43">
        <v>0.46</v>
      </c>
      <c r="AU43">
        <v>24.92</v>
      </c>
      <c r="AV43">
        <v>24.08</v>
      </c>
      <c r="AW43">
        <v>274.17</v>
      </c>
      <c r="AX43">
        <v>33.72</v>
      </c>
      <c r="AY43">
        <v>0</v>
      </c>
      <c r="AZ43">
        <v>62.61</v>
      </c>
      <c r="BA43">
        <v>0.77</v>
      </c>
      <c r="BB43">
        <v>66.849999999999994</v>
      </c>
      <c r="BC43">
        <v>0.46</v>
      </c>
      <c r="BD43">
        <v>29.55</v>
      </c>
      <c r="BE43">
        <v>0</v>
      </c>
      <c r="BF43">
        <v>0.77</v>
      </c>
      <c r="BG43">
        <v>6.74</v>
      </c>
      <c r="BH43">
        <v>0.73</v>
      </c>
      <c r="BI43">
        <v>115.6</v>
      </c>
      <c r="BJ43">
        <v>0</v>
      </c>
    </row>
    <row r="44" spans="1:62">
      <c r="A44" t="s">
        <v>367</v>
      </c>
      <c r="G44" t="s">
        <v>86</v>
      </c>
      <c r="H44" s="115">
        <v>755.18999999999994</v>
      </c>
      <c r="I44" s="88">
        <v>133.07999999999998</v>
      </c>
      <c r="J44" s="88">
        <v>143.66</v>
      </c>
      <c r="K44" s="88">
        <v>69.349999999999994</v>
      </c>
      <c r="L44" s="88">
        <v>6.32</v>
      </c>
      <c r="M44" s="116">
        <v>0</v>
      </c>
      <c r="N44" s="115">
        <v>100</v>
      </c>
      <c r="O44" s="88">
        <v>30</v>
      </c>
      <c r="P44" s="88">
        <v>0</v>
      </c>
      <c r="Q44" s="88">
        <v>0</v>
      </c>
      <c r="R44" s="88">
        <v>0</v>
      </c>
      <c r="S44" s="116">
        <v>0</v>
      </c>
      <c r="W44">
        <v>10.85</v>
      </c>
      <c r="X44">
        <v>0.36</v>
      </c>
      <c r="Y44">
        <v>0</v>
      </c>
      <c r="Z44">
        <v>6.32</v>
      </c>
      <c r="AA44">
        <v>41.42</v>
      </c>
      <c r="AB44">
        <v>49.85</v>
      </c>
      <c r="AC44">
        <v>100</v>
      </c>
      <c r="AD44">
        <v>176.4</v>
      </c>
      <c r="AE44">
        <v>0.9</v>
      </c>
      <c r="AF44">
        <v>0.73</v>
      </c>
      <c r="AG44">
        <v>0</v>
      </c>
      <c r="AH44">
        <v>12.21</v>
      </c>
      <c r="AI44">
        <v>30</v>
      </c>
      <c r="AJ44">
        <v>0.62</v>
      </c>
      <c r="AK44">
        <v>0</v>
      </c>
      <c r="AL44">
        <v>2.89</v>
      </c>
      <c r="AM44">
        <v>75.599999999999994</v>
      </c>
      <c r="AN44">
        <v>14.45</v>
      </c>
      <c r="AO44">
        <v>13</v>
      </c>
      <c r="AP44">
        <v>9.92</v>
      </c>
      <c r="AQ44">
        <v>48.16</v>
      </c>
      <c r="AR44">
        <v>2.1</v>
      </c>
      <c r="AS44">
        <v>0.39</v>
      </c>
      <c r="AT44">
        <v>0.46</v>
      </c>
      <c r="AU44">
        <v>24.92</v>
      </c>
      <c r="AV44">
        <v>24.08</v>
      </c>
      <c r="AW44">
        <v>274.17</v>
      </c>
      <c r="AX44">
        <v>33.72</v>
      </c>
      <c r="AY44">
        <v>0</v>
      </c>
      <c r="AZ44">
        <v>62.61</v>
      </c>
      <c r="BA44">
        <v>0.77</v>
      </c>
      <c r="BB44">
        <v>66.849999999999994</v>
      </c>
      <c r="BC44">
        <v>0.46</v>
      </c>
      <c r="BD44">
        <v>29.55</v>
      </c>
      <c r="BE44">
        <v>0</v>
      </c>
      <c r="BF44">
        <v>0.77</v>
      </c>
      <c r="BG44">
        <v>6.74</v>
      </c>
      <c r="BH44">
        <v>0.73</v>
      </c>
      <c r="BI44">
        <v>115.6</v>
      </c>
      <c r="BJ44">
        <v>0</v>
      </c>
    </row>
    <row r="45" spans="1:62">
      <c r="A45" t="s">
        <v>390</v>
      </c>
      <c r="G45" t="s">
        <v>87</v>
      </c>
      <c r="H45" s="115">
        <v>755.18999999999994</v>
      </c>
      <c r="I45" s="88">
        <v>133.08000000000001</v>
      </c>
      <c r="J45" s="88">
        <v>143.66</v>
      </c>
      <c r="K45" s="88">
        <v>69.349999999999994</v>
      </c>
      <c r="L45" s="88">
        <v>6.32</v>
      </c>
      <c r="M45" s="116">
        <v>0</v>
      </c>
      <c r="N45" s="115">
        <v>100</v>
      </c>
      <c r="O45" s="88">
        <v>30</v>
      </c>
      <c r="P45" s="88">
        <v>0</v>
      </c>
      <c r="Q45" s="88">
        <v>0</v>
      </c>
      <c r="R45" s="88">
        <v>0</v>
      </c>
      <c r="S45" s="116">
        <v>0</v>
      </c>
      <c r="W45">
        <v>10.85</v>
      </c>
      <c r="X45">
        <v>0.36</v>
      </c>
      <c r="Y45">
        <v>0</v>
      </c>
      <c r="Z45">
        <v>6.32</v>
      </c>
      <c r="AA45">
        <v>41.42</v>
      </c>
      <c r="AB45">
        <v>49.85</v>
      </c>
      <c r="AC45">
        <v>100</v>
      </c>
      <c r="AD45">
        <v>175</v>
      </c>
      <c r="AE45">
        <v>1.5</v>
      </c>
      <c r="AF45">
        <v>0.73</v>
      </c>
      <c r="AG45">
        <v>0</v>
      </c>
      <c r="AH45">
        <v>12.21</v>
      </c>
      <c r="AI45">
        <v>30</v>
      </c>
      <c r="AJ45">
        <v>0.62</v>
      </c>
      <c r="AK45">
        <v>0</v>
      </c>
      <c r="AL45">
        <v>2.89</v>
      </c>
      <c r="AM45">
        <v>75</v>
      </c>
      <c r="AN45">
        <v>14.45</v>
      </c>
      <c r="AO45">
        <v>13</v>
      </c>
      <c r="AP45">
        <v>9.92</v>
      </c>
      <c r="AQ45">
        <v>48.16</v>
      </c>
      <c r="AR45">
        <v>3.5</v>
      </c>
      <c r="AS45">
        <v>0.39</v>
      </c>
      <c r="AT45">
        <v>0.46</v>
      </c>
      <c r="AU45">
        <v>24.92</v>
      </c>
      <c r="AV45">
        <v>24.08</v>
      </c>
      <c r="AW45">
        <v>274.17</v>
      </c>
      <c r="AX45">
        <v>33.72</v>
      </c>
      <c r="AY45">
        <v>0</v>
      </c>
      <c r="AZ45">
        <v>62.61</v>
      </c>
      <c r="BA45">
        <v>0.77</v>
      </c>
      <c r="BB45">
        <v>66.849999999999994</v>
      </c>
      <c r="BC45">
        <v>0.46</v>
      </c>
      <c r="BD45">
        <v>29.55</v>
      </c>
      <c r="BE45">
        <v>0</v>
      </c>
      <c r="BF45">
        <v>0.77</v>
      </c>
      <c r="BG45">
        <v>6.74</v>
      </c>
      <c r="BH45">
        <v>0.73</v>
      </c>
      <c r="BI45">
        <v>115.6</v>
      </c>
      <c r="BJ45">
        <v>0</v>
      </c>
    </row>
    <row r="46" spans="1:62">
      <c r="A46" t="s">
        <v>391</v>
      </c>
      <c r="G46" t="s">
        <v>88</v>
      </c>
      <c r="H46" s="115">
        <v>760.0899999999998</v>
      </c>
      <c r="I46" s="88">
        <v>135.17999999999998</v>
      </c>
      <c r="J46" s="88">
        <v>143.66</v>
      </c>
      <c r="K46" s="88">
        <v>69.349999999999994</v>
      </c>
      <c r="L46" s="88">
        <v>7.28</v>
      </c>
      <c r="M46" s="116">
        <v>0</v>
      </c>
      <c r="N46" s="115">
        <v>100</v>
      </c>
      <c r="O46" s="88">
        <v>30</v>
      </c>
      <c r="P46" s="88">
        <v>0</v>
      </c>
      <c r="Q46" s="88">
        <v>0</v>
      </c>
      <c r="R46" s="88">
        <v>0</v>
      </c>
      <c r="S46" s="116">
        <v>0</v>
      </c>
      <c r="W46">
        <v>10.85</v>
      </c>
      <c r="X46">
        <v>0.36</v>
      </c>
      <c r="Y46">
        <v>0</v>
      </c>
      <c r="Z46">
        <v>7.28</v>
      </c>
      <c r="AA46">
        <v>41.42</v>
      </c>
      <c r="AB46">
        <v>49.85</v>
      </c>
      <c r="AC46">
        <v>100</v>
      </c>
      <c r="AD46">
        <v>178.5</v>
      </c>
      <c r="AE46">
        <v>2.1</v>
      </c>
      <c r="AF46">
        <v>0.73</v>
      </c>
      <c r="AG46">
        <v>0</v>
      </c>
      <c r="AH46">
        <v>12.21</v>
      </c>
      <c r="AI46">
        <v>30</v>
      </c>
      <c r="AJ46">
        <v>0.62</v>
      </c>
      <c r="AK46">
        <v>0</v>
      </c>
      <c r="AL46">
        <v>2.89</v>
      </c>
      <c r="AM46">
        <v>76.5</v>
      </c>
      <c r="AN46">
        <v>14.45</v>
      </c>
      <c r="AO46">
        <v>13</v>
      </c>
      <c r="AP46">
        <v>9.92</v>
      </c>
      <c r="AQ46">
        <v>48.16</v>
      </c>
      <c r="AR46">
        <v>4.9000000000000004</v>
      </c>
      <c r="AS46">
        <v>0.39</v>
      </c>
      <c r="AT46">
        <v>0.46</v>
      </c>
      <c r="AU46">
        <v>24.92</v>
      </c>
      <c r="AV46">
        <v>24.08</v>
      </c>
      <c r="AW46">
        <v>274.17</v>
      </c>
      <c r="AX46">
        <v>33.72</v>
      </c>
      <c r="AY46">
        <v>0</v>
      </c>
      <c r="AZ46">
        <v>62.61</v>
      </c>
      <c r="BA46">
        <v>0.77</v>
      </c>
      <c r="BB46">
        <v>66.849999999999994</v>
      </c>
      <c r="BC46">
        <v>0.46</v>
      </c>
      <c r="BD46">
        <v>29.55</v>
      </c>
      <c r="BE46">
        <v>0</v>
      </c>
      <c r="BF46">
        <v>0.77</v>
      </c>
      <c r="BG46">
        <v>6.74</v>
      </c>
      <c r="BH46">
        <v>0.73</v>
      </c>
      <c r="BI46">
        <v>115.6</v>
      </c>
      <c r="BJ46">
        <v>0</v>
      </c>
    </row>
    <row r="47" spans="1:62">
      <c r="A47" t="s">
        <v>395</v>
      </c>
      <c r="G47" t="s">
        <v>89</v>
      </c>
      <c r="H47" s="115">
        <v>764.28999999999985</v>
      </c>
      <c r="I47" s="88">
        <v>136.97999999999999</v>
      </c>
      <c r="J47" s="88">
        <v>143.47</v>
      </c>
      <c r="K47" s="88">
        <v>69.349999999999994</v>
      </c>
      <c r="L47" s="88">
        <v>7.62</v>
      </c>
      <c r="M47" s="116">
        <v>0</v>
      </c>
      <c r="N47" s="115">
        <v>100</v>
      </c>
      <c r="O47" s="88">
        <v>10</v>
      </c>
      <c r="P47" s="88">
        <v>0</v>
      </c>
      <c r="Q47" s="88">
        <v>0</v>
      </c>
      <c r="R47" s="88">
        <v>0</v>
      </c>
      <c r="S47" s="116">
        <v>0</v>
      </c>
      <c r="W47">
        <v>10.66</v>
      </c>
      <c r="X47">
        <v>0.36</v>
      </c>
      <c r="Y47">
        <v>0</v>
      </c>
      <c r="Z47">
        <v>7.62</v>
      </c>
      <c r="AA47">
        <v>41.42</v>
      </c>
      <c r="AB47">
        <v>49.85</v>
      </c>
      <c r="AC47">
        <v>100</v>
      </c>
      <c r="AD47">
        <v>182</v>
      </c>
      <c r="AE47">
        <v>2.4</v>
      </c>
      <c r="AF47">
        <v>0.73</v>
      </c>
      <c r="AG47">
        <v>0</v>
      </c>
      <c r="AH47">
        <v>12.21</v>
      </c>
      <c r="AI47">
        <v>0</v>
      </c>
      <c r="AJ47">
        <v>0.62</v>
      </c>
      <c r="AK47">
        <v>0</v>
      </c>
      <c r="AL47">
        <v>2.89</v>
      </c>
      <c r="AM47">
        <v>78</v>
      </c>
      <c r="AN47">
        <v>14.45</v>
      </c>
      <c r="AO47">
        <v>13</v>
      </c>
      <c r="AP47">
        <v>9.92</v>
      </c>
      <c r="AQ47">
        <v>48.16</v>
      </c>
      <c r="AR47">
        <v>5.6</v>
      </c>
      <c r="AS47">
        <v>0.39</v>
      </c>
      <c r="AT47">
        <v>0.46</v>
      </c>
      <c r="AU47">
        <v>24.92</v>
      </c>
      <c r="AV47">
        <v>24.08</v>
      </c>
      <c r="AW47">
        <v>274.17</v>
      </c>
      <c r="AX47">
        <v>33.72</v>
      </c>
      <c r="AY47">
        <v>0</v>
      </c>
      <c r="AZ47">
        <v>62.61</v>
      </c>
      <c r="BA47">
        <v>0.77</v>
      </c>
      <c r="BB47">
        <v>66.849999999999994</v>
      </c>
      <c r="BC47">
        <v>0.46</v>
      </c>
      <c r="BD47">
        <v>29.55</v>
      </c>
      <c r="BE47">
        <v>10</v>
      </c>
      <c r="BF47">
        <v>0.77</v>
      </c>
      <c r="BG47">
        <v>6.74</v>
      </c>
      <c r="BH47">
        <v>0.73</v>
      </c>
      <c r="BI47">
        <v>115.6</v>
      </c>
      <c r="BJ47">
        <v>0</v>
      </c>
    </row>
    <row r="48" spans="1:62">
      <c r="A48" t="s">
        <v>399</v>
      </c>
      <c r="G48" t="s">
        <v>90</v>
      </c>
      <c r="H48" s="115">
        <v>769.88999999999987</v>
      </c>
      <c r="I48" s="88">
        <v>139.38</v>
      </c>
      <c r="J48" s="88">
        <v>143.47</v>
      </c>
      <c r="K48" s="88">
        <v>69.349999999999994</v>
      </c>
      <c r="L48" s="88">
        <v>7.81</v>
      </c>
      <c r="M48" s="116">
        <v>0</v>
      </c>
      <c r="N48" s="115">
        <v>100</v>
      </c>
      <c r="O48" s="88">
        <v>10</v>
      </c>
      <c r="P48" s="88">
        <v>0</v>
      </c>
      <c r="Q48" s="88">
        <v>0</v>
      </c>
      <c r="R48" s="88">
        <v>0</v>
      </c>
      <c r="S48" s="116">
        <v>0</v>
      </c>
      <c r="W48">
        <v>10.66</v>
      </c>
      <c r="X48">
        <v>0.36</v>
      </c>
      <c r="Y48">
        <v>0</v>
      </c>
      <c r="Z48">
        <v>7.81</v>
      </c>
      <c r="AA48">
        <v>41.42</v>
      </c>
      <c r="AB48">
        <v>49.85</v>
      </c>
      <c r="AC48">
        <v>100</v>
      </c>
      <c r="AD48">
        <v>182</v>
      </c>
      <c r="AE48">
        <v>4.8</v>
      </c>
      <c r="AF48">
        <v>0.73</v>
      </c>
      <c r="AG48">
        <v>0</v>
      </c>
      <c r="AH48">
        <v>12.21</v>
      </c>
      <c r="AI48">
        <v>0</v>
      </c>
      <c r="AJ48">
        <v>0.62</v>
      </c>
      <c r="AK48">
        <v>0</v>
      </c>
      <c r="AL48">
        <v>2.89</v>
      </c>
      <c r="AM48">
        <v>78</v>
      </c>
      <c r="AN48">
        <v>14.45</v>
      </c>
      <c r="AO48">
        <v>13</v>
      </c>
      <c r="AP48">
        <v>9.92</v>
      </c>
      <c r="AQ48">
        <v>48.16</v>
      </c>
      <c r="AR48">
        <v>11.2</v>
      </c>
      <c r="AS48">
        <v>0.39</v>
      </c>
      <c r="AT48">
        <v>0.46</v>
      </c>
      <c r="AU48">
        <v>24.92</v>
      </c>
      <c r="AV48">
        <v>24.08</v>
      </c>
      <c r="AW48">
        <v>274.17</v>
      </c>
      <c r="AX48">
        <v>33.72</v>
      </c>
      <c r="AY48">
        <v>0</v>
      </c>
      <c r="AZ48">
        <v>62.61</v>
      </c>
      <c r="BA48">
        <v>0.77</v>
      </c>
      <c r="BB48">
        <v>66.849999999999994</v>
      </c>
      <c r="BC48">
        <v>0.46</v>
      </c>
      <c r="BD48">
        <v>29.55</v>
      </c>
      <c r="BE48">
        <v>10</v>
      </c>
      <c r="BF48">
        <v>0.77</v>
      </c>
      <c r="BG48">
        <v>6.74</v>
      </c>
      <c r="BH48">
        <v>0.73</v>
      </c>
      <c r="BI48">
        <v>115.6</v>
      </c>
      <c r="BJ48">
        <v>0</v>
      </c>
    </row>
    <row r="49" spans="1:62">
      <c r="A49" t="s">
        <v>400</v>
      </c>
      <c r="G49" t="s">
        <v>91</v>
      </c>
      <c r="H49" s="115">
        <v>771.28999999999985</v>
      </c>
      <c r="I49" s="88">
        <v>139.97999999999999</v>
      </c>
      <c r="J49" s="88">
        <v>143.47</v>
      </c>
      <c r="K49" s="88">
        <v>69.349999999999994</v>
      </c>
      <c r="L49" s="88">
        <v>8.73</v>
      </c>
      <c r="M49" s="116">
        <v>0</v>
      </c>
      <c r="N49" s="115">
        <v>100</v>
      </c>
      <c r="O49" s="88">
        <v>10</v>
      </c>
      <c r="P49" s="88">
        <v>0</v>
      </c>
      <c r="Q49" s="88">
        <v>0</v>
      </c>
      <c r="R49" s="88">
        <v>0</v>
      </c>
      <c r="S49" s="116">
        <v>0</v>
      </c>
      <c r="W49">
        <v>10.66</v>
      </c>
      <c r="X49">
        <v>0.36</v>
      </c>
      <c r="Y49">
        <v>0</v>
      </c>
      <c r="Z49">
        <v>8.73</v>
      </c>
      <c r="AA49">
        <v>41.42</v>
      </c>
      <c r="AB49">
        <v>49.85</v>
      </c>
      <c r="AC49">
        <v>100</v>
      </c>
      <c r="AD49">
        <v>183.4</v>
      </c>
      <c r="AE49">
        <v>4.8</v>
      </c>
      <c r="AF49">
        <v>0.73</v>
      </c>
      <c r="AG49">
        <v>0</v>
      </c>
      <c r="AH49">
        <v>12.21</v>
      </c>
      <c r="AI49">
        <v>0</v>
      </c>
      <c r="AJ49">
        <v>0.62</v>
      </c>
      <c r="AK49">
        <v>0</v>
      </c>
      <c r="AL49">
        <v>2.89</v>
      </c>
      <c r="AM49">
        <v>78.599999999999994</v>
      </c>
      <c r="AN49">
        <v>14.45</v>
      </c>
      <c r="AO49">
        <v>13</v>
      </c>
      <c r="AP49">
        <v>9.92</v>
      </c>
      <c r="AQ49">
        <v>48.16</v>
      </c>
      <c r="AR49">
        <v>11.2</v>
      </c>
      <c r="AS49">
        <v>0.39</v>
      </c>
      <c r="AT49">
        <v>0.46</v>
      </c>
      <c r="AU49">
        <v>24.92</v>
      </c>
      <c r="AV49">
        <v>24.08</v>
      </c>
      <c r="AW49">
        <v>274.17</v>
      </c>
      <c r="AX49">
        <v>33.72</v>
      </c>
      <c r="AY49">
        <v>0</v>
      </c>
      <c r="AZ49">
        <v>62.61</v>
      </c>
      <c r="BA49">
        <v>0.77</v>
      </c>
      <c r="BB49">
        <v>66.849999999999994</v>
      </c>
      <c r="BC49">
        <v>0.46</v>
      </c>
      <c r="BD49">
        <v>29.55</v>
      </c>
      <c r="BE49">
        <v>10</v>
      </c>
      <c r="BF49">
        <v>0.77</v>
      </c>
      <c r="BG49">
        <v>6.74</v>
      </c>
      <c r="BH49">
        <v>0.73</v>
      </c>
      <c r="BI49">
        <v>115.6</v>
      </c>
      <c r="BJ49">
        <v>0</v>
      </c>
    </row>
    <row r="50" spans="1:62">
      <c r="A50" t="s">
        <v>401</v>
      </c>
      <c r="G50" t="s">
        <v>92</v>
      </c>
      <c r="H50" s="115">
        <v>771.9899999999999</v>
      </c>
      <c r="I50" s="88">
        <v>140.28</v>
      </c>
      <c r="J50" s="88">
        <v>143.47</v>
      </c>
      <c r="K50" s="88">
        <v>69.349999999999994</v>
      </c>
      <c r="L50" s="88">
        <v>8.83</v>
      </c>
      <c r="M50" s="116">
        <v>0</v>
      </c>
      <c r="N50" s="115">
        <v>100</v>
      </c>
      <c r="O50" s="88">
        <v>10</v>
      </c>
      <c r="P50" s="88">
        <v>0</v>
      </c>
      <c r="Q50" s="88">
        <v>0</v>
      </c>
      <c r="R50" s="88">
        <v>0</v>
      </c>
      <c r="S50" s="116">
        <v>0</v>
      </c>
      <c r="W50">
        <v>10.66</v>
      </c>
      <c r="X50">
        <v>0.36</v>
      </c>
      <c r="Y50">
        <v>0</v>
      </c>
      <c r="Z50">
        <v>8.83</v>
      </c>
      <c r="AA50">
        <v>41.42</v>
      </c>
      <c r="AB50">
        <v>49.85</v>
      </c>
      <c r="AC50">
        <v>100</v>
      </c>
      <c r="AD50">
        <v>183.4</v>
      </c>
      <c r="AE50">
        <v>5.0999999999999996</v>
      </c>
      <c r="AF50">
        <v>0.73</v>
      </c>
      <c r="AG50">
        <v>0</v>
      </c>
      <c r="AH50">
        <v>12.21</v>
      </c>
      <c r="AI50">
        <v>0</v>
      </c>
      <c r="AJ50">
        <v>0.62</v>
      </c>
      <c r="AK50">
        <v>0</v>
      </c>
      <c r="AL50">
        <v>2.89</v>
      </c>
      <c r="AM50">
        <v>78.599999999999994</v>
      </c>
      <c r="AN50">
        <v>14.45</v>
      </c>
      <c r="AO50">
        <v>13</v>
      </c>
      <c r="AP50">
        <v>9.92</v>
      </c>
      <c r="AQ50">
        <v>48.16</v>
      </c>
      <c r="AR50">
        <v>11.9</v>
      </c>
      <c r="AS50">
        <v>0.39</v>
      </c>
      <c r="AT50">
        <v>0.46</v>
      </c>
      <c r="AU50">
        <v>24.92</v>
      </c>
      <c r="AV50">
        <v>24.08</v>
      </c>
      <c r="AW50">
        <v>274.17</v>
      </c>
      <c r="AX50">
        <v>33.72</v>
      </c>
      <c r="AY50">
        <v>0</v>
      </c>
      <c r="AZ50">
        <v>62.61</v>
      </c>
      <c r="BA50">
        <v>0.77</v>
      </c>
      <c r="BB50">
        <v>66.849999999999994</v>
      </c>
      <c r="BC50">
        <v>0.46</v>
      </c>
      <c r="BD50">
        <v>29.55</v>
      </c>
      <c r="BE50">
        <v>10</v>
      </c>
      <c r="BF50">
        <v>0.77</v>
      </c>
      <c r="BG50">
        <v>6.74</v>
      </c>
      <c r="BH50">
        <v>0.73</v>
      </c>
      <c r="BI50">
        <v>115.6</v>
      </c>
      <c r="BJ50">
        <v>0</v>
      </c>
    </row>
    <row r="51" spans="1:62">
      <c r="A51" t="s">
        <v>403</v>
      </c>
      <c r="G51" t="s">
        <v>93</v>
      </c>
      <c r="H51" s="115">
        <v>772.68999999999994</v>
      </c>
      <c r="I51" s="88">
        <v>140.57999999999998</v>
      </c>
      <c r="J51" s="88">
        <v>143.47</v>
      </c>
      <c r="K51" s="88">
        <v>69.349999999999994</v>
      </c>
      <c r="L51" s="88">
        <v>8.84</v>
      </c>
      <c r="M51" s="116">
        <v>0</v>
      </c>
      <c r="N51" s="115">
        <v>100</v>
      </c>
      <c r="O51" s="88">
        <v>10</v>
      </c>
      <c r="P51" s="88">
        <v>0</v>
      </c>
      <c r="Q51" s="88">
        <v>0</v>
      </c>
      <c r="R51" s="88">
        <v>0</v>
      </c>
      <c r="S51" s="116">
        <v>0</v>
      </c>
      <c r="W51">
        <v>10.66</v>
      </c>
      <c r="X51">
        <v>0.36</v>
      </c>
      <c r="Y51">
        <v>0</v>
      </c>
      <c r="Z51">
        <v>8.84</v>
      </c>
      <c r="AA51">
        <v>41.42</v>
      </c>
      <c r="AB51">
        <v>49.85</v>
      </c>
      <c r="AC51">
        <v>100</v>
      </c>
      <c r="AD51">
        <v>183.4</v>
      </c>
      <c r="AE51">
        <v>5.4</v>
      </c>
      <c r="AF51">
        <v>0.73</v>
      </c>
      <c r="AG51">
        <v>0</v>
      </c>
      <c r="AH51">
        <v>12.21</v>
      </c>
      <c r="AI51">
        <v>0</v>
      </c>
      <c r="AJ51">
        <v>0.62</v>
      </c>
      <c r="AK51">
        <v>0</v>
      </c>
      <c r="AL51">
        <v>2.89</v>
      </c>
      <c r="AM51">
        <v>78.599999999999994</v>
      </c>
      <c r="AN51">
        <v>14.45</v>
      </c>
      <c r="AO51">
        <v>13</v>
      </c>
      <c r="AP51">
        <v>9.92</v>
      </c>
      <c r="AQ51">
        <v>48.16</v>
      </c>
      <c r="AR51">
        <v>12.6</v>
      </c>
      <c r="AS51">
        <v>0.39</v>
      </c>
      <c r="AT51">
        <v>0.46</v>
      </c>
      <c r="AU51">
        <v>24.92</v>
      </c>
      <c r="AV51">
        <v>24.08</v>
      </c>
      <c r="AW51">
        <v>274.17</v>
      </c>
      <c r="AX51">
        <v>33.72</v>
      </c>
      <c r="AY51">
        <v>0</v>
      </c>
      <c r="AZ51">
        <v>62.61</v>
      </c>
      <c r="BA51">
        <v>0.77</v>
      </c>
      <c r="BB51">
        <v>66.849999999999994</v>
      </c>
      <c r="BC51">
        <v>0.46</v>
      </c>
      <c r="BD51">
        <v>29.55</v>
      </c>
      <c r="BE51">
        <v>10</v>
      </c>
      <c r="BF51">
        <v>0.77</v>
      </c>
      <c r="BG51">
        <v>6.74</v>
      </c>
      <c r="BH51">
        <v>0.73</v>
      </c>
      <c r="BI51">
        <v>115.6</v>
      </c>
      <c r="BJ51">
        <v>0</v>
      </c>
    </row>
    <row r="52" spans="1:62">
      <c r="A52" t="s">
        <v>404</v>
      </c>
      <c r="G52" t="s">
        <v>94</v>
      </c>
      <c r="H52" s="115">
        <v>772.68999999999994</v>
      </c>
      <c r="I52" s="88">
        <v>140.57999999999998</v>
      </c>
      <c r="J52" s="88">
        <v>143.47</v>
      </c>
      <c r="K52" s="88">
        <v>69.349999999999994</v>
      </c>
      <c r="L52" s="88">
        <v>9</v>
      </c>
      <c r="M52" s="116">
        <v>0</v>
      </c>
      <c r="N52" s="115">
        <v>100</v>
      </c>
      <c r="O52" s="88">
        <v>10</v>
      </c>
      <c r="P52" s="88">
        <v>0</v>
      </c>
      <c r="Q52" s="88">
        <v>0</v>
      </c>
      <c r="R52" s="88">
        <v>0</v>
      </c>
      <c r="S52" s="116">
        <v>0</v>
      </c>
      <c r="W52">
        <v>10.66</v>
      </c>
      <c r="X52">
        <v>0.36</v>
      </c>
      <c r="Y52">
        <v>0</v>
      </c>
      <c r="Z52">
        <v>9</v>
      </c>
      <c r="AA52">
        <v>41.42</v>
      </c>
      <c r="AB52">
        <v>49.85</v>
      </c>
      <c r="AC52">
        <v>100</v>
      </c>
      <c r="AD52">
        <v>183.4</v>
      </c>
      <c r="AE52">
        <v>5.4</v>
      </c>
      <c r="AF52">
        <v>0.73</v>
      </c>
      <c r="AG52">
        <v>0</v>
      </c>
      <c r="AH52">
        <v>12.21</v>
      </c>
      <c r="AI52">
        <v>0</v>
      </c>
      <c r="AJ52">
        <v>0.62</v>
      </c>
      <c r="AK52">
        <v>0</v>
      </c>
      <c r="AL52">
        <v>2.89</v>
      </c>
      <c r="AM52">
        <v>78.599999999999994</v>
      </c>
      <c r="AN52">
        <v>14.45</v>
      </c>
      <c r="AO52">
        <v>13</v>
      </c>
      <c r="AP52">
        <v>9.92</v>
      </c>
      <c r="AQ52">
        <v>48.16</v>
      </c>
      <c r="AR52">
        <v>12.6</v>
      </c>
      <c r="AS52">
        <v>0.39</v>
      </c>
      <c r="AT52">
        <v>0.46</v>
      </c>
      <c r="AU52">
        <v>24.92</v>
      </c>
      <c r="AV52">
        <v>24.08</v>
      </c>
      <c r="AW52">
        <v>274.17</v>
      </c>
      <c r="AX52">
        <v>33.72</v>
      </c>
      <c r="AY52">
        <v>0</v>
      </c>
      <c r="AZ52">
        <v>62.61</v>
      </c>
      <c r="BA52">
        <v>0.77</v>
      </c>
      <c r="BB52">
        <v>66.849999999999994</v>
      </c>
      <c r="BC52">
        <v>0.46</v>
      </c>
      <c r="BD52">
        <v>29.55</v>
      </c>
      <c r="BE52">
        <v>10</v>
      </c>
      <c r="BF52">
        <v>0.77</v>
      </c>
      <c r="BG52">
        <v>6.74</v>
      </c>
      <c r="BH52">
        <v>0.73</v>
      </c>
      <c r="BI52">
        <v>115.6</v>
      </c>
      <c r="BJ52">
        <v>0</v>
      </c>
    </row>
    <row r="53" spans="1:62">
      <c r="A53" t="s">
        <v>445</v>
      </c>
      <c r="G53" t="s">
        <v>95</v>
      </c>
      <c r="H53" s="115">
        <v>772.68999999999994</v>
      </c>
      <c r="I53" s="88">
        <v>140.57999999999998</v>
      </c>
      <c r="J53" s="88">
        <v>143.47</v>
      </c>
      <c r="K53" s="88">
        <v>69.349999999999994</v>
      </c>
      <c r="L53" s="88">
        <v>8.73</v>
      </c>
      <c r="M53" s="116">
        <v>0</v>
      </c>
      <c r="N53" s="115">
        <v>100</v>
      </c>
      <c r="O53" s="88">
        <v>10</v>
      </c>
      <c r="P53" s="88">
        <v>0</v>
      </c>
      <c r="Q53" s="88">
        <v>0</v>
      </c>
      <c r="R53" s="88">
        <v>0</v>
      </c>
      <c r="S53" s="116">
        <v>0</v>
      </c>
      <c r="W53">
        <v>10.66</v>
      </c>
      <c r="X53">
        <v>0.36</v>
      </c>
      <c r="Y53">
        <v>0</v>
      </c>
      <c r="Z53">
        <v>8.73</v>
      </c>
      <c r="AA53">
        <v>41.42</v>
      </c>
      <c r="AB53">
        <v>49.85</v>
      </c>
      <c r="AC53">
        <v>100</v>
      </c>
      <c r="AD53">
        <v>183.4</v>
      </c>
      <c r="AE53">
        <v>5.4</v>
      </c>
      <c r="AF53">
        <v>0.73</v>
      </c>
      <c r="AG53">
        <v>0</v>
      </c>
      <c r="AH53">
        <v>12.21</v>
      </c>
      <c r="AI53">
        <v>0</v>
      </c>
      <c r="AJ53">
        <v>0.62</v>
      </c>
      <c r="AK53">
        <v>0</v>
      </c>
      <c r="AL53">
        <v>2.89</v>
      </c>
      <c r="AM53">
        <v>78.599999999999994</v>
      </c>
      <c r="AN53">
        <v>14.45</v>
      </c>
      <c r="AO53">
        <v>13</v>
      </c>
      <c r="AP53">
        <v>9.92</v>
      </c>
      <c r="AQ53">
        <v>48.16</v>
      </c>
      <c r="AR53">
        <v>12.6</v>
      </c>
      <c r="AS53">
        <v>0.39</v>
      </c>
      <c r="AT53">
        <v>0.46</v>
      </c>
      <c r="AU53">
        <v>24.92</v>
      </c>
      <c r="AV53">
        <v>24.08</v>
      </c>
      <c r="AW53">
        <v>274.17</v>
      </c>
      <c r="AX53">
        <v>33.72</v>
      </c>
      <c r="AY53">
        <v>0</v>
      </c>
      <c r="AZ53">
        <v>62.61</v>
      </c>
      <c r="BA53">
        <v>0.77</v>
      </c>
      <c r="BB53">
        <v>66.849999999999994</v>
      </c>
      <c r="BC53">
        <v>0.46</v>
      </c>
      <c r="BD53">
        <v>29.55</v>
      </c>
      <c r="BE53">
        <v>10</v>
      </c>
      <c r="BF53">
        <v>0.77</v>
      </c>
      <c r="BG53">
        <v>6.74</v>
      </c>
      <c r="BH53">
        <v>0.73</v>
      </c>
      <c r="BI53">
        <v>115.6</v>
      </c>
      <c r="BJ53">
        <v>0</v>
      </c>
    </row>
    <row r="54" spans="1:62">
      <c r="A54" t="s">
        <v>444</v>
      </c>
      <c r="G54" t="s">
        <v>96</v>
      </c>
      <c r="H54" s="115">
        <v>771.28999999999985</v>
      </c>
      <c r="I54" s="88">
        <v>139.97999999999999</v>
      </c>
      <c r="J54" s="88">
        <v>143.47</v>
      </c>
      <c r="K54" s="88">
        <v>69.349999999999994</v>
      </c>
      <c r="L54" s="88">
        <v>9.02</v>
      </c>
      <c r="M54" s="116">
        <v>0</v>
      </c>
      <c r="N54" s="115">
        <v>100</v>
      </c>
      <c r="O54" s="88">
        <v>10</v>
      </c>
      <c r="P54" s="88">
        <v>0</v>
      </c>
      <c r="Q54" s="88">
        <v>0</v>
      </c>
      <c r="R54" s="88">
        <v>0</v>
      </c>
      <c r="S54" s="116">
        <v>0</v>
      </c>
      <c r="W54">
        <v>10.66</v>
      </c>
      <c r="X54">
        <v>0.36</v>
      </c>
      <c r="Y54">
        <v>0</v>
      </c>
      <c r="Z54">
        <v>9.02</v>
      </c>
      <c r="AA54">
        <v>41.42</v>
      </c>
      <c r="AB54">
        <v>49.85</v>
      </c>
      <c r="AC54">
        <v>100</v>
      </c>
      <c r="AD54">
        <v>182</v>
      </c>
      <c r="AE54">
        <v>5.4</v>
      </c>
      <c r="AF54">
        <v>0.73</v>
      </c>
      <c r="AG54">
        <v>0</v>
      </c>
      <c r="AH54">
        <v>12.21</v>
      </c>
      <c r="AI54">
        <v>0</v>
      </c>
      <c r="AJ54">
        <v>0.62</v>
      </c>
      <c r="AK54">
        <v>0</v>
      </c>
      <c r="AL54">
        <v>2.89</v>
      </c>
      <c r="AM54">
        <v>78</v>
      </c>
      <c r="AN54">
        <v>14.45</v>
      </c>
      <c r="AO54">
        <v>13</v>
      </c>
      <c r="AP54">
        <v>9.92</v>
      </c>
      <c r="AQ54">
        <v>48.16</v>
      </c>
      <c r="AR54">
        <v>12.6</v>
      </c>
      <c r="AS54">
        <v>0.39</v>
      </c>
      <c r="AT54">
        <v>0.46</v>
      </c>
      <c r="AU54">
        <v>24.92</v>
      </c>
      <c r="AV54">
        <v>24.08</v>
      </c>
      <c r="AW54">
        <v>274.17</v>
      </c>
      <c r="AX54">
        <v>33.72</v>
      </c>
      <c r="AY54">
        <v>0</v>
      </c>
      <c r="AZ54">
        <v>62.61</v>
      </c>
      <c r="BA54">
        <v>0.77</v>
      </c>
      <c r="BB54">
        <v>66.849999999999994</v>
      </c>
      <c r="BC54">
        <v>0.46</v>
      </c>
      <c r="BD54">
        <v>29.55</v>
      </c>
      <c r="BE54">
        <v>10</v>
      </c>
      <c r="BF54">
        <v>0.77</v>
      </c>
      <c r="BG54">
        <v>6.74</v>
      </c>
      <c r="BH54">
        <v>0.73</v>
      </c>
      <c r="BI54">
        <v>115.6</v>
      </c>
      <c r="BJ54">
        <v>0</v>
      </c>
    </row>
    <row r="55" spans="1:62">
      <c r="A55" t="s">
        <v>446</v>
      </c>
      <c r="G55" t="s">
        <v>97</v>
      </c>
      <c r="H55" s="115">
        <v>771.9899999999999</v>
      </c>
      <c r="I55" s="88">
        <v>140.28</v>
      </c>
      <c r="J55" s="88">
        <v>143.47</v>
      </c>
      <c r="K55" s="88">
        <v>69.349999999999994</v>
      </c>
      <c r="L55" s="88">
        <v>8.89</v>
      </c>
      <c r="M55" s="116">
        <v>0</v>
      </c>
      <c r="N55" s="115">
        <v>100</v>
      </c>
      <c r="O55" s="88">
        <v>10</v>
      </c>
      <c r="P55" s="88">
        <v>0</v>
      </c>
      <c r="Q55" s="88">
        <v>0</v>
      </c>
      <c r="R55" s="88">
        <v>0</v>
      </c>
      <c r="S55" s="116">
        <v>0</v>
      </c>
      <c r="W55">
        <v>10.66</v>
      </c>
      <c r="X55">
        <v>0.36</v>
      </c>
      <c r="Y55">
        <v>0</v>
      </c>
      <c r="Z55">
        <v>8.89</v>
      </c>
      <c r="AA55">
        <v>41.42</v>
      </c>
      <c r="AB55">
        <v>49.85</v>
      </c>
      <c r="AC55">
        <v>100</v>
      </c>
      <c r="AD55">
        <v>182</v>
      </c>
      <c r="AE55">
        <v>5.7</v>
      </c>
      <c r="AF55">
        <v>0.73</v>
      </c>
      <c r="AG55">
        <v>0</v>
      </c>
      <c r="AH55">
        <v>12.21</v>
      </c>
      <c r="AI55">
        <v>0</v>
      </c>
      <c r="AJ55">
        <v>0.62</v>
      </c>
      <c r="AK55">
        <v>0</v>
      </c>
      <c r="AL55">
        <v>2.89</v>
      </c>
      <c r="AM55">
        <v>78</v>
      </c>
      <c r="AN55">
        <v>14.45</v>
      </c>
      <c r="AO55">
        <v>13</v>
      </c>
      <c r="AP55">
        <v>9.92</v>
      </c>
      <c r="AQ55">
        <v>48.16</v>
      </c>
      <c r="AR55">
        <v>13.3</v>
      </c>
      <c r="AS55">
        <v>0.39</v>
      </c>
      <c r="AT55">
        <v>0.46</v>
      </c>
      <c r="AU55">
        <v>24.92</v>
      </c>
      <c r="AV55">
        <v>24.08</v>
      </c>
      <c r="AW55">
        <v>274.17</v>
      </c>
      <c r="AX55">
        <v>33.72</v>
      </c>
      <c r="AY55">
        <v>0</v>
      </c>
      <c r="AZ55">
        <v>62.61</v>
      </c>
      <c r="BA55">
        <v>0.77</v>
      </c>
      <c r="BB55">
        <v>66.849999999999994</v>
      </c>
      <c r="BC55">
        <v>0.46</v>
      </c>
      <c r="BD55">
        <v>29.55</v>
      </c>
      <c r="BE55">
        <v>10</v>
      </c>
      <c r="BF55">
        <v>0.77</v>
      </c>
      <c r="BG55">
        <v>6.74</v>
      </c>
      <c r="BH55">
        <v>0.73</v>
      </c>
      <c r="BI55">
        <v>115.6</v>
      </c>
      <c r="BJ55">
        <v>0</v>
      </c>
    </row>
    <row r="56" spans="1:62">
      <c r="A56" t="s">
        <v>446</v>
      </c>
      <c r="G56" t="s">
        <v>98</v>
      </c>
      <c r="H56" s="115">
        <v>771.9899999999999</v>
      </c>
      <c r="I56" s="88">
        <v>140.28</v>
      </c>
      <c r="J56" s="88">
        <v>143.47</v>
      </c>
      <c r="K56" s="88">
        <v>69.349999999999994</v>
      </c>
      <c r="L56" s="88">
        <v>8.76</v>
      </c>
      <c r="M56" s="116">
        <v>0</v>
      </c>
      <c r="N56" s="115">
        <v>100</v>
      </c>
      <c r="O56" s="88">
        <v>10</v>
      </c>
      <c r="P56" s="88">
        <v>0</v>
      </c>
      <c r="Q56" s="88">
        <v>0</v>
      </c>
      <c r="R56" s="88">
        <v>0</v>
      </c>
      <c r="S56" s="116">
        <v>0</v>
      </c>
      <c r="W56">
        <v>10.66</v>
      </c>
      <c r="X56">
        <v>0.36</v>
      </c>
      <c r="Y56">
        <v>0</v>
      </c>
      <c r="Z56">
        <v>8.76</v>
      </c>
      <c r="AA56">
        <v>41.42</v>
      </c>
      <c r="AB56">
        <v>49.85</v>
      </c>
      <c r="AC56">
        <v>100</v>
      </c>
      <c r="AD56">
        <v>182</v>
      </c>
      <c r="AE56">
        <v>5.7</v>
      </c>
      <c r="AF56">
        <v>0.73</v>
      </c>
      <c r="AG56">
        <v>0</v>
      </c>
      <c r="AH56">
        <v>12.21</v>
      </c>
      <c r="AI56">
        <v>0</v>
      </c>
      <c r="AJ56">
        <v>0.62</v>
      </c>
      <c r="AK56">
        <v>0</v>
      </c>
      <c r="AL56">
        <v>2.89</v>
      </c>
      <c r="AM56">
        <v>78</v>
      </c>
      <c r="AN56">
        <v>14.45</v>
      </c>
      <c r="AO56">
        <v>13</v>
      </c>
      <c r="AP56">
        <v>9.92</v>
      </c>
      <c r="AQ56">
        <v>48.16</v>
      </c>
      <c r="AR56">
        <v>13.3</v>
      </c>
      <c r="AS56">
        <v>0.39</v>
      </c>
      <c r="AT56">
        <v>0.46</v>
      </c>
      <c r="AU56">
        <v>24.92</v>
      </c>
      <c r="AV56">
        <v>24.08</v>
      </c>
      <c r="AW56">
        <v>274.17</v>
      </c>
      <c r="AX56">
        <v>33.72</v>
      </c>
      <c r="AY56">
        <v>0</v>
      </c>
      <c r="AZ56">
        <v>62.61</v>
      </c>
      <c r="BA56">
        <v>0.77</v>
      </c>
      <c r="BB56">
        <v>66.849999999999994</v>
      </c>
      <c r="BC56">
        <v>0.46</v>
      </c>
      <c r="BD56">
        <v>29.55</v>
      </c>
      <c r="BE56">
        <v>10</v>
      </c>
      <c r="BF56">
        <v>0.77</v>
      </c>
      <c r="BG56">
        <v>6.74</v>
      </c>
      <c r="BH56">
        <v>0.73</v>
      </c>
      <c r="BI56">
        <v>115.6</v>
      </c>
      <c r="BJ56">
        <v>0</v>
      </c>
    </row>
    <row r="57" spans="1:62">
      <c r="G57" t="s">
        <v>99</v>
      </c>
      <c r="H57" s="115">
        <v>770.5899999999998</v>
      </c>
      <c r="I57" s="88">
        <v>139.67999999999998</v>
      </c>
      <c r="J57" s="88">
        <v>143.47</v>
      </c>
      <c r="K57" s="88">
        <v>69.349999999999994</v>
      </c>
      <c r="L57" s="88">
        <v>8.75</v>
      </c>
      <c r="M57" s="116">
        <v>0</v>
      </c>
      <c r="N57" s="115">
        <v>100</v>
      </c>
      <c r="O57" s="88">
        <v>10</v>
      </c>
      <c r="P57" s="88">
        <v>0</v>
      </c>
      <c r="Q57" s="88">
        <v>0</v>
      </c>
      <c r="R57" s="88">
        <v>0</v>
      </c>
      <c r="S57" s="116">
        <v>0</v>
      </c>
      <c r="W57">
        <v>10.66</v>
      </c>
      <c r="X57">
        <v>0.36</v>
      </c>
      <c r="Y57">
        <v>0</v>
      </c>
      <c r="Z57">
        <v>8.75</v>
      </c>
      <c r="AA57">
        <v>41.42</v>
      </c>
      <c r="AB57">
        <v>49.85</v>
      </c>
      <c r="AC57">
        <v>100</v>
      </c>
      <c r="AD57">
        <v>182</v>
      </c>
      <c r="AE57">
        <v>5.0999999999999996</v>
      </c>
      <c r="AF57">
        <v>0.73</v>
      </c>
      <c r="AG57">
        <v>0</v>
      </c>
      <c r="AH57">
        <v>12.21</v>
      </c>
      <c r="AI57">
        <v>0</v>
      </c>
      <c r="AJ57">
        <v>0.62</v>
      </c>
      <c r="AK57">
        <v>0</v>
      </c>
      <c r="AL57">
        <v>2.89</v>
      </c>
      <c r="AM57">
        <v>78</v>
      </c>
      <c r="AN57">
        <v>14.45</v>
      </c>
      <c r="AO57">
        <v>13</v>
      </c>
      <c r="AP57">
        <v>9.92</v>
      </c>
      <c r="AQ57">
        <v>48.16</v>
      </c>
      <c r="AR57">
        <v>11.9</v>
      </c>
      <c r="AS57">
        <v>0.39</v>
      </c>
      <c r="AT57">
        <v>0.46</v>
      </c>
      <c r="AU57">
        <v>24.92</v>
      </c>
      <c r="AV57">
        <v>24.08</v>
      </c>
      <c r="AW57">
        <v>274.17</v>
      </c>
      <c r="AX57">
        <v>33.72</v>
      </c>
      <c r="AY57">
        <v>0</v>
      </c>
      <c r="AZ57">
        <v>62.61</v>
      </c>
      <c r="BA57">
        <v>0.77</v>
      </c>
      <c r="BB57">
        <v>66.849999999999994</v>
      </c>
      <c r="BC57">
        <v>0.46</v>
      </c>
      <c r="BD57">
        <v>29.55</v>
      </c>
      <c r="BE57">
        <v>10</v>
      </c>
      <c r="BF57">
        <v>0.77</v>
      </c>
      <c r="BG57">
        <v>6.74</v>
      </c>
      <c r="BH57">
        <v>0.73</v>
      </c>
      <c r="BI57">
        <v>115.6</v>
      </c>
      <c r="BJ57">
        <v>0</v>
      </c>
    </row>
    <row r="58" spans="1:62">
      <c r="G58" t="s">
        <v>100</v>
      </c>
      <c r="H58" s="115">
        <v>767.78999999999985</v>
      </c>
      <c r="I58" s="88">
        <v>138.47999999999999</v>
      </c>
      <c r="J58" s="88">
        <v>143.47</v>
      </c>
      <c r="K58" s="88">
        <v>69.349999999999994</v>
      </c>
      <c r="L58" s="88">
        <v>9.02</v>
      </c>
      <c r="M58" s="116">
        <v>0</v>
      </c>
      <c r="N58" s="115">
        <v>100</v>
      </c>
      <c r="O58" s="88">
        <v>10</v>
      </c>
      <c r="P58" s="88">
        <v>0</v>
      </c>
      <c r="Q58" s="88">
        <v>0</v>
      </c>
      <c r="R58" s="88">
        <v>0</v>
      </c>
      <c r="S58" s="116">
        <v>0</v>
      </c>
      <c r="W58">
        <v>10.66</v>
      </c>
      <c r="X58">
        <v>0.36</v>
      </c>
      <c r="Y58">
        <v>0</v>
      </c>
      <c r="Z58">
        <v>9.02</v>
      </c>
      <c r="AA58">
        <v>41.42</v>
      </c>
      <c r="AB58">
        <v>49.85</v>
      </c>
      <c r="AC58">
        <v>100</v>
      </c>
      <c r="AD58">
        <v>178.5</v>
      </c>
      <c r="AE58">
        <v>5.4</v>
      </c>
      <c r="AF58">
        <v>0.73</v>
      </c>
      <c r="AG58">
        <v>0</v>
      </c>
      <c r="AH58">
        <v>12.21</v>
      </c>
      <c r="AI58">
        <v>0</v>
      </c>
      <c r="AJ58">
        <v>0.62</v>
      </c>
      <c r="AK58">
        <v>0</v>
      </c>
      <c r="AL58">
        <v>2.89</v>
      </c>
      <c r="AM58">
        <v>76.5</v>
      </c>
      <c r="AN58">
        <v>14.45</v>
      </c>
      <c r="AO58">
        <v>13</v>
      </c>
      <c r="AP58">
        <v>9.92</v>
      </c>
      <c r="AQ58">
        <v>48.16</v>
      </c>
      <c r="AR58">
        <v>12.6</v>
      </c>
      <c r="AS58">
        <v>0.39</v>
      </c>
      <c r="AT58">
        <v>0.46</v>
      </c>
      <c r="AU58">
        <v>24.92</v>
      </c>
      <c r="AV58">
        <v>24.08</v>
      </c>
      <c r="AW58">
        <v>274.17</v>
      </c>
      <c r="AX58">
        <v>33.72</v>
      </c>
      <c r="AY58">
        <v>0</v>
      </c>
      <c r="AZ58">
        <v>62.61</v>
      </c>
      <c r="BA58">
        <v>0.77</v>
      </c>
      <c r="BB58">
        <v>66.849999999999994</v>
      </c>
      <c r="BC58">
        <v>0.46</v>
      </c>
      <c r="BD58">
        <v>29.55</v>
      </c>
      <c r="BE58">
        <v>10</v>
      </c>
      <c r="BF58">
        <v>0.77</v>
      </c>
      <c r="BG58">
        <v>6.74</v>
      </c>
      <c r="BH58">
        <v>0.73</v>
      </c>
      <c r="BI58">
        <v>115.6</v>
      </c>
      <c r="BJ58">
        <v>0</v>
      </c>
    </row>
    <row r="59" spans="1:62">
      <c r="G59" t="s">
        <v>101</v>
      </c>
      <c r="H59" s="115">
        <v>770.08999999999992</v>
      </c>
      <c r="I59" s="88">
        <v>137.28</v>
      </c>
      <c r="J59" s="88">
        <v>143.39000000000001</v>
      </c>
      <c r="K59" s="88">
        <v>69.349999999999994</v>
      </c>
      <c r="L59" s="88">
        <v>9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10.58</v>
      </c>
      <c r="X59">
        <v>0.36</v>
      </c>
      <c r="Y59">
        <v>0</v>
      </c>
      <c r="Z59">
        <v>9</v>
      </c>
      <c r="AA59">
        <v>41.42</v>
      </c>
      <c r="AB59">
        <v>49.85</v>
      </c>
      <c r="AC59">
        <v>0</v>
      </c>
      <c r="AD59">
        <v>177.8</v>
      </c>
      <c r="AE59">
        <v>4.5</v>
      </c>
      <c r="AF59">
        <v>0.73</v>
      </c>
      <c r="AG59">
        <v>0</v>
      </c>
      <c r="AH59">
        <v>12.21</v>
      </c>
      <c r="AI59">
        <v>0</v>
      </c>
      <c r="AJ59">
        <v>0.62</v>
      </c>
      <c r="AK59">
        <v>0</v>
      </c>
      <c r="AL59">
        <v>2.89</v>
      </c>
      <c r="AM59">
        <v>76.2</v>
      </c>
      <c r="AN59">
        <v>14.45</v>
      </c>
      <c r="AO59">
        <v>13</v>
      </c>
      <c r="AP59">
        <v>9.92</v>
      </c>
      <c r="AQ59">
        <v>48.16</v>
      </c>
      <c r="AR59">
        <v>10.5</v>
      </c>
      <c r="AS59">
        <v>0.39</v>
      </c>
      <c r="AT59">
        <v>0.46</v>
      </c>
      <c r="AU59">
        <v>24.92</v>
      </c>
      <c r="AV59">
        <v>24.08</v>
      </c>
      <c r="AW59">
        <v>274.17</v>
      </c>
      <c r="AX59">
        <v>33.72</v>
      </c>
      <c r="AY59">
        <v>0</v>
      </c>
      <c r="AZ59">
        <v>62.61</v>
      </c>
      <c r="BA59">
        <v>0.77</v>
      </c>
      <c r="BB59">
        <v>66.849999999999994</v>
      </c>
      <c r="BC59">
        <v>0.46</v>
      </c>
      <c r="BD59">
        <v>34.65</v>
      </c>
      <c r="BE59">
        <v>0</v>
      </c>
      <c r="BF59">
        <v>0.77</v>
      </c>
      <c r="BG59">
        <v>6.74</v>
      </c>
      <c r="BH59">
        <v>0.73</v>
      </c>
      <c r="BI59">
        <v>115.6</v>
      </c>
      <c r="BJ59">
        <v>0</v>
      </c>
    </row>
    <row r="60" spans="1:62">
      <c r="G60" t="s">
        <v>102</v>
      </c>
      <c r="H60" s="115">
        <v>765.18999999999994</v>
      </c>
      <c r="I60" s="88">
        <v>135.17999999999998</v>
      </c>
      <c r="J60" s="88">
        <v>143.39000000000001</v>
      </c>
      <c r="K60" s="88">
        <v>69.349999999999994</v>
      </c>
      <c r="L60" s="88">
        <v>8.8000000000000007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10.58</v>
      </c>
      <c r="X60">
        <v>0.36</v>
      </c>
      <c r="Y60">
        <v>0</v>
      </c>
      <c r="Z60">
        <v>8.8000000000000007</v>
      </c>
      <c r="AA60">
        <v>41.42</v>
      </c>
      <c r="AB60">
        <v>49.85</v>
      </c>
      <c r="AC60">
        <v>0</v>
      </c>
      <c r="AD60">
        <v>177.1</v>
      </c>
      <c r="AE60">
        <v>2.7</v>
      </c>
      <c r="AF60">
        <v>0.73</v>
      </c>
      <c r="AG60">
        <v>0</v>
      </c>
      <c r="AH60">
        <v>12.21</v>
      </c>
      <c r="AI60">
        <v>0</v>
      </c>
      <c r="AJ60">
        <v>0.62</v>
      </c>
      <c r="AK60">
        <v>0</v>
      </c>
      <c r="AL60">
        <v>2.89</v>
      </c>
      <c r="AM60">
        <v>75.900000000000006</v>
      </c>
      <c r="AN60">
        <v>14.45</v>
      </c>
      <c r="AO60">
        <v>13</v>
      </c>
      <c r="AP60">
        <v>9.92</v>
      </c>
      <c r="AQ60">
        <v>48.16</v>
      </c>
      <c r="AR60">
        <v>6.3</v>
      </c>
      <c r="AS60">
        <v>0.39</v>
      </c>
      <c r="AT60">
        <v>0.46</v>
      </c>
      <c r="AU60">
        <v>24.92</v>
      </c>
      <c r="AV60">
        <v>24.08</v>
      </c>
      <c r="AW60">
        <v>274.17</v>
      </c>
      <c r="AX60">
        <v>33.72</v>
      </c>
      <c r="AY60">
        <v>0</v>
      </c>
      <c r="AZ60">
        <v>62.61</v>
      </c>
      <c r="BA60">
        <v>0.77</v>
      </c>
      <c r="BB60">
        <v>66.849999999999994</v>
      </c>
      <c r="BC60">
        <v>0.46</v>
      </c>
      <c r="BD60">
        <v>34.65</v>
      </c>
      <c r="BE60">
        <v>0</v>
      </c>
      <c r="BF60">
        <v>0.77</v>
      </c>
      <c r="BG60">
        <v>6.74</v>
      </c>
      <c r="BH60">
        <v>0.73</v>
      </c>
      <c r="BI60">
        <v>115.6</v>
      </c>
      <c r="BJ60">
        <v>0</v>
      </c>
    </row>
    <row r="61" spans="1:62">
      <c r="G61" t="s">
        <v>103</v>
      </c>
      <c r="H61" s="115">
        <v>760.29</v>
      </c>
      <c r="I61" s="88">
        <v>133.08000000000001</v>
      </c>
      <c r="J61" s="88">
        <v>143.39000000000001</v>
      </c>
      <c r="K61" s="88">
        <v>69.349999999999994</v>
      </c>
      <c r="L61" s="88">
        <v>8.34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10.58</v>
      </c>
      <c r="X61">
        <v>0.36</v>
      </c>
      <c r="Y61">
        <v>0</v>
      </c>
      <c r="Z61">
        <v>8.34</v>
      </c>
      <c r="AA61">
        <v>41.42</v>
      </c>
      <c r="AB61">
        <v>49.85</v>
      </c>
      <c r="AC61">
        <v>0</v>
      </c>
      <c r="AD61">
        <v>175</v>
      </c>
      <c r="AE61">
        <v>1.5</v>
      </c>
      <c r="AF61">
        <v>0.73</v>
      </c>
      <c r="AG61">
        <v>0</v>
      </c>
      <c r="AH61">
        <v>12.21</v>
      </c>
      <c r="AI61">
        <v>0</v>
      </c>
      <c r="AJ61">
        <v>0.62</v>
      </c>
      <c r="AK61">
        <v>0</v>
      </c>
      <c r="AL61">
        <v>2.89</v>
      </c>
      <c r="AM61">
        <v>75</v>
      </c>
      <c r="AN61">
        <v>14.45</v>
      </c>
      <c r="AO61">
        <v>13</v>
      </c>
      <c r="AP61">
        <v>9.92</v>
      </c>
      <c r="AQ61">
        <v>48.16</v>
      </c>
      <c r="AR61">
        <v>3.5</v>
      </c>
      <c r="AS61">
        <v>0.39</v>
      </c>
      <c r="AT61">
        <v>0.46</v>
      </c>
      <c r="AU61">
        <v>24.92</v>
      </c>
      <c r="AV61">
        <v>24.08</v>
      </c>
      <c r="AW61">
        <v>274.17</v>
      </c>
      <c r="AX61">
        <v>33.72</v>
      </c>
      <c r="AY61">
        <v>0</v>
      </c>
      <c r="AZ61">
        <v>62.61</v>
      </c>
      <c r="BA61">
        <v>0.77</v>
      </c>
      <c r="BB61">
        <v>66.849999999999994</v>
      </c>
      <c r="BC61">
        <v>0.46</v>
      </c>
      <c r="BD61">
        <v>34.65</v>
      </c>
      <c r="BE61">
        <v>0</v>
      </c>
      <c r="BF61">
        <v>0.77</v>
      </c>
      <c r="BG61">
        <v>6.74</v>
      </c>
      <c r="BH61">
        <v>0.73</v>
      </c>
      <c r="BI61">
        <v>115.6</v>
      </c>
      <c r="BJ61">
        <v>0</v>
      </c>
    </row>
    <row r="62" spans="1:62">
      <c r="G62" t="s">
        <v>104</v>
      </c>
      <c r="H62" s="115">
        <v>752.58999999999992</v>
      </c>
      <c r="I62" s="88">
        <v>129.78</v>
      </c>
      <c r="J62" s="88">
        <v>143.39000000000001</v>
      </c>
      <c r="K62" s="88">
        <v>69.349999999999994</v>
      </c>
      <c r="L62" s="88">
        <v>8.2899999999999991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10.58</v>
      </c>
      <c r="X62">
        <v>0.36</v>
      </c>
      <c r="Y62">
        <v>0</v>
      </c>
      <c r="Z62">
        <v>8.2899999999999991</v>
      </c>
      <c r="AA62">
        <v>41.42</v>
      </c>
      <c r="AB62">
        <v>49.85</v>
      </c>
      <c r="AC62">
        <v>0</v>
      </c>
      <c r="AD62">
        <v>168</v>
      </c>
      <c r="AE62">
        <v>1.2</v>
      </c>
      <c r="AF62">
        <v>0.73</v>
      </c>
      <c r="AG62">
        <v>0</v>
      </c>
      <c r="AH62">
        <v>12.21</v>
      </c>
      <c r="AI62">
        <v>0</v>
      </c>
      <c r="AJ62">
        <v>0.62</v>
      </c>
      <c r="AK62">
        <v>0</v>
      </c>
      <c r="AL62">
        <v>2.89</v>
      </c>
      <c r="AM62">
        <v>72</v>
      </c>
      <c r="AN62">
        <v>14.45</v>
      </c>
      <c r="AO62">
        <v>13</v>
      </c>
      <c r="AP62">
        <v>9.92</v>
      </c>
      <c r="AQ62">
        <v>48.16</v>
      </c>
      <c r="AR62">
        <v>2.8</v>
      </c>
      <c r="AS62">
        <v>0.39</v>
      </c>
      <c r="AT62">
        <v>0.46</v>
      </c>
      <c r="AU62">
        <v>24.92</v>
      </c>
      <c r="AV62">
        <v>24.08</v>
      </c>
      <c r="AW62">
        <v>274.17</v>
      </c>
      <c r="AX62">
        <v>33.72</v>
      </c>
      <c r="AY62">
        <v>0</v>
      </c>
      <c r="AZ62">
        <v>62.61</v>
      </c>
      <c r="BA62">
        <v>0.77</v>
      </c>
      <c r="BB62">
        <v>66.849999999999994</v>
      </c>
      <c r="BC62">
        <v>0.46</v>
      </c>
      <c r="BD62">
        <v>34.65</v>
      </c>
      <c r="BE62">
        <v>0</v>
      </c>
      <c r="BF62">
        <v>0.77</v>
      </c>
      <c r="BG62">
        <v>6.74</v>
      </c>
      <c r="BH62">
        <v>0.73</v>
      </c>
      <c r="BI62">
        <v>115.6</v>
      </c>
      <c r="BJ62">
        <v>0</v>
      </c>
    </row>
    <row r="63" spans="1:62">
      <c r="G63" t="s">
        <v>105</v>
      </c>
      <c r="H63" s="115">
        <v>742.08999999999992</v>
      </c>
      <c r="I63" s="88">
        <v>125.28</v>
      </c>
      <c r="J63" s="88">
        <v>143.39000000000001</v>
      </c>
      <c r="K63" s="88">
        <v>69.349999999999994</v>
      </c>
      <c r="L63" s="88">
        <v>8.1999999999999993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10.58</v>
      </c>
      <c r="X63">
        <v>0.36</v>
      </c>
      <c r="Y63">
        <v>0</v>
      </c>
      <c r="Z63">
        <v>8.1999999999999993</v>
      </c>
      <c r="AA63">
        <v>41.42</v>
      </c>
      <c r="AB63">
        <v>49.85</v>
      </c>
      <c r="AC63">
        <v>0</v>
      </c>
      <c r="AD63">
        <v>157.5</v>
      </c>
      <c r="AE63">
        <v>1.2</v>
      </c>
      <c r="AF63">
        <v>0.73</v>
      </c>
      <c r="AG63">
        <v>0</v>
      </c>
      <c r="AH63">
        <v>12.21</v>
      </c>
      <c r="AI63">
        <v>0</v>
      </c>
      <c r="AJ63">
        <v>0.62</v>
      </c>
      <c r="AK63">
        <v>0</v>
      </c>
      <c r="AL63">
        <v>2.89</v>
      </c>
      <c r="AM63">
        <v>67.5</v>
      </c>
      <c r="AN63">
        <v>14.45</v>
      </c>
      <c r="AO63">
        <v>13</v>
      </c>
      <c r="AP63">
        <v>9.92</v>
      </c>
      <c r="AQ63">
        <v>48.16</v>
      </c>
      <c r="AR63">
        <v>2.8</v>
      </c>
      <c r="AS63">
        <v>0.39</v>
      </c>
      <c r="AT63">
        <v>0.46</v>
      </c>
      <c r="AU63">
        <v>24.92</v>
      </c>
      <c r="AV63">
        <v>24.08</v>
      </c>
      <c r="AW63">
        <v>274.17</v>
      </c>
      <c r="AX63">
        <v>33.72</v>
      </c>
      <c r="AY63">
        <v>0</v>
      </c>
      <c r="AZ63">
        <v>62.61</v>
      </c>
      <c r="BA63">
        <v>0.77</v>
      </c>
      <c r="BB63">
        <v>66.849999999999994</v>
      </c>
      <c r="BC63">
        <v>0.46</v>
      </c>
      <c r="BD63">
        <v>34.65</v>
      </c>
      <c r="BE63">
        <v>0</v>
      </c>
      <c r="BF63">
        <v>0.77</v>
      </c>
      <c r="BG63">
        <v>6.74</v>
      </c>
      <c r="BH63">
        <v>0.73</v>
      </c>
      <c r="BI63">
        <v>115.6</v>
      </c>
      <c r="BJ63">
        <v>0</v>
      </c>
    </row>
    <row r="64" spans="1:62">
      <c r="G64" t="s">
        <v>106</v>
      </c>
      <c r="H64" s="115">
        <v>732.29</v>
      </c>
      <c r="I64" s="88">
        <v>121.08000000000001</v>
      </c>
      <c r="J64" s="88">
        <v>143.39000000000001</v>
      </c>
      <c r="K64" s="88">
        <v>69.349999999999994</v>
      </c>
      <c r="L64" s="88">
        <v>8.15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10.58</v>
      </c>
      <c r="X64">
        <v>0.36</v>
      </c>
      <c r="Y64">
        <v>0</v>
      </c>
      <c r="Z64">
        <v>8.15</v>
      </c>
      <c r="AA64">
        <v>41.42</v>
      </c>
      <c r="AB64">
        <v>49.85</v>
      </c>
      <c r="AC64">
        <v>0</v>
      </c>
      <c r="AD64">
        <v>150.5</v>
      </c>
      <c r="AE64">
        <v>0</v>
      </c>
      <c r="AF64">
        <v>0.73</v>
      </c>
      <c r="AG64">
        <v>0</v>
      </c>
      <c r="AH64">
        <v>12.21</v>
      </c>
      <c r="AI64">
        <v>0</v>
      </c>
      <c r="AJ64">
        <v>0.62</v>
      </c>
      <c r="AK64">
        <v>0</v>
      </c>
      <c r="AL64">
        <v>2.89</v>
      </c>
      <c r="AM64">
        <v>64.5</v>
      </c>
      <c r="AN64">
        <v>14.45</v>
      </c>
      <c r="AO64">
        <v>13</v>
      </c>
      <c r="AP64">
        <v>9.92</v>
      </c>
      <c r="AQ64">
        <v>48.16</v>
      </c>
      <c r="AR64">
        <v>0</v>
      </c>
      <c r="AS64">
        <v>0.39</v>
      </c>
      <c r="AT64">
        <v>0.46</v>
      </c>
      <c r="AU64">
        <v>24.92</v>
      </c>
      <c r="AV64">
        <v>24.08</v>
      </c>
      <c r="AW64">
        <v>274.17</v>
      </c>
      <c r="AX64">
        <v>33.72</v>
      </c>
      <c r="AY64">
        <v>0</v>
      </c>
      <c r="AZ64">
        <v>62.61</v>
      </c>
      <c r="BA64">
        <v>0.77</v>
      </c>
      <c r="BB64">
        <v>66.849999999999994</v>
      </c>
      <c r="BC64">
        <v>0.46</v>
      </c>
      <c r="BD64">
        <v>34.65</v>
      </c>
      <c r="BE64">
        <v>0</v>
      </c>
      <c r="BF64">
        <v>0.77</v>
      </c>
      <c r="BG64">
        <v>6.74</v>
      </c>
      <c r="BH64">
        <v>0.73</v>
      </c>
      <c r="BI64">
        <v>115.6</v>
      </c>
      <c r="BJ64">
        <v>0</v>
      </c>
    </row>
    <row r="65" spans="7:62">
      <c r="G65" t="s">
        <v>107</v>
      </c>
      <c r="H65" s="115">
        <v>721.79</v>
      </c>
      <c r="I65" s="88">
        <v>116.58000000000001</v>
      </c>
      <c r="J65" s="88">
        <v>143.39000000000001</v>
      </c>
      <c r="K65" s="88">
        <v>69.349999999999994</v>
      </c>
      <c r="L65" s="88">
        <v>7.28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10.58</v>
      </c>
      <c r="X65">
        <v>0.36</v>
      </c>
      <c r="Y65">
        <v>0</v>
      </c>
      <c r="Z65">
        <v>7.28</v>
      </c>
      <c r="AA65">
        <v>41.42</v>
      </c>
      <c r="AB65">
        <v>49.85</v>
      </c>
      <c r="AC65">
        <v>0</v>
      </c>
      <c r="AD65">
        <v>140</v>
      </c>
      <c r="AE65">
        <v>0</v>
      </c>
      <c r="AF65">
        <v>0.73</v>
      </c>
      <c r="AG65">
        <v>0</v>
      </c>
      <c r="AH65">
        <v>12.21</v>
      </c>
      <c r="AI65">
        <v>0</v>
      </c>
      <c r="AJ65">
        <v>0.62</v>
      </c>
      <c r="AK65">
        <v>0</v>
      </c>
      <c r="AL65">
        <v>2.89</v>
      </c>
      <c r="AM65">
        <v>60</v>
      </c>
      <c r="AN65">
        <v>14.45</v>
      </c>
      <c r="AO65">
        <v>13</v>
      </c>
      <c r="AP65">
        <v>9.92</v>
      </c>
      <c r="AQ65">
        <v>48.16</v>
      </c>
      <c r="AR65">
        <v>0</v>
      </c>
      <c r="AS65">
        <v>0.39</v>
      </c>
      <c r="AT65">
        <v>0.46</v>
      </c>
      <c r="AU65">
        <v>24.92</v>
      </c>
      <c r="AV65">
        <v>24.08</v>
      </c>
      <c r="AW65">
        <v>274.17</v>
      </c>
      <c r="AX65">
        <v>33.72</v>
      </c>
      <c r="AY65">
        <v>0</v>
      </c>
      <c r="AZ65">
        <v>62.61</v>
      </c>
      <c r="BA65">
        <v>0.77</v>
      </c>
      <c r="BB65">
        <v>66.849999999999994</v>
      </c>
      <c r="BC65">
        <v>0.46</v>
      </c>
      <c r="BD65">
        <v>34.65</v>
      </c>
      <c r="BE65">
        <v>0</v>
      </c>
      <c r="BF65">
        <v>0.77</v>
      </c>
      <c r="BG65">
        <v>6.74</v>
      </c>
      <c r="BH65">
        <v>0.73</v>
      </c>
      <c r="BI65">
        <v>115.6</v>
      </c>
      <c r="BJ65">
        <v>0</v>
      </c>
    </row>
    <row r="66" spans="7:62">
      <c r="G66" t="s">
        <v>108</v>
      </c>
      <c r="H66" s="115">
        <v>710.58999999999992</v>
      </c>
      <c r="I66" s="88">
        <v>111.78</v>
      </c>
      <c r="J66" s="88">
        <v>143.39000000000001</v>
      </c>
      <c r="K66" s="88">
        <v>69.349999999999994</v>
      </c>
      <c r="L66" s="88">
        <v>6.51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10.58</v>
      </c>
      <c r="X66">
        <v>0.36</v>
      </c>
      <c r="Y66">
        <v>0</v>
      </c>
      <c r="Z66">
        <v>6.51</v>
      </c>
      <c r="AA66">
        <v>41.42</v>
      </c>
      <c r="AB66">
        <v>49.85</v>
      </c>
      <c r="AC66">
        <v>0</v>
      </c>
      <c r="AD66">
        <v>128.80000000000001</v>
      </c>
      <c r="AE66">
        <v>0</v>
      </c>
      <c r="AF66">
        <v>0.73</v>
      </c>
      <c r="AG66">
        <v>0</v>
      </c>
      <c r="AH66">
        <v>12.21</v>
      </c>
      <c r="AI66">
        <v>0</v>
      </c>
      <c r="AJ66">
        <v>0.62</v>
      </c>
      <c r="AK66">
        <v>0</v>
      </c>
      <c r="AL66">
        <v>2.89</v>
      </c>
      <c r="AM66">
        <v>55.2</v>
      </c>
      <c r="AN66">
        <v>14.45</v>
      </c>
      <c r="AO66">
        <v>13</v>
      </c>
      <c r="AP66">
        <v>9.92</v>
      </c>
      <c r="AQ66">
        <v>48.16</v>
      </c>
      <c r="AR66">
        <v>0</v>
      </c>
      <c r="AS66">
        <v>0.39</v>
      </c>
      <c r="AT66">
        <v>0.46</v>
      </c>
      <c r="AU66">
        <v>24.92</v>
      </c>
      <c r="AV66">
        <v>24.08</v>
      </c>
      <c r="AW66">
        <v>274.17</v>
      </c>
      <c r="AX66">
        <v>33.72</v>
      </c>
      <c r="AY66">
        <v>0</v>
      </c>
      <c r="AZ66">
        <v>62.61</v>
      </c>
      <c r="BA66">
        <v>0.77</v>
      </c>
      <c r="BB66">
        <v>66.849999999999994</v>
      </c>
      <c r="BC66">
        <v>0.46</v>
      </c>
      <c r="BD66">
        <v>34.65</v>
      </c>
      <c r="BE66">
        <v>0</v>
      </c>
      <c r="BF66">
        <v>0.77</v>
      </c>
      <c r="BG66">
        <v>6.74</v>
      </c>
      <c r="BH66">
        <v>0.73</v>
      </c>
      <c r="BI66">
        <v>115.6</v>
      </c>
      <c r="BJ66">
        <v>0</v>
      </c>
    </row>
    <row r="67" spans="7:62">
      <c r="G67" t="s">
        <v>109</v>
      </c>
      <c r="H67" s="115">
        <v>697.6099999999999</v>
      </c>
      <c r="I67" s="88">
        <v>105.78</v>
      </c>
      <c r="J67" s="88">
        <v>143.47</v>
      </c>
      <c r="K67" s="88">
        <v>69.349999999999994</v>
      </c>
      <c r="L67" s="88">
        <v>6.12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10.66</v>
      </c>
      <c r="X67">
        <v>0.36</v>
      </c>
      <c r="Y67">
        <v>0</v>
      </c>
      <c r="Z67">
        <v>6.12</v>
      </c>
      <c r="AA67">
        <v>41.42</v>
      </c>
      <c r="AB67">
        <v>49.85</v>
      </c>
      <c r="AC67">
        <v>0</v>
      </c>
      <c r="AD67">
        <v>114.8</v>
      </c>
      <c r="AE67">
        <v>0</v>
      </c>
      <c r="AF67">
        <v>0.73</v>
      </c>
      <c r="AG67">
        <v>0</v>
      </c>
      <c r="AH67">
        <v>12.21</v>
      </c>
      <c r="AI67">
        <v>0</v>
      </c>
      <c r="AJ67">
        <v>0.62</v>
      </c>
      <c r="AK67">
        <v>0</v>
      </c>
      <c r="AL67">
        <v>2.89</v>
      </c>
      <c r="AM67">
        <v>49.2</v>
      </c>
      <c r="AN67">
        <v>14.45</v>
      </c>
      <c r="AO67">
        <v>13</v>
      </c>
      <c r="AP67">
        <v>9.92</v>
      </c>
      <c r="AQ67">
        <v>48.16</v>
      </c>
      <c r="AR67">
        <v>0</v>
      </c>
      <c r="AS67">
        <v>0.39</v>
      </c>
      <c r="AT67">
        <v>0.46</v>
      </c>
      <c r="AU67">
        <v>24.92</v>
      </c>
      <c r="AV67">
        <v>24.08</v>
      </c>
      <c r="AW67">
        <v>274.17</v>
      </c>
      <c r="AX67">
        <v>33.72</v>
      </c>
      <c r="AY67">
        <v>0</v>
      </c>
      <c r="AZ67">
        <v>62.61</v>
      </c>
      <c r="BA67">
        <v>0.77</v>
      </c>
      <c r="BB67">
        <v>66.849999999999994</v>
      </c>
      <c r="BC67">
        <v>0.46</v>
      </c>
      <c r="BD67">
        <v>35.67</v>
      </c>
      <c r="BE67">
        <v>0</v>
      </c>
      <c r="BF67">
        <v>0.77</v>
      </c>
      <c r="BG67">
        <v>6.74</v>
      </c>
      <c r="BH67">
        <v>0.73</v>
      </c>
      <c r="BI67">
        <v>115.6</v>
      </c>
      <c r="BJ67">
        <v>0</v>
      </c>
    </row>
    <row r="68" spans="7:62">
      <c r="G68" t="s">
        <v>110</v>
      </c>
      <c r="H68" s="115">
        <v>683.6099999999999</v>
      </c>
      <c r="I68" s="88">
        <v>99.78</v>
      </c>
      <c r="J68" s="88">
        <v>143.47</v>
      </c>
      <c r="K68" s="88">
        <v>69.349999999999994</v>
      </c>
      <c r="L68" s="88">
        <v>5.35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10.66</v>
      </c>
      <c r="X68">
        <v>0.36</v>
      </c>
      <c r="Y68">
        <v>0</v>
      </c>
      <c r="Z68">
        <v>5.35</v>
      </c>
      <c r="AA68">
        <v>41.42</v>
      </c>
      <c r="AB68">
        <v>49.85</v>
      </c>
      <c r="AC68">
        <v>0</v>
      </c>
      <c r="AD68">
        <v>100.8</v>
      </c>
      <c r="AE68">
        <v>0</v>
      </c>
      <c r="AF68">
        <v>0.73</v>
      </c>
      <c r="AG68">
        <v>0</v>
      </c>
      <c r="AH68">
        <v>12.21</v>
      </c>
      <c r="AI68">
        <v>0</v>
      </c>
      <c r="AJ68">
        <v>0.62</v>
      </c>
      <c r="AK68">
        <v>0</v>
      </c>
      <c r="AL68">
        <v>2.89</v>
      </c>
      <c r="AM68">
        <v>43.2</v>
      </c>
      <c r="AN68">
        <v>14.45</v>
      </c>
      <c r="AO68">
        <v>13</v>
      </c>
      <c r="AP68">
        <v>9.92</v>
      </c>
      <c r="AQ68">
        <v>48.16</v>
      </c>
      <c r="AR68">
        <v>0</v>
      </c>
      <c r="AS68">
        <v>0.39</v>
      </c>
      <c r="AT68">
        <v>0.46</v>
      </c>
      <c r="AU68">
        <v>24.92</v>
      </c>
      <c r="AV68">
        <v>24.08</v>
      </c>
      <c r="AW68">
        <v>274.17</v>
      </c>
      <c r="AX68">
        <v>33.72</v>
      </c>
      <c r="AY68">
        <v>0</v>
      </c>
      <c r="AZ68">
        <v>62.61</v>
      </c>
      <c r="BA68">
        <v>0.77</v>
      </c>
      <c r="BB68">
        <v>66.849999999999994</v>
      </c>
      <c r="BC68">
        <v>0.46</v>
      </c>
      <c r="BD68">
        <v>35.67</v>
      </c>
      <c r="BE68">
        <v>0</v>
      </c>
      <c r="BF68">
        <v>0.77</v>
      </c>
      <c r="BG68">
        <v>6.74</v>
      </c>
      <c r="BH68">
        <v>0.73</v>
      </c>
      <c r="BI68">
        <v>115.6</v>
      </c>
      <c r="BJ68">
        <v>0</v>
      </c>
    </row>
    <row r="69" spans="7:62">
      <c r="G69" t="s">
        <v>111</v>
      </c>
      <c r="H69" s="115">
        <v>671.01</v>
      </c>
      <c r="I69" s="88">
        <v>94.38000000000001</v>
      </c>
      <c r="J69" s="88">
        <v>143.47</v>
      </c>
      <c r="K69" s="88">
        <v>69.349999999999994</v>
      </c>
      <c r="L69" s="88">
        <v>4.7699999999999996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10.66</v>
      </c>
      <c r="X69">
        <v>0.36</v>
      </c>
      <c r="Y69">
        <v>0</v>
      </c>
      <c r="Z69">
        <v>4.7699999999999996</v>
      </c>
      <c r="AA69">
        <v>41.42</v>
      </c>
      <c r="AB69">
        <v>49.85</v>
      </c>
      <c r="AC69">
        <v>0</v>
      </c>
      <c r="AD69">
        <v>88.2</v>
      </c>
      <c r="AE69">
        <v>0</v>
      </c>
      <c r="AF69">
        <v>0.73</v>
      </c>
      <c r="AG69">
        <v>0</v>
      </c>
      <c r="AH69">
        <v>12.21</v>
      </c>
      <c r="AI69">
        <v>0</v>
      </c>
      <c r="AJ69">
        <v>0.62</v>
      </c>
      <c r="AK69">
        <v>0</v>
      </c>
      <c r="AL69">
        <v>2.89</v>
      </c>
      <c r="AM69">
        <v>37.799999999999997</v>
      </c>
      <c r="AN69">
        <v>14.45</v>
      </c>
      <c r="AO69">
        <v>13</v>
      </c>
      <c r="AP69">
        <v>9.92</v>
      </c>
      <c r="AQ69">
        <v>48.16</v>
      </c>
      <c r="AR69">
        <v>0</v>
      </c>
      <c r="AS69">
        <v>0.39</v>
      </c>
      <c r="AT69">
        <v>0.46</v>
      </c>
      <c r="AU69">
        <v>24.92</v>
      </c>
      <c r="AV69">
        <v>24.08</v>
      </c>
      <c r="AW69">
        <v>274.17</v>
      </c>
      <c r="AX69">
        <v>33.72</v>
      </c>
      <c r="AY69">
        <v>0</v>
      </c>
      <c r="AZ69">
        <v>62.61</v>
      </c>
      <c r="BA69">
        <v>0.77</v>
      </c>
      <c r="BB69">
        <v>66.849999999999994</v>
      </c>
      <c r="BC69">
        <v>0.46</v>
      </c>
      <c r="BD69">
        <v>35.67</v>
      </c>
      <c r="BE69">
        <v>0</v>
      </c>
      <c r="BF69">
        <v>0.77</v>
      </c>
      <c r="BG69">
        <v>6.74</v>
      </c>
      <c r="BH69">
        <v>0.73</v>
      </c>
      <c r="BI69">
        <v>115.6</v>
      </c>
      <c r="BJ69">
        <v>0</v>
      </c>
    </row>
    <row r="70" spans="7:62">
      <c r="G70" t="s">
        <v>112</v>
      </c>
      <c r="H70" s="115">
        <v>652.80999999999995</v>
      </c>
      <c r="I70" s="88">
        <v>86.58</v>
      </c>
      <c r="J70" s="88">
        <v>143.47</v>
      </c>
      <c r="K70" s="88">
        <v>69.349999999999994</v>
      </c>
      <c r="L70" s="88">
        <v>3.91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10.66</v>
      </c>
      <c r="X70">
        <v>0.36</v>
      </c>
      <c r="Y70">
        <v>0</v>
      </c>
      <c r="Z70">
        <v>3.91</v>
      </c>
      <c r="AA70">
        <v>41.42</v>
      </c>
      <c r="AB70">
        <v>49.85</v>
      </c>
      <c r="AC70">
        <v>0</v>
      </c>
      <c r="AD70">
        <v>70</v>
      </c>
      <c r="AE70">
        <v>0</v>
      </c>
      <c r="AF70">
        <v>0.73</v>
      </c>
      <c r="AG70">
        <v>0</v>
      </c>
      <c r="AH70">
        <v>12.21</v>
      </c>
      <c r="AI70">
        <v>0</v>
      </c>
      <c r="AJ70">
        <v>0.62</v>
      </c>
      <c r="AK70">
        <v>0</v>
      </c>
      <c r="AL70">
        <v>2.89</v>
      </c>
      <c r="AM70">
        <v>30</v>
      </c>
      <c r="AN70">
        <v>14.45</v>
      </c>
      <c r="AO70">
        <v>13</v>
      </c>
      <c r="AP70">
        <v>9.92</v>
      </c>
      <c r="AQ70">
        <v>48.16</v>
      </c>
      <c r="AR70">
        <v>0</v>
      </c>
      <c r="AS70">
        <v>0.39</v>
      </c>
      <c r="AT70">
        <v>0.46</v>
      </c>
      <c r="AU70">
        <v>24.92</v>
      </c>
      <c r="AV70">
        <v>24.08</v>
      </c>
      <c r="AW70">
        <v>274.17</v>
      </c>
      <c r="AX70">
        <v>33.72</v>
      </c>
      <c r="AY70">
        <v>0</v>
      </c>
      <c r="AZ70">
        <v>62.61</v>
      </c>
      <c r="BA70">
        <v>0.77</v>
      </c>
      <c r="BB70">
        <v>66.849999999999994</v>
      </c>
      <c r="BC70">
        <v>0.46</v>
      </c>
      <c r="BD70">
        <v>35.67</v>
      </c>
      <c r="BE70">
        <v>0</v>
      </c>
      <c r="BF70">
        <v>0.77</v>
      </c>
      <c r="BG70">
        <v>6.74</v>
      </c>
      <c r="BH70">
        <v>0.73</v>
      </c>
      <c r="BI70">
        <v>115.6</v>
      </c>
      <c r="BJ70">
        <v>0</v>
      </c>
    </row>
    <row r="71" spans="7:62">
      <c r="G71" t="s">
        <v>113</v>
      </c>
      <c r="H71" s="115">
        <v>631.81000000000006</v>
      </c>
      <c r="I71" s="88">
        <v>77.58</v>
      </c>
      <c r="J71" s="88">
        <v>143.66</v>
      </c>
      <c r="K71" s="88">
        <v>69.349999999999994</v>
      </c>
      <c r="L71" s="88">
        <v>3.04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10.85</v>
      </c>
      <c r="X71">
        <v>0.36</v>
      </c>
      <c r="Y71">
        <v>0</v>
      </c>
      <c r="Z71">
        <v>3.04</v>
      </c>
      <c r="AA71">
        <v>41.42</v>
      </c>
      <c r="AB71">
        <v>49.85</v>
      </c>
      <c r="AC71">
        <v>0</v>
      </c>
      <c r="AD71">
        <v>49</v>
      </c>
      <c r="AE71">
        <v>0</v>
      </c>
      <c r="AF71">
        <v>0.73</v>
      </c>
      <c r="AG71">
        <v>0</v>
      </c>
      <c r="AH71">
        <v>12.21</v>
      </c>
      <c r="AI71">
        <v>0</v>
      </c>
      <c r="AJ71">
        <v>0.62</v>
      </c>
      <c r="AK71">
        <v>0</v>
      </c>
      <c r="AL71">
        <v>2.89</v>
      </c>
      <c r="AM71">
        <v>21</v>
      </c>
      <c r="AN71">
        <v>14.45</v>
      </c>
      <c r="AO71">
        <v>13</v>
      </c>
      <c r="AP71">
        <v>9.92</v>
      </c>
      <c r="AQ71">
        <v>48.16</v>
      </c>
      <c r="AR71">
        <v>0</v>
      </c>
      <c r="AS71">
        <v>0.39</v>
      </c>
      <c r="AT71">
        <v>0.46</v>
      </c>
      <c r="AU71">
        <v>24.92</v>
      </c>
      <c r="AV71">
        <v>24.08</v>
      </c>
      <c r="AW71">
        <v>274.17</v>
      </c>
      <c r="AX71">
        <v>33.72</v>
      </c>
      <c r="AY71">
        <v>0</v>
      </c>
      <c r="AZ71">
        <v>62.61</v>
      </c>
      <c r="BA71">
        <v>0.77</v>
      </c>
      <c r="BB71">
        <v>66.849999999999994</v>
      </c>
      <c r="BC71">
        <v>0.46</v>
      </c>
      <c r="BD71">
        <v>35.67</v>
      </c>
      <c r="BE71">
        <v>0</v>
      </c>
      <c r="BF71">
        <v>0.77</v>
      </c>
      <c r="BG71">
        <v>6.74</v>
      </c>
      <c r="BH71">
        <v>0.73</v>
      </c>
      <c r="BI71">
        <v>115.6</v>
      </c>
      <c r="BJ71">
        <v>0</v>
      </c>
    </row>
    <row r="72" spans="7:62">
      <c r="G72" t="s">
        <v>114</v>
      </c>
      <c r="H72" s="115">
        <v>622.71</v>
      </c>
      <c r="I72" s="88">
        <v>73.680000000000007</v>
      </c>
      <c r="J72" s="88">
        <v>143.66</v>
      </c>
      <c r="K72" s="88">
        <v>69.349999999999994</v>
      </c>
      <c r="L72" s="88">
        <v>2.0699999999999998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10.85</v>
      </c>
      <c r="X72">
        <v>0.36</v>
      </c>
      <c r="Y72">
        <v>0</v>
      </c>
      <c r="Z72">
        <v>2.0699999999999998</v>
      </c>
      <c r="AA72">
        <v>41.42</v>
      </c>
      <c r="AB72">
        <v>49.85</v>
      </c>
      <c r="AC72">
        <v>0</v>
      </c>
      <c r="AD72">
        <v>39.9</v>
      </c>
      <c r="AE72">
        <v>0</v>
      </c>
      <c r="AF72">
        <v>0.73</v>
      </c>
      <c r="AG72">
        <v>0</v>
      </c>
      <c r="AH72">
        <v>12.21</v>
      </c>
      <c r="AI72">
        <v>0</v>
      </c>
      <c r="AJ72">
        <v>0.62</v>
      </c>
      <c r="AK72">
        <v>0</v>
      </c>
      <c r="AL72">
        <v>2.89</v>
      </c>
      <c r="AM72">
        <v>17.100000000000001</v>
      </c>
      <c r="AN72">
        <v>14.45</v>
      </c>
      <c r="AO72">
        <v>13</v>
      </c>
      <c r="AP72">
        <v>9.92</v>
      </c>
      <c r="AQ72">
        <v>48.16</v>
      </c>
      <c r="AR72">
        <v>0</v>
      </c>
      <c r="AS72">
        <v>0.39</v>
      </c>
      <c r="AT72">
        <v>0.46</v>
      </c>
      <c r="AU72">
        <v>24.92</v>
      </c>
      <c r="AV72">
        <v>24.08</v>
      </c>
      <c r="AW72">
        <v>274.17</v>
      </c>
      <c r="AX72">
        <v>33.72</v>
      </c>
      <c r="AY72">
        <v>0</v>
      </c>
      <c r="AZ72">
        <v>62.61</v>
      </c>
      <c r="BA72">
        <v>0.77</v>
      </c>
      <c r="BB72">
        <v>66.849999999999994</v>
      </c>
      <c r="BC72">
        <v>0.46</v>
      </c>
      <c r="BD72">
        <v>35.67</v>
      </c>
      <c r="BE72">
        <v>0</v>
      </c>
      <c r="BF72">
        <v>0.77</v>
      </c>
      <c r="BG72">
        <v>6.74</v>
      </c>
      <c r="BH72">
        <v>0.73</v>
      </c>
      <c r="BI72">
        <v>115.6</v>
      </c>
      <c r="BJ72">
        <v>0</v>
      </c>
    </row>
    <row r="73" spans="7:62">
      <c r="G73" t="s">
        <v>115</v>
      </c>
      <c r="H73" s="115">
        <v>614.30999999999995</v>
      </c>
      <c r="I73" s="88">
        <v>70.08</v>
      </c>
      <c r="J73" s="88">
        <v>210.52</v>
      </c>
      <c r="K73" s="88">
        <v>69.349999999999994</v>
      </c>
      <c r="L73" s="88">
        <v>1.21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10.85</v>
      </c>
      <c r="X73">
        <v>0.36</v>
      </c>
      <c r="Y73">
        <v>0</v>
      </c>
      <c r="Z73">
        <v>1.21</v>
      </c>
      <c r="AA73">
        <v>41.42</v>
      </c>
      <c r="AB73">
        <v>49.85</v>
      </c>
      <c r="AC73">
        <v>0</v>
      </c>
      <c r="AD73">
        <v>31.5</v>
      </c>
      <c r="AE73">
        <v>0</v>
      </c>
      <c r="AF73">
        <v>0.73</v>
      </c>
      <c r="AG73">
        <v>0</v>
      </c>
      <c r="AH73">
        <v>12.21</v>
      </c>
      <c r="AI73">
        <v>0</v>
      </c>
      <c r="AJ73">
        <v>0.62</v>
      </c>
      <c r="AK73">
        <v>0</v>
      </c>
      <c r="AL73">
        <v>2.89</v>
      </c>
      <c r="AM73">
        <v>13.5</v>
      </c>
      <c r="AN73">
        <v>14.45</v>
      </c>
      <c r="AO73">
        <v>13</v>
      </c>
      <c r="AP73">
        <v>9.92</v>
      </c>
      <c r="AQ73">
        <v>48.16</v>
      </c>
      <c r="AR73">
        <v>0</v>
      </c>
      <c r="AS73">
        <v>0.39</v>
      </c>
      <c r="AT73">
        <v>0.46</v>
      </c>
      <c r="AU73">
        <v>24.92</v>
      </c>
      <c r="AV73">
        <v>24.08</v>
      </c>
      <c r="AW73">
        <v>274.17</v>
      </c>
      <c r="AX73">
        <v>33.72</v>
      </c>
      <c r="AY73">
        <v>0</v>
      </c>
      <c r="AZ73">
        <v>62.61</v>
      </c>
      <c r="BA73">
        <v>0.77</v>
      </c>
      <c r="BB73">
        <v>133.71</v>
      </c>
      <c r="BC73">
        <v>0.46</v>
      </c>
      <c r="BD73">
        <v>35.67</v>
      </c>
      <c r="BE73">
        <v>0</v>
      </c>
      <c r="BF73">
        <v>0.77</v>
      </c>
      <c r="BG73">
        <v>6.74</v>
      </c>
      <c r="BH73">
        <v>0.73</v>
      </c>
      <c r="BI73">
        <v>115.6</v>
      </c>
      <c r="BJ73">
        <v>0</v>
      </c>
    </row>
    <row r="74" spans="7:62">
      <c r="G74" t="s">
        <v>116</v>
      </c>
      <c r="H74" s="115">
        <v>610.80999999999995</v>
      </c>
      <c r="I74" s="88">
        <v>68.58</v>
      </c>
      <c r="J74" s="88">
        <v>210.52</v>
      </c>
      <c r="K74" s="88">
        <v>69.349999999999994</v>
      </c>
      <c r="L74" s="88">
        <v>0.55000000000000004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10.85</v>
      </c>
      <c r="X74">
        <v>0.36</v>
      </c>
      <c r="Y74">
        <v>0</v>
      </c>
      <c r="Z74">
        <v>0.55000000000000004</v>
      </c>
      <c r="AA74">
        <v>41.42</v>
      </c>
      <c r="AB74">
        <v>49.85</v>
      </c>
      <c r="AC74">
        <v>0</v>
      </c>
      <c r="AD74">
        <v>28</v>
      </c>
      <c r="AE74">
        <v>0</v>
      </c>
      <c r="AF74">
        <v>0.73</v>
      </c>
      <c r="AG74">
        <v>0</v>
      </c>
      <c r="AH74">
        <v>12.21</v>
      </c>
      <c r="AI74">
        <v>0</v>
      </c>
      <c r="AJ74">
        <v>0.62</v>
      </c>
      <c r="AK74">
        <v>0</v>
      </c>
      <c r="AL74">
        <v>2.89</v>
      </c>
      <c r="AM74">
        <v>12</v>
      </c>
      <c r="AN74">
        <v>14.45</v>
      </c>
      <c r="AO74">
        <v>13</v>
      </c>
      <c r="AP74">
        <v>9.92</v>
      </c>
      <c r="AQ74">
        <v>48.16</v>
      </c>
      <c r="AR74">
        <v>0</v>
      </c>
      <c r="AS74">
        <v>0.39</v>
      </c>
      <c r="AT74">
        <v>0.46</v>
      </c>
      <c r="AU74">
        <v>24.92</v>
      </c>
      <c r="AV74">
        <v>24.08</v>
      </c>
      <c r="AW74">
        <v>274.17</v>
      </c>
      <c r="AX74">
        <v>33.72</v>
      </c>
      <c r="AY74">
        <v>0</v>
      </c>
      <c r="AZ74">
        <v>62.61</v>
      </c>
      <c r="BA74">
        <v>0.77</v>
      </c>
      <c r="BB74">
        <v>133.71</v>
      </c>
      <c r="BC74">
        <v>0.46</v>
      </c>
      <c r="BD74">
        <v>35.67</v>
      </c>
      <c r="BE74">
        <v>0</v>
      </c>
      <c r="BF74">
        <v>0.77</v>
      </c>
      <c r="BG74">
        <v>6.74</v>
      </c>
      <c r="BH74">
        <v>0.73</v>
      </c>
      <c r="BI74">
        <v>115.6</v>
      </c>
      <c r="BJ74">
        <v>0</v>
      </c>
    </row>
    <row r="75" spans="7:62">
      <c r="G75" t="s">
        <v>117</v>
      </c>
      <c r="H75" s="115">
        <v>601.77</v>
      </c>
      <c r="I75" s="88">
        <v>101.93</v>
      </c>
      <c r="J75" s="88">
        <v>269.56</v>
      </c>
      <c r="K75" s="88">
        <v>69.349999999999994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10.94</v>
      </c>
      <c r="X75">
        <v>0.36</v>
      </c>
      <c r="Y75">
        <v>0</v>
      </c>
      <c r="Z75">
        <v>0</v>
      </c>
      <c r="AA75">
        <v>41.42</v>
      </c>
      <c r="AB75">
        <v>49.85</v>
      </c>
      <c r="AC75">
        <v>0</v>
      </c>
      <c r="AD75">
        <v>21</v>
      </c>
      <c r="AE75">
        <v>0</v>
      </c>
      <c r="AF75">
        <v>0.73</v>
      </c>
      <c r="AG75">
        <v>0</v>
      </c>
      <c r="AH75">
        <v>12.21</v>
      </c>
      <c r="AI75">
        <v>0</v>
      </c>
      <c r="AJ75">
        <v>0.62</v>
      </c>
      <c r="AK75">
        <v>0</v>
      </c>
      <c r="AL75">
        <v>2.89</v>
      </c>
      <c r="AM75">
        <v>9</v>
      </c>
      <c r="AN75">
        <v>14.45</v>
      </c>
      <c r="AO75">
        <v>13</v>
      </c>
      <c r="AP75">
        <v>9.92</v>
      </c>
      <c r="AQ75">
        <v>48.16</v>
      </c>
      <c r="AR75">
        <v>0</v>
      </c>
      <c r="AS75">
        <v>0.39</v>
      </c>
      <c r="AT75">
        <v>0.46</v>
      </c>
      <c r="AU75">
        <v>24.92</v>
      </c>
      <c r="AV75">
        <v>24.08</v>
      </c>
      <c r="AW75">
        <v>274.17</v>
      </c>
      <c r="AX75">
        <v>33.72</v>
      </c>
      <c r="AY75">
        <v>0</v>
      </c>
      <c r="AZ75">
        <v>62.61</v>
      </c>
      <c r="BA75">
        <v>0.77</v>
      </c>
      <c r="BB75">
        <v>192.66</v>
      </c>
      <c r="BC75">
        <v>0.46</v>
      </c>
      <c r="BD75">
        <v>33.630000000000003</v>
      </c>
      <c r="BE75">
        <v>0</v>
      </c>
      <c r="BF75">
        <v>0.77</v>
      </c>
      <c r="BG75">
        <v>6.74</v>
      </c>
      <c r="BH75">
        <v>0.73</v>
      </c>
      <c r="BI75">
        <v>115.6</v>
      </c>
      <c r="BJ75">
        <v>36.35</v>
      </c>
    </row>
    <row r="76" spans="7:62">
      <c r="G76" t="s">
        <v>118</v>
      </c>
      <c r="H76" s="115">
        <v>591.27</v>
      </c>
      <c r="I76" s="88">
        <v>97.43</v>
      </c>
      <c r="J76" s="88">
        <v>269.56</v>
      </c>
      <c r="K76" s="88">
        <v>69.349999999999994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10.94</v>
      </c>
      <c r="X76">
        <v>0.36</v>
      </c>
      <c r="Y76">
        <v>0</v>
      </c>
      <c r="Z76">
        <v>0</v>
      </c>
      <c r="AA76">
        <v>41.42</v>
      </c>
      <c r="AB76">
        <v>49.85</v>
      </c>
      <c r="AC76">
        <v>0</v>
      </c>
      <c r="AD76">
        <v>10.5</v>
      </c>
      <c r="AE76">
        <v>0</v>
      </c>
      <c r="AF76">
        <v>0.73</v>
      </c>
      <c r="AG76">
        <v>0</v>
      </c>
      <c r="AH76">
        <v>12.21</v>
      </c>
      <c r="AI76">
        <v>0</v>
      </c>
      <c r="AJ76">
        <v>0.62</v>
      </c>
      <c r="AK76">
        <v>0</v>
      </c>
      <c r="AL76">
        <v>2.89</v>
      </c>
      <c r="AM76">
        <v>4.5</v>
      </c>
      <c r="AN76">
        <v>14.45</v>
      </c>
      <c r="AO76">
        <v>13</v>
      </c>
      <c r="AP76">
        <v>9.92</v>
      </c>
      <c r="AQ76">
        <v>48.16</v>
      </c>
      <c r="AR76">
        <v>0</v>
      </c>
      <c r="AS76">
        <v>0.39</v>
      </c>
      <c r="AT76">
        <v>0.46</v>
      </c>
      <c r="AU76">
        <v>24.92</v>
      </c>
      <c r="AV76">
        <v>24.08</v>
      </c>
      <c r="AW76">
        <v>274.17</v>
      </c>
      <c r="AX76">
        <v>33.72</v>
      </c>
      <c r="AY76">
        <v>0</v>
      </c>
      <c r="AZ76">
        <v>62.61</v>
      </c>
      <c r="BA76">
        <v>0.77</v>
      </c>
      <c r="BB76">
        <v>192.66</v>
      </c>
      <c r="BC76">
        <v>0.46</v>
      </c>
      <c r="BD76">
        <v>33.630000000000003</v>
      </c>
      <c r="BE76">
        <v>0</v>
      </c>
      <c r="BF76">
        <v>0.77</v>
      </c>
      <c r="BG76">
        <v>6.74</v>
      </c>
      <c r="BH76">
        <v>0.73</v>
      </c>
      <c r="BI76">
        <v>115.6</v>
      </c>
      <c r="BJ76">
        <v>36.35</v>
      </c>
    </row>
    <row r="77" spans="7:62">
      <c r="G77" t="s">
        <v>119</v>
      </c>
      <c r="H77" s="115">
        <v>587.77</v>
      </c>
      <c r="I77" s="88">
        <v>95.93</v>
      </c>
      <c r="J77" s="88">
        <v>269.56</v>
      </c>
      <c r="K77" s="88">
        <v>69.349999999999994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10.94</v>
      </c>
      <c r="X77">
        <v>0.36</v>
      </c>
      <c r="Y77">
        <v>0</v>
      </c>
      <c r="Z77">
        <v>0</v>
      </c>
      <c r="AA77">
        <v>41.42</v>
      </c>
      <c r="AB77">
        <v>49.85</v>
      </c>
      <c r="AC77">
        <v>0</v>
      </c>
      <c r="AD77">
        <v>7</v>
      </c>
      <c r="AE77">
        <v>0</v>
      </c>
      <c r="AF77">
        <v>0.73</v>
      </c>
      <c r="AG77">
        <v>0</v>
      </c>
      <c r="AH77">
        <v>12.21</v>
      </c>
      <c r="AI77">
        <v>0</v>
      </c>
      <c r="AJ77">
        <v>0.62</v>
      </c>
      <c r="AK77">
        <v>0</v>
      </c>
      <c r="AL77">
        <v>2.89</v>
      </c>
      <c r="AM77">
        <v>3</v>
      </c>
      <c r="AN77">
        <v>14.45</v>
      </c>
      <c r="AO77">
        <v>13</v>
      </c>
      <c r="AP77">
        <v>9.92</v>
      </c>
      <c r="AQ77">
        <v>48.16</v>
      </c>
      <c r="AR77">
        <v>0</v>
      </c>
      <c r="AS77">
        <v>0.39</v>
      </c>
      <c r="AT77">
        <v>0.46</v>
      </c>
      <c r="AU77">
        <v>24.92</v>
      </c>
      <c r="AV77">
        <v>24.08</v>
      </c>
      <c r="AW77">
        <v>274.17</v>
      </c>
      <c r="AX77">
        <v>33.72</v>
      </c>
      <c r="AY77">
        <v>0</v>
      </c>
      <c r="AZ77">
        <v>62.61</v>
      </c>
      <c r="BA77">
        <v>0.77</v>
      </c>
      <c r="BB77">
        <v>192.66</v>
      </c>
      <c r="BC77">
        <v>0.46</v>
      </c>
      <c r="BD77">
        <v>33.630000000000003</v>
      </c>
      <c r="BE77">
        <v>0</v>
      </c>
      <c r="BF77">
        <v>0.77</v>
      </c>
      <c r="BG77">
        <v>6.74</v>
      </c>
      <c r="BH77">
        <v>0.73</v>
      </c>
      <c r="BI77">
        <v>115.6</v>
      </c>
      <c r="BJ77">
        <v>36.35</v>
      </c>
    </row>
    <row r="78" spans="7:62">
      <c r="G78" t="s">
        <v>120</v>
      </c>
      <c r="H78" s="115">
        <v>584.27</v>
      </c>
      <c r="I78" s="88">
        <v>94.43</v>
      </c>
      <c r="J78" s="88">
        <v>269.56</v>
      </c>
      <c r="K78" s="88">
        <v>69.349999999999994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10.94</v>
      </c>
      <c r="X78">
        <v>0.36</v>
      </c>
      <c r="Y78">
        <v>0</v>
      </c>
      <c r="Z78">
        <v>0</v>
      </c>
      <c r="AA78">
        <v>41.42</v>
      </c>
      <c r="AB78">
        <v>49.85</v>
      </c>
      <c r="AC78">
        <v>0</v>
      </c>
      <c r="AD78">
        <v>3.5</v>
      </c>
      <c r="AE78">
        <v>0</v>
      </c>
      <c r="AF78">
        <v>0.73</v>
      </c>
      <c r="AG78">
        <v>0</v>
      </c>
      <c r="AH78">
        <v>12.21</v>
      </c>
      <c r="AI78">
        <v>0</v>
      </c>
      <c r="AJ78">
        <v>0.62</v>
      </c>
      <c r="AK78">
        <v>0</v>
      </c>
      <c r="AL78">
        <v>2.89</v>
      </c>
      <c r="AM78">
        <v>1.5</v>
      </c>
      <c r="AN78">
        <v>14.45</v>
      </c>
      <c r="AO78">
        <v>13</v>
      </c>
      <c r="AP78">
        <v>9.92</v>
      </c>
      <c r="AQ78">
        <v>48.16</v>
      </c>
      <c r="AR78">
        <v>0</v>
      </c>
      <c r="AS78">
        <v>0.39</v>
      </c>
      <c r="AT78">
        <v>0.46</v>
      </c>
      <c r="AU78">
        <v>24.92</v>
      </c>
      <c r="AV78">
        <v>24.08</v>
      </c>
      <c r="AW78">
        <v>274.17</v>
      </c>
      <c r="AX78">
        <v>33.72</v>
      </c>
      <c r="AY78">
        <v>0</v>
      </c>
      <c r="AZ78">
        <v>62.61</v>
      </c>
      <c r="BA78">
        <v>0.77</v>
      </c>
      <c r="BB78">
        <v>192.66</v>
      </c>
      <c r="BC78">
        <v>0.46</v>
      </c>
      <c r="BD78">
        <v>33.630000000000003</v>
      </c>
      <c r="BE78">
        <v>0</v>
      </c>
      <c r="BF78">
        <v>0.77</v>
      </c>
      <c r="BG78">
        <v>6.74</v>
      </c>
      <c r="BH78">
        <v>0.73</v>
      </c>
      <c r="BI78">
        <v>115.6</v>
      </c>
      <c r="BJ78">
        <v>36.35</v>
      </c>
    </row>
    <row r="79" spans="7:62">
      <c r="G79" t="s">
        <v>121</v>
      </c>
      <c r="H79" s="115">
        <v>581.24</v>
      </c>
      <c r="I79" s="88">
        <v>93.01</v>
      </c>
      <c r="J79" s="88">
        <v>269.79999999999995</v>
      </c>
      <c r="K79" s="88">
        <v>69.349999999999994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11.13</v>
      </c>
      <c r="X79">
        <v>0.36</v>
      </c>
      <c r="Y79">
        <v>0</v>
      </c>
      <c r="Z79">
        <v>0</v>
      </c>
      <c r="AA79">
        <v>41.42</v>
      </c>
      <c r="AB79">
        <v>49.85</v>
      </c>
      <c r="AC79">
        <v>0</v>
      </c>
      <c r="AD79">
        <v>0</v>
      </c>
      <c r="AE79">
        <v>0</v>
      </c>
      <c r="AF79">
        <v>0.81</v>
      </c>
      <c r="AG79">
        <v>0</v>
      </c>
      <c r="AH79">
        <v>12.21</v>
      </c>
      <c r="AI79">
        <v>0</v>
      </c>
      <c r="AJ79">
        <v>0.72</v>
      </c>
      <c r="AK79">
        <v>0</v>
      </c>
      <c r="AL79">
        <v>2.89</v>
      </c>
      <c r="AM79">
        <v>0</v>
      </c>
      <c r="AN79">
        <v>14.45</v>
      </c>
      <c r="AO79">
        <v>13</v>
      </c>
      <c r="AP79">
        <v>9.92</v>
      </c>
      <c r="AQ79">
        <v>48.16</v>
      </c>
      <c r="AR79">
        <v>0</v>
      </c>
      <c r="AS79">
        <v>0.44</v>
      </c>
      <c r="AT79">
        <v>0.51</v>
      </c>
      <c r="AU79">
        <v>24.92</v>
      </c>
      <c r="AV79">
        <v>24.08</v>
      </c>
      <c r="AW79">
        <v>274.17</v>
      </c>
      <c r="AX79">
        <v>33.72</v>
      </c>
      <c r="AY79">
        <v>0</v>
      </c>
      <c r="AZ79">
        <v>62.61</v>
      </c>
      <c r="BA79">
        <v>0.86</v>
      </c>
      <c r="BB79">
        <v>192.66</v>
      </c>
      <c r="BC79">
        <v>0.51</v>
      </c>
      <c r="BD79">
        <v>33.630000000000003</v>
      </c>
      <c r="BE79">
        <v>0</v>
      </c>
      <c r="BF79">
        <v>0.87</v>
      </c>
      <c r="BG79">
        <v>6.74</v>
      </c>
      <c r="BH79">
        <v>0.81</v>
      </c>
      <c r="BI79">
        <v>115.6</v>
      </c>
      <c r="BJ79">
        <v>36.35</v>
      </c>
    </row>
    <row r="80" spans="7:62">
      <c r="G80" t="s">
        <v>122</v>
      </c>
      <c r="H80" s="115">
        <v>581.24</v>
      </c>
      <c r="I80" s="88">
        <v>93.01</v>
      </c>
      <c r="J80" s="88">
        <v>269.79999999999995</v>
      </c>
      <c r="K80" s="88">
        <v>69.349999999999994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11.13</v>
      </c>
      <c r="X80">
        <v>0.36</v>
      </c>
      <c r="Y80">
        <v>0</v>
      </c>
      <c r="Z80">
        <v>0</v>
      </c>
      <c r="AA80">
        <v>41.42</v>
      </c>
      <c r="AB80">
        <v>49.85</v>
      </c>
      <c r="AC80">
        <v>0</v>
      </c>
      <c r="AD80">
        <v>0</v>
      </c>
      <c r="AE80">
        <v>0</v>
      </c>
      <c r="AF80">
        <v>0.81</v>
      </c>
      <c r="AG80">
        <v>0</v>
      </c>
      <c r="AH80">
        <v>12.21</v>
      </c>
      <c r="AI80">
        <v>0</v>
      </c>
      <c r="AJ80">
        <v>0.72</v>
      </c>
      <c r="AK80">
        <v>0</v>
      </c>
      <c r="AL80">
        <v>2.89</v>
      </c>
      <c r="AM80">
        <v>0</v>
      </c>
      <c r="AN80">
        <v>14.45</v>
      </c>
      <c r="AO80">
        <v>13</v>
      </c>
      <c r="AP80">
        <v>9.92</v>
      </c>
      <c r="AQ80">
        <v>48.16</v>
      </c>
      <c r="AR80">
        <v>0</v>
      </c>
      <c r="AS80">
        <v>0.44</v>
      </c>
      <c r="AT80">
        <v>0.51</v>
      </c>
      <c r="AU80">
        <v>24.92</v>
      </c>
      <c r="AV80">
        <v>24.08</v>
      </c>
      <c r="AW80">
        <v>274.17</v>
      </c>
      <c r="AX80">
        <v>33.72</v>
      </c>
      <c r="AY80">
        <v>0</v>
      </c>
      <c r="AZ80">
        <v>62.61</v>
      </c>
      <c r="BA80">
        <v>0.86</v>
      </c>
      <c r="BB80">
        <v>192.66</v>
      </c>
      <c r="BC80">
        <v>0.51</v>
      </c>
      <c r="BD80">
        <v>33.630000000000003</v>
      </c>
      <c r="BE80">
        <v>0</v>
      </c>
      <c r="BF80">
        <v>0.87</v>
      </c>
      <c r="BG80">
        <v>6.74</v>
      </c>
      <c r="BH80">
        <v>0.81</v>
      </c>
      <c r="BI80">
        <v>115.6</v>
      </c>
      <c r="BJ80">
        <v>36.35</v>
      </c>
    </row>
    <row r="81" spans="7:62">
      <c r="G81" t="s">
        <v>123</v>
      </c>
      <c r="H81" s="115">
        <v>581.24</v>
      </c>
      <c r="I81" s="88">
        <v>93.01</v>
      </c>
      <c r="J81" s="88">
        <v>269.79999999999995</v>
      </c>
      <c r="K81" s="88">
        <v>69.349999999999994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11.13</v>
      </c>
      <c r="X81">
        <v>0.36</v>
      </c>
      <c r="Y81">
        <v>0</v>
      </c>
      <c r="Z81">
        <v>0</v>
      </c>
      <c r="AA81">
        <v>41.42</v>
      </c>
      <c r="AB81">
        <v>49.85</v>
      </c>
      <c r="AC81">
        <v>0</v>
      </c>
      <c r="AD81">
        <v>0</v>
      </c>
      <c r="AE81">
        <v>0</v>
      </c>
      <c r="AF81">
        <v>0.81</v>
      </c>
      <c r="AG81">
        <v>0</v>
      </c>
      <c r="AH81">
        <v>12.21</v>
      </c>
      <c r="AI81">
        <v>0</v>
      </c>
      <c r="AJ81">
        <v>0.72</v>
      </c>
      <c r="AK81">
        <v>0</v>
      </c>
      <c r="AL81">
        <v>2.89</v>
      </c>
      <c r="AM81">
        <v>0</v>
      </c>
      <c r="AN81">
        <v>14.45</v>
      </c>
      <c r="AO81">
        <v>13</v>
      </c>
      <c r="AP81">
        <v>9.92</v>
      </c>
      <c r="AQ81">
        <v>48.16</v>
      </c>
      <c r="AR81">
        <v>0</v>
      </c>
      <c r="AS81">
        <v>0.44</v>
      </c>
      <c r="AT81">
        <v>0.51</v>
      </c>
      <c r="AU81">
        <v>24.92</v>
      </c>
      <c r="AV81">
        <v>24.08</v>
      </c>
      <c r="AW81">
        <v>274.17</v>
      </c>
      <c r="AX81">
        <v>33.72</v>
      </c>
      <c r="AY81">
        <v>0</v>
      </c>
      <c r="AZ81">
        <v>62.61</v>
      </c>
      <c r="BA81">
        <v>0.86</v>
      </c>
      <c r="BB81">
        <v>192.66</v>
      </c>
      <c r="BC81">
        <v>0.51</v>
      </c>
      <c r="BD81">
        <v>33.630000000000003</v>
      </c>
      <c r="BE81">
        <v>0</v>
      </c>
      <c r="BF81">
        <v>0.87</v>
      </c>
      <c r="BG81">
        <v>6.74</v>
      </c>
      <c r="BH81">
        <v>0.81</v>
      </c>
      <c r="BI81">
        <v>115.6</v>
      </c>
      <c r="BJ81">
        <v>36.35</v>
      </c>
    </row>
    <row r="82" spans="7:62">
      <c r="G82" t="s">
        <v>124</v>
      </c>
      <c r="H82" s="115">
        <v>581.24</v>
      </c>
      <c r="I82" s="88">
        <v>93.01</v>
      </c>
      <c r="J82" s="88">
        <v>269.79999999999995</v>
      </c>
      <c r="K82" s="88">
        <v>69.349999999999994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11.13</v>
      </c>
      <c r="X82">
        <v>0.36</v>
      </c>
      <c r="Y82">
        <v>0</v>
      </c>
      <c r="Z82">
        <v>0</v>
      </c>
      <c r="AA82">
        <v>41.42</v>
      </c>
      <c r="AB82">
        <v>49.85</v>
      </c>
      <c r="AC82">
        <v>0</v>
      </c>
      <c r="AD82">
        <v>0</v>
      </c>
      <c r="AE82">
        <v>0</v>
      </c>
      <c r="AF82">
        <v>0.81</v>
      </c>
      <c r="AG82">
        <v>0</v>
      </c>
      <c r="AH82">
        <v>12.21</v>
      </c>
      <c r="AI82">
        <v>0</v>
      </c>
      <c r="AJ82">
        <v>0.72</v>
      </c>
      <c r="AK82">
        <v>0</v>
      </c>
      <c r="AL82">
        <v>2.89</v>
      </c>
      <c r="AM82">
        <v>0</v>
      </c>
      <c r="AN82">
        <v>14.45</v>
      </c>
      <c r="AO82">
        <v>13</v>
      </c>
      <c r="AP82">
        <v>9.92</v>
      </c>
      <c r="AQ82">
        <v>48.16</v>
      </c>
      <c r="AR82">
        <v>0</v>
      </c>
      <c r="AS82">
        <v>0.44</v>
      </c>
      <c r="AT82">
        <v>0.51</v>
      </c>
      <c r="AU82">
        <v>24.92</v>
      </c>
      <c r="AV82">
        <v>24.08</v>
      </c>
      <c r="AW82">
        <v>274.17</v>
      </c>
      <c r="AX82">
        <v>33.72</v>
      </c>
      <c r="AY82">
        <v>0</v>
      </c>
      <c r="AZ82">
        <v>62.61</v>
      </c>
      <c r="BA82">
        <v>0.86</v>
      </c>
      <c r="BB82">
        <v>192.66</v>
      </c>
      <c r="BC82">
        <v>0.51</v>
      </c>
      <c r="BD82">
        <v>33.630000000000003</v>
      </c>
      <c r="BE82">
        <v>0</v>
      </c>
      <c r="BF82">
        <v>0.87</v>
      </c>
      <c r="BG82">
        <v>6.74</v>
      </c>
      <c r="BH82">
        <v>0.81</v>
      </c>
      <c r="BI82">
        <v>115.6</v>
      </c>
      <c r="BJ82">
        <v>36.35</v>
      </c>
    </row>
    <row r="83" spans="7:62">
      <c r="G83" t="s">
        <v>125</v>
      </c>
      <c r="H83" s="115">
        <v>581.24</v>
      </c>
      <c r="I83" s="88">
        <v>93.01</v>
      </c>
      <c r="J83" s="88">
        <v>269.89</v>
      </c>
      <c r="K83" s="88">
        <v>69.349999999999994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11.22</v>
      </c>
      <c r="X83">
        <v>0.36</v>
      </c>
      <c r="Y83">
        <v>0</v>
      </c>
      <c r="Z83">
        <v>0</v>
      </c>
      <c r="AA83">
        <v>41.42</v>
      </c>
      <c r="AB83">
        <v>49.85</v>
      </c>
      <c r="AC83">
        <v>0</v>
      </c>
      <c r="AD83">
        <v>0</v>
      </c>
      <c r="AE83">
        <v>0</v>
      </c>
      <c r="AF83">
        <v>0.81</v>
      </c>
      <c r="AG83">
        <v>0</v>
      </c>
      <c r="AH83">
        <v>12.21</v>
      </c>
      <c r="AI83">
        <v>0</v>
      </c>
      <c r="AJ83">
        <v>0.72</v>
      </c>
      <c r="AK83">
        <v>0</v>
      </c>
      <c r="AL83">
        <v>2.89</v>
      </c>
      <c r="AM83">
        <v>0</v>
      </c>
      <c r="AN83">
        <v>14.45</v>
      </c>
      <c r="AO83">
        <v>13</v>
      </c>
      <c r="AP83">
        <v>9.92</v>
      </c>
      <c r="AQ83">
        <v>48.16</v>
      </c>
      <c r="AR83">
        <v>0</v>
      </c>
      <c r="AS83">
        <v>0.44</v>
      </c>
      <c r="AT83">
        <v>0.51</v>
      </c>
      <c r="AU83">
        <v>24.92</v>
      </c>
      <c r="AV83">
        <v>24.08</v>
      </c>
      <c r="AW83">
        <v>274.17</v>
      </c>
      <c r="AX83">
        <v>33.72</v>
      </c>
      <c r="AY83">
        <v>0</v>
      </c>
      <c r="AZ83">
        <v>62.61</v>
      </c>
      <c r="BA83">
        <v>0.86</v>
      </c>
      <c r="BB83">
        <v>192.66</v>
      </c>
      <c r="BC83">
        <v>0.51</v>
      </c>
      <c r="BD83">
        <v>33.630000000000003</v>
      </c>
      <c r="BE83">
        <v>0</v>
      </c>
      <c r="BF83">
        <v>0.87</v>
      </c>
      <c r="BG83">
        <v>6.74</v>
      </c>
      <c r="BH83">
        <v>0.81</v>
      </c>
      <c r="BI83">
        <v>115.6</v>
      </c>
      <c r="BJ83">
        <v>36.35</v>
      </c>
    </row>
    <row r="84" spans="7:62">
      <c r="G84" t="s">
        <v>126</v>
      </c>
      <c r="H84" s="115">
        <v>581.24</v>
      </c>
      <c r="I84" s="88">
        <v>93.01</v>
      </c>
      <c r="J84" s="88">
        <v>269.89</v>
      </c>
      <c r="K84" s="88">
        <v>69.349999999999994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11.22</v>
      </c>
      <c r="X84">
        <v>0.36</v>
      </c>
      <c r="Y84">
        <v>0</v>
      </c>
      <c r="Z84">
        <v>0</v>
      </c>
      <c r="AA84">
        <v>41.42</v>
      </c>
      <c r="AB84">
        <v>49.85</v>
      </c>
      <c r="AC84">
        <v>0</v>
      </c>
      <c r="AD84">
        <v>0</v>
      </c>
      <c r="AE84">
        <v>0</v>
      </c>
      <c r="AF84">
        <v>0.81</v>
      </c>
      <c r="AG84">
        <v>0</v>
      </c>
      <c r="AH84">
        <v>12.21</v>
      </c>
      <c r="AI84">
        <v>0</v>
      </c>
      <c r="AJ84">
        <v>0.72</v>
      </c>
      <c r="AK84">
        <v>0</v>
      </c>
      <c r="AL84">
        <v>2.89</v>
      </c>
      <c r="AM84">
        <v>0</v>
      </c>
      <c r="AN84">
        <v>14.45</v>
      </c>
      <c r="AO84">
        <v>13</v>
      </c>
      <c r="AP84">
        <v>9.92</v>
      </c>
      <c r="AQ84">
        <v>48.16</v>
      </c>
      <c r="AR84">
        <v>0</v>
      </c>
      <c r="AS84">
        <v>0.44</v>
      </c>
      <c r="AT84">
        <v>0.51</v>
      </c>
      <c r="AU84">
        <v>24.92</v>
      </c>
      <c r="AV84">
        <v>24.08</v>
      </c>
      <c r="AW84">
        <v>274.17</v>
      </c>
      <c r="AX84">
        <v>33.72</v>
      </c>
      <c r="AY84">
        <v>0</v>
      </c>
      <c r="AZ84">
        <v>62.61</v>
      </c>
      <c r="BA84">
        <v>0.86</v>
      </c>
      <c r="BB84">
        <v>192.66</v>
      </c>
      <c r="BC84">
        <v>0.51</v>
      </c>
      <c r="BD84">
        <v>33.630000000000003</v>
      </c>
      <c r="BE84">
        <v>0</v>
      </c>
      <c r="BF84">
        <v>0.87</v>
      </c>
      <c r="BG84">
        <v>6.74</v>
      </c>
      <c r="BH84">
        <v>0.81</v>
      </c>
      <c r="BI84">
        <v>115.6</v>
      </c>
      <c r="BJ84">
        <v>36.35</v>
      </c>
    </row>
    <row r="85" spans="7:62">
      <c r="G85" t="s">
        <v>127</v>
      </c>
      <c r="H85" s="115">
        <v>581.24</v>
      </c>
      <c r="I85" s="88">
        <v>93.01</v>
      </c>
      <c r="J85" s="88">
        <v>269.89</v>
      </c>
      <c r="K85" s="88">
        <v>69.349999999999994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11.22</v>
      </c>
      <c r="X85">
        <v>0.36</v>
      </c>
      <c r="Y85">
        <v>0</v>
      </c>
      <c r="Z85">
        <v>0</v>
      </c>
      <c r="AA85">
        <v>41.42</v>
      </c>
      <c r="AB85">
        <v>49.85</v>
      </c>
      <c r="AC85">
        <v>0</v>
      </c>
      <c r="AD85">
        <v>0</v>
      </c>
      <c r="AE85">
        <v>0</v>
      </c>
      <c r="AF85">
        <v>0.81</v>
      </c>
      <c r="AG85">
        <v>0</v>
      </c>
      <c r="AH85">
        <v>12.21</v>
      </c>
      <c r="AI85">
        <v>0</v>
      </c>
      <c r="AJ85">
        <v>0.72</v>
      </c>
      <c r="AK85">
        <v>0</v>
      </c>
      <c r="AL85">
        <v>2.89</v>
      </c>
      <c r="AM85">
        <v>0</v>
      </c>
      <c r="AN85">
        <v>14.45</v>
      </c>
      <c r="AO85">
        <v>13</v>
      </c>
      <c r="AP85">
        <v>9.92</v>
      </c>
      <c r="AQ85">
        <v>48.16</v>
      </c>
      <c r="AR85">
        <v>0</v>
      </c>
      <c r="AS85">
        <v>0.44</v>
      </c>
      <c r="AT85">
        <v>0.51</v>
      </c>
      <c r="AU85">
        <v>24.92</v>
      </c>
      <c r="AV85">
        <v>24.08</v>
      </c>
      <c r="AW85">
        <v>274.17</v>
      </c>
      <c r="AX85">
        <v>33.72</v>
      </c>
      <c r="AY85">
        <v>0</v>
      </c>
      <c r="AZ85">
        <v>62.61</v>
      </c>
      <c r="BA85">
        <v>0.86</v>
      </c>
      <c r="BB85">
        <v>192.66</v>
      </c>
      <c r="BC85">
        <v>0.51</v>
      </c>
      <c r="BD85">
        <v>33.630000000000003</v>
      </c>
      <c r="BE85">
        <v>0</v>
      </c>
      <c r="BF85">
        <v>0.87</v>
      </c>
      <c r="BG85">
        <v>6.74</v>
      </c>
      <c r="BH85">
        <v>0.81</v>
      </c>
      <c r="BI85">
        <v>115.6</v>
      </c>
      <c r="BJ85">
        <v>36.35</v>
      </c>
    </row>
    <row r="86" spans="7:62">
      <c r="G86" t="s">
        <v>128</v>
      </c>
      <c r="H86" s="115">
        <v>581.24</v>
      </c>
      <c r="I86" s="88">
        <v>93.01</v>
      </c>
      <c r="J86" s="88">
        <v>221.82</v>
      </c>
      <c r="K86" s="88">
        <v>69.349999999999994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11.22</v>
      </c>
      <c r="X86">
        <v>0.36</v>
      </c>
      <c r="Y86">
        <v>0</v>
      </c>
      <c r="Z86">
        <v>0</v>
      </c>
      <c r="AA86">
        <v>41.42</v>
      </c>
      <c r="AB86">
        <v>49.85</v>
      </c>
      <c r="AC86">
        <v>0</v>
      </c>
      <c r="AD86">
        <v>0</v>
      </c>
      <c r="AE86">
        <v>0</v>
      </c>
      <c r="AF86">
        <v>0.81</v>
      </c>
      <c r="AG86">
        <v>0</v>
      </c>
      <c r="AH86">
        <v>12.21</v>
      </c>
      <c r="AI86">
        <v>0</v>
      </c>
      <c r="AJ86">
        <v>0.72</v>
      </c>
      <c r="AK86">
        <v>0</v>
      </c>
      <c r="AL86">
        <v>2.89</v>
      </c>
      <c r="AM86">
        <v>0</v>
      </c>
      <c r="AN86">
        <v>14.45</v>
      </c>
      <c r="AO86">
        <v>13</v>
      </c>
      <c r="AP86">
        <v>9.92</v>
      </c>
      <c r="AQ86">
        <v>48.16</v>
      </c>
      <c r="AR86">
        <v>0</v>
      </c>
      <c r="AS86">
        <v>0.44</v>
      </c>
      <c r="AT86">
        <v>0.51</v>
      </c>
      <c r="AU86">
        <v>24.92</v>
      </c>
      <c r="AV86">
        <v>24.08</v>
      </c>
      <c r="AW86">
        <v>274.17</v>
      </c>
      <c r="AX86">
        <v>33.72</v>
      </c>
      <c r="AY86">
        <v>0</v>
      </c>
      <c r="AZ86">
        <v>62.61</v>
      </c>
      <c r="BA86">
        <v>0.86</v>
      </c>
      <c r="BB86">
        <v>144.59</v>
      </c>
      <c r="BC86">
        <v>0.51</v>
      </c>
      <c r="BD86">
        <v>33.630000000000003</v>
      </c>
      <c r="BE86">
        <v>0</v>
      </c>
      <c r="BF86">
        <v>0.87</v>
      </c>
      <c r="BG86">
        <v>6.74</v>
      </c>
      <c r="BH86">
        <v>0.81</v>
      </c>
      <c r="BI86">
        <v>115.6</v>
      </c>
      <c r="BJ86">
        <v>36.35</v>
      </c>
    </row>
    <row r="87" spans="7:62">
      <c r="G87" t="s">
        <v>129</v>
      </c>
      <c r="H87" s="115">
        <v>581.24</v>
      </c>
      <c r="I87" s="88">
        <v>93.01</v>
      </c>
      <c r="J87" s="88">
        <v>144.16999999999999</v>
      </c>
      <c r="K87" s="88">
        <v>69.349999999999994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11.31</v>
      </c>
      <c r="X87">
        <v>0.36</v>
      </c>
      <c r="Y87">
        <v>0</v>
      </c>
      <c r="Z87">
        <v>0</v>
      </c>
      <c r="AA87">
        <v>41.42</v>
      </c>
      <c r="AB87">
        <v>49.85</v>
      </c>
      <c r="AC87">
        <v>0</v>
      </c>
      <c r="AD87">
        <v>0</v>
      </c>
      <c r="AE87">
        <v>0</v>
      </c>
      <c r="AF87">
        <v>0.81</v>
      </c>
      <c r="AG87">
        <v>0</v>
      </c>
      <c r="AH87">
        <v>12.21</v>
      </c>
      <c r="AI87">
        <v>0</v>
      </c>
      <c r="AJ87">
        <v>0.72</v>
      </c>
      <c r="AK87">
        <v>0</v>
      </c>
      <c r="AL87">
        <v>2.89</v>
      </c>
      <c r="AM87">
        <v>0</v>
      </c>
      <c r="AN87">
        <v>14.45</v>
      </c>
      <c r="AO87">
        <v>13</v>
      </c>
      <c r="AP87">
        <v>9.92</v>
      </c>
      <c r="AQ87">
        <v>48.16</v>
      </c>
      <c r="AR87">
        <v>0</v>
      </c>
      <c r="AS87">
        <v>0.44</v>
      </c>
      <c r="AT87">
        <v>0.51</v>
      </c>
      <c r="AU87">
        <v>24.92</v>
      </c>
      <c r="AV87">
        <v>24.08</v>
      </c>
      <c r="AW87">
        <v>274.17</v>
      </c>
      <c r="AX87">
        <v>33.72</v>
      </c>
      <c r="AY87">
        <v>0</v>
      </c>
      <c r="AZ87">
        <v>62.61</v>
      </c>
      <c r="BA87">
        <v>0.86</v>
      </c>
      <c r="BB87">
        <v>66.849999999999994</v>
      </c>
      <c r="BC87">
        <v>0.51</v>
      </c>
      <c r="BD87">
        <v>33.630000000000003</v>
      </c>
      <c r="BE87">
        <v>0</v>
      </c>
      <c r="BF87">
        <v>0.87</v>
      </c>
      <c r="BG87">
        <v>6.74</v>
      </c>
      <c r="BH87">
        <v>0.81</v>
      </c>
      <c r="BI87">
        <v>115.6</v>
      </c>
      <c r="BJ87">
        <v>36.35</v>
      </c>
    </row>
    <row r="88" spans="7:62">
      <c r="G88" t="s">
        <v>130</v>
      </c>
      <c r="H88" s="115">
        <v>586.06000000000006</v>
      </c>
      <c r="I88" s="88">
        <v>93.01</v>
      </c>
      <c r="J88" s="88">
        <v>144.16999999999999</v>
      </c>
      <c r="K88" s="88">
        <v>69.349999999999994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11.31</v>
      </c>
      <c r="X88">
        <v>0.36</v>
      </c>
      <c r="Y88">
        <v>0</v>
      </c>
      <c r="Z88">
        <v>0</v>
      </c>
      <c r="AA88">
        <v>41.42</v>
      </c>
      <c r="AB88">
        <v>49.85</v>
      </c>
      <c r="AC88">
        <v>0</v>
      </c>
      <c r="AD88">
        <v>0</v>
      </c>
      <c r="AE88">
        <v>0</v>
      </c>
      <c r="AF88">
        <v>0.81</v>
      </c>
      <c r="AG88">
        <v>0</v>
      </c>
      <c r="AH88">
        <v>12.21</v>
      </c>
      <c r="AI88">
        <v>0</v>
      </c>
      <c r="AJ88">
        <v>0.72</v>
      </c>
      <c r="AK88">
        <v>0</v>
      </c>
      <c r="AL88">
        <v>2.89</v>
      </c>
      <c r="AM88">
        <v>0</v>
      </c>
      <c r="AN88">
        <v>14.45</v>
      </c>
      <c r="AO88">
        <v>13</v>
      </c>
      <c r="AP88">
        <v>9.92</v>
      </c>
      <c r="AQ88">
        <v>48.16</v>
      </c>
      <c r="AR88">
        <v>0</v>
      </c>
      <c r="AS88">
        <v>0.44</v>
      </c>
      <c r="AT88">
        <v>0.51</v>
      </c>
      <c r="AU88">
        <v>24.92</v>
      </c>
      <c r="AV88">
        <v>24.08</v>
      </c>
      <c r="AW88">
        <v>274.17</v>
      </c>
      <c r="AX88">
        <v>33.72</v>
      </c>
      <c r="AY88">
        <v>4.82</v>
      </c>
      <c r="AZ88">
        <v>62.61</v>
      </c>
      <c r="BA88">
        <v>0.86</v>
      </c>
      <c r="BB88">
        <v>66.849999999999994</v>
      </c>
      <c r="BC88">
        <v>0.51</v>
      </c>
      <c r="BD88">
        <v>33.630000000000003</v>
      </c>
      <c r="BE88">
        <v>0</v>
      </c>
      <c r="BF88">
        <v>0.87</v>
      </c>
      <c r="BG88">
        <v>6.74</v>
      </c>
      <c r="BH88">
        <v>0.81</v>
      </c>
      <c r="BI88">
        <v>115.6</v>
      </c>
      <c r="BJ88">
        <v>36.35</v>
      </c>
    </row>
    <row r="89" spans="7:62">
      <c r="G89" t="s">
        <v>131</v>
      </c>
      <c r="H89" s="115">
        <v>626.5200000000001</v>
      </c>
      <c r="I89" s="88">
        <v>93.01</v>
      </c>
      <c r="J89" s="88">
        <v>144.16999999999999</v>
      </c>
      <c r="K89" s="88">
        <v>69.349999999999994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11.31</v>
      </c>
      <c r="X89">
        <v>0.36</v>
      </c>
      <c r="Y89">
        <v>0</v>
      </c>
      <c r="Z89">
        <v>0</v>
      </c>
      <c r="AA89">
        <v>41.42</v>
      </c>
      <c r="AB89">
        <v>49.85</v>
      </c>
      <c r="AC89">
        <v>0</v>
      </c>
      <c r="AD89">
        <v>0</v>
      </c>
      <c r="AE89">
        <v>0</v>
      </c>
      <c r="AF89">
        <v>0.81</v>
      </c>
      <c r="AG89">
        <v>0</v>
      </c>
      <c r="AH89">
        <v>12.21</v>
      </c>
      <c r="AI89">
        <v>0</v>
      </c>
      <c r="AJ89">
        <v>0.72</v>
      </c>
      <c r="AK89">
        <v>0</v>
      </c>
      <c r="AL89">
        <v>2.89</v>
      </c>
      <c r="AM89">
        <v>0</v>
      </c>
      <c r="AN89">
        <v>14.45</v>
      </c>
      <c r="AO89">
        <v>13</v>
      </c>
      <c r="AP89">
        <v>9.92</v>
      </c>
      <c r="AQ89">
        <v>48.16</v>
      </c>
      <c r="AR89">
        <v>0</v>
      </c>
      <c r="AS89">
        <v>0.44</v>
      </c>
      <c r="AT89">
        <v>0.51</v>
      </c>
      <c r="AU89">
        <v>24.92</v>
      </c>
      <c r="AV89">
        <v>24.08</v>
      </c>
      <c r="AW89">
        <v>274.17</v>
      </c>
      <c r="AX89">
        <v>33.72</v>
      </c>
      <c r="AY89">
        <v>45.28</v>
      </c>
      <c r="AZ89">
        <v>62.61</v>
      </c>
      <c r="BA89">
        <v>0.86</v>
      </c>
      <c r="BB89">
        <v>66.849999999999994</v>
      </c>
      <c r="BC89">
        <v>0.51</v>
      </c>
      <c r="BD89">
        <v>33.630000000000003</v>
      </c>
      <c r="BE89">
        <v>0</v>
      </c>
      <c r="BF89">
        <v>0.87</v>
      </c>
      <c r="BG89">
        <v>6.74</v>
      </c>
      <c r="BH89">
        <v>0.81</v>
      </c>
      <c r="BI89">
        <v>115.6</v>
      </c>
      <c r="BJ89">
        <v>36.35</v>
      </c>
    </row>
    <row r="90" spans="7:62">
      <c r="G90" t="s">
        <v>132</v>
      </c>
      <c r="H90" s="115">
        <v>667.94</v>
      </c>
      <c r="I90" s="88">
        <v>93.01</v>
      </c>
      <c r="J90" s="88">
        <v>144.16999999999999</v>
      </c>
      <c r="K90" s="88">
        <v>69.349999999999994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11.31</v>
      </c>
      <c r="X90">
        <v>0.36</v>
      </c>
      <c r="Y90">
        <v>0</v>
      </c>
      <c r="Z90">
        <v>0</v>
      </c>
      <c r="AA90">
        <v>41.42</v>
      </c>
      <c r="AB90">
        <v>49.85</v>
      </c>
      <c r="AC90">
        <v>0</v>
      </c>
      <c r="AD90">
        <v>0</v>
      </c>
      <c r="AE90">
        <v>0</v>
      </c>
      <c r="AF90">
        <v>0.81</v>
      </c>
      <c r="AG90">
        <v>0</v>
      </c>
      <c r="AH90">
        <v>12.21</v>
      </c>
      <c r="AI90">
        <v>0</v>
      </c>
      <c r="AJ90">
        <v>0.72</v>
      </c>
      <c r="AK90">
        <v>0</v>
      </c>
      <c r="AL90">
        <v>2.89</v>
      </c>
      <c r="AM90">
        <v>0</v>
      </c>
      <c r="AN90">
        <v>14.45</v>
      </c>
      <c r="AO90">
        <v>13</v>
      </c>
      <c r="AP90">
        <v>9.92</v>
      </c>
      <c r="AQ90">
        <v>48.16</v>
      </c>
      <c r="AR90">
        <v>0</v>
      </c>
      <c r="AS90">
        <v>0.44</v>
      </c>
      <c r="AT90">
        <v>0.51</v>
      </c>
      <c r="AU90">
        <v>24.92</v>
      </c>
      <c r="AV90">
        <v>24.08</v>
      </c>
      <c r="AW90">
        <v>274.17</v>
      </c>
      <c r="AX90">
        <v>33.72</v>
      </c>
      <c r="AY90">
        <v>86.7</v>
      </c>
      <c r="AZ90">
        <v>62.61</v>
      </c>
      <c r="BA90">
        <v>0.86</v>
      </c>
      <c r="BB90">
        <v>66.849999999999994</v>
      </c>
      <c r="BC90">
        <v>0.51</v>
      </c>
      <c r="BD90">
        <v>33.630000000000003</v>
      </c>
      <c r="BE90">
        <v>0</v>
      </c>
      <c r="BF90">
        <v>0.87</v>
      </c>
      <c r="BG90">
        <v>6.74</v>
      </c>
      <c r="BH90">
        <v>0.81</v>
      </c>
      <c r="BI90">
        <v>115.6</v>
      </c>
      <c r="BJ90">
        <v>36.35</v>
      </c>
    </row>
    <row r="91" spans="7:62">
      <c r="G91" t="s">
        <v>133</v>
      </c>
      <c r="H91" s="115">
        <v>694.13</v>
      </c>
      <c r="I91" s="88">
        <v>133.37</v>
      </c>
      <c r="J91" s="88">
        <v>144.26999999999998</v>
      </c>
      <c r="K91" s="88">
        <v>69.349999999999994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11.41</v>
      </c>
      <c r="X91">
        <v>0.36</v>
      </c>
      <c r="Y91">
        <v>64.73</v>
      </c>
      <c r="Z91">
        <v>0</v>
      </c>
      <c r="AA91">
        <v>41.42</v>
      </c>
      <c r="AB91">
        <v>49.85</v>
      </c>
      <c r="AC91">
        <v>0</v>
      </c>
      <c r="AD91">
        <v>0</v>
      </c>
      <c r="AE91">
        <v>0</v>
      </c>
      <c r="AF91">
        <v>0.81</v>
      </c>
      <c r="AG91">
        <v>27.74</v>
      </c>
      <c r="AH91">
        <v>12.21</v>
      </c>
      <c r="AI91">
        <v>0</v>
      </c>
      <c r="AJ91">
        <v>0.72</v>
      </c>
      <c r="AK91">
        <v>12.62</v>
      </c>
      <c r="AL91">
        <v>2.89</v>
      </c>
      <c r="AM91">
        <v>0</v>
      </c>
      <c r="AN91">
        <v>14.45</v>
      </c>
      <c r="AO91">
        <v>13</v>
      </c>
      <c r="AP91">
        <v>9.92</v>
      </c>
      <c r="AQ91">
        <v>48.16</v>
      </c>
      <c r="AR91">
        <v>0</v>
      </c>
      <c r="AS91">
        <v>0.44</v>
      </c>
      <c r="AT91">
        <v>0.51</v>
      </c>
      <c r="AU91">
        <v>24.92</v>
      </c>
      <c r="AV91">
        <v>24.08</v>
      </c>
      <c r="AW91">
        <v>274.17</v>
      </c>
      <c r="AX91">
        <v>33.72</v>
      </c>
      <c r="AY91">
        <v>48.16</v>
      </c>
      <c r="AZ91">
        <v>62.61</v>
      </c>
      <c r="BA91">
        <v>0.86</v>
      </c>
      <c r="BB91">
        <v>66.849999999999994</v>
      </c>
      <c r="BC91">
        <v>0.51</v>
      </c>
      <c r="BD91">
        <v>33.630000000000003</v>
      </c>
      <c r="BE91">
        <v>0</v>
      </c>
      <c r="BF91">
        <v>0.87</v>
      </c>
      <c r="BG91">
        <v>6.74</v>
      </c>
      <c r="BH91">
        <v>0.81</v>
      </c>
      <c r="BI91">
        <v>115.6</v>
      </c>
      <c r="BJ91">
        <v>36.35</v>
      </c>
    </row>
    <row r="92" spans="7:62">
      <c r="G92" t="s">
        <v>134</v>
      </c>
      <c r="H92" s="115">
        <v>740.37</v>
      </c>
      <c r="I92" s="88">
        <v>133.37</v>
      </c>
      <c r="J92" s="88">
        <v>144.26999999999998</v>
      </c>
      <c r="K92" s="88">
        <v>69.349999999999994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11.41</v>
      </c>
      <c r="X92">
        <v>0.36</v>
      </c>
      <c r="Y92">
        <v>64.73</v>
      </c>
      <c r="Z92">
        <v>0</v>
      </c>
      <c r="AA92">
        <v>41.42</v>
      </c>
      <c r="AB92">
        <v>49.85</v>
      </c>
      <c r="AC92">
        <v>0</v>
      </c>
      <c r="AD92">
        <v>0</v>
      </c>
      <c r="AE92">
        <v>0</v>
      </c>
      <c r="AF92">
        <v>0.81</v>
      </c>
      <c r="AG92">
        <v>27.74</v>
      </c>
      <c r="AH92">
        <v>12.21</v>
      </c>
      <c r="AI92">
        <v>0</v>
      </c>
      <c r="AJ92">
        <v>0.72</v>
      </c>
      <c r="AK92">
        <v>12.62</v>
      </c>
      <c r="AL92">
        <v>2.89</v>
      </c>
      <c r="AM92">
        <v>0</v>
      </c>
      <c r="AN92">
        <v>14.45</v>
      </c>
      <c r="AO92">
        <v>13</v>
      </c>
      <c r="AP92">
        <v>9.92</v>
      </c>
      <c r="AQ92">
        <v>48.16</v>
      </c>
      <c r="AR92">
        <v>0</v>
      </c>
      <c r="AS92">
        <v>0.44</v>
      </c>
      <c r="AT92">
        <v>0.51</v>
      </c>
      <c r="AU92">
        <v>24.92</v>
      </c>
      <c r="AV92">
        <v>24.08</v>
      </c>
      <c r="AW92">
        <v>274.17</v>
      </c>
      <c r="AX92">
        <v>33.72</v>
      </c>
      <c r="AY92">
        <v>94.4</v>
      </c>
      <c r="AZ92">
        <v>62.61</v>
      </c>
      <c r="BA92">
        <v>0.86</v>
      </c>
      <c r="BB92">
        <v>66.849999999999994</v>
      </c>
      <c r="BC92">
        <v>0.51</v>
      </c>
      <c r="BD92">
        <v>33.630000000000003</v>
      </c>
      <c r="BE92">
        <v>0</v>
      </c>
      <c r="BF92">
        <v>0.87</v>
      </c>
      <c r="BG92">
        <v>6.74</v>
      </c>
      <c r="BH92">
        <v>0.81</v>
      </c>
      <c r="BI92">
        <v>115.6</v>
      </c>
      <c r="BJ92">
        <v>36.35</v>
      </c>
    </row>
    <row r="93" spans="7:62">
      <c r="G93" t="s">
        <v>135</v>
      </c>
      <c r="H93" s="115">
        <v>783.72</v>
      </c>
      <c r="I93" s="88">
        <v>133.37</v>
      </c>
      <c r="J93" s="88">
        <v>144.26999999999998</v>
      </c>
      <c r="K93" s="88">
        <v>69.349999999999994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11.41</v>
      </c>
      <c r="X93">
        <v>0.36</v>
      </c>
      <c r="Y93">
        <v>64.73</v>
      </c>
      <c r="Z93">
        <v>0</v>
      </c>
      <c r="AA93">
        <v>41.42</v>
      </c>
      <c r="AB93">
        <v>49.85</v>
      </c>
      <c r="AC93">
        <v>0</v>
      </c>
      <c r="AD93">
        <v>0</v>
      </c>
      <c r="AE93">
        <v>0</v>
      </c>
      <c r="AF93">
        <v>0.81</v>
      </c>
      <c r="AG93">
        <v>27.74</v>
      </c>
      <c r="AH93">
        <v>12.21</v>
      </c>
      <c r="AI93">
        <v>0</v>
      </c>
      <c r="AJ93">
        <v>0.72</v>
      </c>
      <c r="AK93">
        <v>12.62</v>
      </c>
      <c r="AL93">
        <v>2.89</v>
      </c>
      <c r="AM93">
        <v>0</v>
      </c>
      <c r="AN93">
        <v>14.45</v>
      </c>
      <c r="AO93">
        <v>13</v>
      </c>
      <c r="AP93">
        <v>9.92</v>
      </c>
      <c r="AQ93">
        <v>48.16</v>
      </c>
      <c r="AR93">
        <v>0</v>
      </c>
      <c r="AS93">
        <v>0.44</v>
      </c>
      <c r="AT93">
        <v>0.51</v>
      </c>
      <c r="AU93">
        <v>24.92</v>
      </c>
      <c r="AV93">
        <v>24.08</v>
      </c>
      <c r="AW93">
        <v>274.17</v>
      </c>
      <c r="AX93">
        <v>33.72</v>
      </c>
      <c r="AY93">
        <v>137.75</v>
      </c>
      <c r="AZ93">
        <v>62.61</v>
      </c>
      <c r="BA93">
        <v>0.86</v>
      </c>
      <c r="BB93">
        <v>66.849999999999994</v>
      </c>
      <c r="BC93">
        <v>0.51</v>
      </c>
      <c r="BD93">
        <v>33.630000000000003</v>
      </c>
      <c r="BE93">
        <v>0</v>
      </c>
      <c r="BF93">
        <v>0.87</v>
      </c>
      <c r="BG93">
        <v>6.74</v>
      </c>
      <c r="BH93">
        <v>0.81</v>
      </c>
      <c r="BI93">
        <v>115.6</v>
      </c>
      <c r="BJ93">
        <v>36.35</v>
      </c>
    </row>
    <row r="94" spans="7:62">
      <c r="G94" t="s">
        <v>136</v>
      </c>
      <c r="H94" s="115">
        <v>828.03</v>
      </c>
      <c r="I94" s="88">
        <v>133.37</v>
      </c>
      <c r="J94" s="88">
        <v>144.26999999999998</v>
      </c>
      <c r="K94" s="88">
        <v>69.349999999999994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11.41</v>
      </c>
      <c r="X94">
        <v>0.36</v>
      </c>
      <c r="Y94">
        <v>64.73</v>
      </c>
      <c r="Z94">
        <v>0</v>
      </c>
      <c r="AA94">
        <v>41.42</v>
      </c>
      <c r="AB94">
        <v>49.85</v>
      </c>
      <c r="AC94">
        <v>0</v>
      </c>
      <c r="AD94">
        <v>0</v>
      </c>
      <c r="AE94">
        <v>0</v>
      </c>
      <c r="AF94">
        <v>0.81</v>
      </c>
      <c r="AG94">
        <v>27.74</v>
      </c>
      <c r="AH94">
        <v>12.21</v>
      </c>
      <c r="AI94">
        <v>0</v>
      </c>
      <c r="AJ94">
        <v>0.72</v>
      </c>
      <c r="AK94">
        <v>12.62</v>
      </c>
      <c r="AL94">
        <v>2.89</v>
      </c>
      <c r="AM94">
        <v>0</v>
      </c>
      <c r="AN94">
        <v>14.45</v>
      </c>
      <c r="AO94">
        <v>13</v>
      </c>
      <c r="AP94">
        <v>9.92</v>
      </c>
      <c r="AQ94">
        <v>48.16</v>
      </c>
      <c r="AR94">
        <v>0</v>
      </c>
      <c r="AS94">
        <v>0.44</v>
      </c>
      <c r="AT94">
        <v>0.51</v>
      </c>
      <c r="AU94">
        <v>24.92</v>
      </c>
      <c r="AV94">
        <v>24.08</v>
      </c>
      <c r="AW94">
        <v>274.17</v>
      </c>
      <c r="AX94">
        <v>33.72</v>
      </c>
      <c r="AY94">
        <v>182.06</v>
      </c>
      <c r="AZ94">
        <v>62.61</v>
      </c>
      <c r="BA94">
        <v>0.86</v>
      </c>
      <c r="BB94">
        <v>66.849999999999994</v>
      </c>
      <c r="BC94">
        <v>0.51</v>
      </c>
      <c r="BD94">
        <v>33.630000000000003</v>
      </c>
      <c r="BE94">
        <v>0</v>
      </c>
      <c r="BF94">
        <v>0.87</v>
      </c>
      <c r="BG94">
        <v>6.74</v>
      </c>
      <c r="BH94">
        <v>0.81</v>
      </c>
      <c r="BI94">
        <v>115.6</v>
      </c>
      <c r="BJ94">
        <v>36.35</v>
      </c>
    </row>
    <row r="95" spans="7:62">
      <c r="G95" t="s">
        <v>137</v>
      </c>
      <c r="H95" s="115">
        <v>862.55000000000007</v>
      </c>
      <c r="I95" s="88">
        <v>133.37</v>
      </c>
      <c r="J95" s="88">
        <v>144.35</v>
      </c>
      <c r="K95" s="88">
        <v>69.349999999999994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11.49</v>
      </c>
      <c r="X95">
        <v>0.36</v>
      </c>
      <c r="Y95">
        <v>64.73</v>
      </c>
      <c r="Z95">
        <v>0</v>
      </c>
      <c r="AA95">
        <v>41.42</v>
      </c>
      <c r="AB95">
        <v>49.85</v>
      </c>
      <c r="AC95">
        <v>0</v>
      </c>
      <c r="AD95">
        <v>0</v>
      </c>
      <c r="AE95">
        <v>0</v>
      </c>
      <c r="AF95">
        <v>0.81</v>
      </c>
      <c r="AG95">
        <v>27.74</v>
      </c>
      <c r="AH95">
        <v>12.21</v>
      </c>
      <c r="AI95">
        <v>0</v>
      </c>
      <c r="AJ95">
        <v>0.72</v>
      </c>
      <c r="AK95">
        <v>12.62</v>
      </c>
      <c r="AL95">
        <v>2.89</v>
      </c>
      <c r="AM95">
        <v>0</v>
      </c>
      <c r="AN95">
        <v>14.45</v>
      </c>
      <c r="AO95">
        <v>13</v>
      </c>
      <c r="AP95">
        <v>9.92</v>
      </c>
      <c r="AQ95">
        <v>48.16</v>
      </c>
      <c r="AR95">
        <v>0</v>
      </c>
      <c r="AS95">
        <v>0.44</v>
      </c>
      <c r="AT95">
        <v>0.51</v>
      </c>
      <c r="AU95">
        <v>24.92</v>
      </c>
      <c r="AV95">
        <v>24.08</v>
      </c>
      <c r="AW95">
        <v>274.17</v>
      </c>
      <c r="AX95">
        <v>33.72</v>
      </c>
      <c r="AY95">
        <v>219.63</v>
      </c>
      <c r="AZ95">
        <v>62.61</v>
      </c>
      <c r="BA95">
        <v>0.86</v>
      </c>
      <c r="BB95">
        <v>66.849999999999994</v>
      </c>
      <c r="BC95">
        <v>0.51</v>
      </c>
      <c r="BD95">
        <v>30.58</v>
      </c>
      <c r="BE95">
        <v>0</v>
      </c>
      <c r="BF95">
        <v>0.87</v>
      </c>
      <c r="BG95">
        <v>6.74</v>
      </c>
      <c r="BH95">
        <v>0.81</v>
      </c>
      <c r="BI95">
        <v>115.6</v>
      </c>
      <c r="BJ95">
        <v>36.35</v>
      </c>
    </row>
    <row r="96" spans="7:62">
      <c r="G96" t="s">
        <v>138</v>
      </c>
      <c r="H96" s="115">
        <v>886.63000000000011</v>
      </c>
      <c r="I96" s="88">
        <v>133.37</v>
      </c>
      <c r="J96" s="88">
        <v>144.35</v>
      </c>
      <c r="K96" s="88">
        <v>69.349999999999994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11.49</v>
      </c>
      <c r="X96">
        <v>0.36</v>
      </c>
      <c r="Y96">
        <v>64.73</v>
      </c>
      <c r="Z96">
        <v>0</v>
      </c>
      <c r="AA96">
        <v>41.42</v>
      </c>
      <c r="AB96">
        <v>49.85</v>
      </c>
      <c r="AC96">
        <v>0</v>
      </c>
      <c r="AD96">
        <v>0</v>
      </c>
      <c r="AE96">
        <v>0</v>
      </c>
      <c r="AF96">
        <v>0.81</v>
      </c>
      <c r="AG96">
        <v>27.74</v>
      </c>
      <c r="AH96">
        <v>12.21</v>
      </c>
      <c r="AI96">
        <v>0</v>
      </c>
      <c r="AJ96">
        <v>0.72</v>
      </c>
      <c r="AK96">
        <v>12.62</v>
      </c>
      <c r="AL96">
        <v>2.89</v>
      </c>
      <c r="AM96">
        <v>0</v>
      </c>
      <c r="AN96">
        <v>14.45</v>
      </c>
      <c r="AO96">
        <v>13</v>
      </c>
      <c r="AP96">
        <v>9.92</v>
      </c>
      <c r="AQ96">
        <v>48.16</v>
      </c>
      <c r="AR96">
        <v>0</v>
      </c>
      <c r="AS96">
        <v>0.44</v>
      </c>
      <c r="AT96">
        <v>0.51</v>
      </c>
      <c r="AU96">
        <v>24.92</v>
      </c>
      <c r="AV96">
        <v>24.08</v>
      </c>
      <c r="AW96">
        <v>274.17</v>
      </c>
      <c r="AX96">
        <v>33.72</v>
      </c>
      <c r="AY96">
        <v>243.71</v>
      </c>
      <c r="AZ96">
        <v>62.61</v>
      </c>
      <c r="BA96">
        <v>0.86</v>
      </c>
      <c r="BB96">
        <v>66.849999999999994</v>
      </c>
      <c r="BC96">
        <v>0.51</v>
      </c>
      <c r="BD96">
        <v>30.58</v>
      </c>
      <c r="BE96">
        <v>0</v>
      </c>
      <c r="BF96">
        <v>0.87</v>
      </c>
      <c r="BG96">
        <v>6.74</v>
      </c>
      <c r="BH96">
        <v>0.81</v>
      </c>
      <c r="BI96">
        <v>115.6</v>
      </c>
      <c r="BJ96">
        <v>36.35</v>
      </c>
    </row>
    <row r="97" spans="1:133">
      <c r="G97" t="s">
        <v>139</v>
      </c>
      <c r="H97" s="115">
        <v>894.34</v>
      </c>
      <c r="I97" s="88">
        <v>133.37</v>
      </c>
      <c r="J97" s="88">
        <v>144.35</v>
      </c>
      <c r="K97" s="88">
        <v>69.349999999999994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11.49</v>
      </c>
      <c r="X97">
        <v>0.36</v>
      </c>
      <c r="Y97">
        <v>64.73</v>
      </c>
      <c r="Z97">
        <v>0</v>
      </c>
      <c r="AA97">
        <v>41.42</v>
      </c>
      <c r="AB97">
        <v>49.85</v>
      </c>
      <c r="AC97">
        <v>0</v>
      </c>
      <c r="AD97">
        <v>0</v>
      </c>
      <c r="AE97">
        <v>0</v>
      </c>
      <c r="AF97">
        <v>0.81</v>
      </c>
      <c r="AG97">
        <v>27.74</v>
      </c>
      <c r="AH97">
        <v>12.21</v>
      </c>
      <c r="AI97">
        <v>0</v>
      </c>
      <c r="AJ97">
        <v>0.72</v>
      </c>
      <c r="AK97">
        <v>12.62</v>
      </c>
      <c r="AL97">
        <v>2.89</v>
      </c>
      <c r="AM97">
        <v>0</v>
      </c>
      <c r="AN97">
        <v>14.45</v>
      </c>
      <c r="AO97">
        <v>13</v>
      </c>
      <c r="AP97">
        <v>9.92</v>
      </c>
      <c r="AQ97">
        <v>48.16</v>
      </c>
      <c r="AR97">
        <v>0</v>
      </c>
      <c r="AS97">
        <v>0.44</v>
      </c>
      <c r="AT97">
        <v>0.51</v>
      </c>
      <c r="AU97">
        <v>24.92</v>
      </c>
      <c r="AV97">
        <v>24.08</v>
      </c>
      <c r="AW97">
        <v>274.17</v>
      </c>
      <c r="AX97">
        <v>33.72</v>
      </c>
      <c r="AY97">
        <v>251.42</v>
      </c>
      <c r="AZ97">
        <v>62.61</v>
      </c>
      <c r="BA97">
        <v>0.86</v>
      </c>
      <c r="BB97">
        <v>66.849999999999994</v>
      </c>
      <c r="BC97">
        <v>0.51</v>
      </c>
      <c r="BD97">
        <v>30.58</v>
      </c>
      <c r="BE97">
        <v>0</v>
      </c>
      <c r="BF97">
        <v>0.87</v>
      </c>
      <c r="BG97">
        <v>6.74</v>
      </c>
      <c r="BH97">
        <v>0.81</v>
      </c>
      <c r="BI97">
        <v>115.6</v>
      </c>
      <c r="BJ97">
        <v>36.35</v>
      </c>
    </row>
    <row r="98" spans="1:133">
      <c r="G98" t="s">
        <v>140</v>
      </c>
      <c r="H98" s="115">
        <v>801.86000000000013</v>
      </c>
      <c r="I98" s="88">
        <v>133.37</v>
      </c>
      <c r="J98" s="88">
        <v>144.35</v>
      </c>
      <c r="K98" s="88">
        <v>69.349999999999994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11.49</v>
      </c>
      <c r="X98">
        <v>0.36</v>
      </c>
      <c r="Y98">
        <v>64.73</v>
      </c>
      <c r="Z98">
        <v>0</v>
      </c>
      <c r="AA98">
        <v>41.42</v>
      </c>
      <c r="AB98">
        <v>49.85</v>
      </c>
      <c r="AC98">
        <v>0</v>
      </c>
      <c r="AD98">
        <v>0</v>
      </c>
      <c r="AE98">
        <v>0</v>
      </c>
      <c r="AF98">
        <v>0.81</v>
      </c>
      <c r="AG98">
        <v>27.74</v>
      </c>
      <c r="AH98">
        <v>12.21</v>
      </c>
      <c r="AI98">
        <v>0</v>
      </c>
      <c r="AJ98">
        <v>0.72</v>
      </c>
      <c r="AK98">
        <v>12.62</v>
      </c>
      <c r="AL98">
        <v>2.89</v>
      </c>
      <c r="AM98">
        <v>0</v>
      </c>
      <c r="AN98">
        <v>14.45</v>
      </c>
      <c r="AO98">
        <v>13</v>
      </c>
      <c r="AP98">
        <v>9.92</v>
      </c>
      <c r="AQ98">
        <v>48.16</v>
      </c>
      <c r="AR98">
        <v>0</v>
      </c>
      <c r="AS98">
        <v>0.44</v>
      </c>
      <c r="AT98">
        <v>0.51</v>
      </c>
      <c r="AU98">
        <v>24.92</v>
      </c>
      <c r="AV98">
        <v>24.08</v>
      </c>
      <c r="AW98">
        <v>274.17</v>
      </c>
      <c r="AX98">
        <v>33.72</v>
      </c>
      <c r="AY98">
        <v>158.94</v>
      </c>
      <c r="AZ98">
        <v>62.61</v>
      </c>
      <c r="BA98">
        <v>0.86</v>
      </c>
      <c r="BB98">
        <v>66.849999999999994</v>
      </c>
      <c r="BC98">
        <v>0.51</v>
      </c>
      <c r="BD98">
        <v>30.58</v>
      </c>
      <c r="BE98">
        <v>0</v>
      </c>
      <c r="BF98">
        <v>0.87</v>
      </c>
      <c r="BG98">
        <v>6.74</v>
      </c>
      <c r="BH98">
        <v>0.81</v>
      </c>
      <c r="BI98">
        <v>115.6</v>
      </c>
      <c r="BJ98">
        <v>36.35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16.348092499999986</v>
      </c>
      <c r="I99" s="111">
        <f t="shared" ref="I99:BU99" si="1">SUM(I3:I98)/4000</f>
        <v>2.6440200000000016</v>
      </c>
      <c r="J99" s="111">
        <f t="shared" si="1"/>
        <v>3.3858025000000009</v>
      </c>
      <c r="K99" s="111">
        <f t="shared" si="1"/>
        <v>1.6644000000000023</v>
      </c>
      <c r="L99" s="111">
        <f t="shared" si="1"/>
        <v>6.4307500000000004E-2</v>
      </c>
      <c r="M99" s="111">
        <f t="shared" si="1"/>
        <v>0</v>
      </c>
      <c r="N99" s="110">
        <f t="shared" si="1"/>
        <v>0.7</v>
      </c>
      <c r="O99" s="111">
        <f t="shared" si="1"/>
        <v>0.12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0.26722000000000007</v>
      </c>
      <c r="X99">
        <f t="shared" si="1"/>
        <v>8.6399999999999914E-3</v>
      </c>
      <c r="Y99">
        <f t="shared" si="1"/>
        <v>0.51784000000000008</v>
      </c>
      <c r="Z99">
        <f t="shared" si="1"/>
        <v>6.4307500000000004E-2</v>
      </c>
      <c r="AA99">
        <f t="shared" si="1"/>
        <v>0.99408000000000118</v>
      </c>
      <c r="AB99">
        <f t="shared" si="1"/>
        <v>1.1963999999999999</v>
      </c>
      <c r="AC99">
        <f t="shared" si="1"/>
        <v>0.7</v>
      </c>
      <c r="AD99">
        <f t="shared" si="1"/>
        <v>1.4686000000000001</v>
      </c>
      <c r="AE99">
        <f t="shared" si="1"/>
        <v>1.9050000000000004E-2</v>
      </c>
      <c r="AF99">
        <f t="shared" si="1"/>
        <v>1.7759999999999991E-2</v>
      </c>
      <c r="AG99">
        <f t="shared" si="1"/>
        <v>0.22192000000000003</v>
      </c>
      <c r="AH99">
        <f t="shared" si="1"/>
        <v>0.29304000000000041</v>
      </c>
      <c r="AI99">
        <f t="shared" si="1"/>
        <v>0.09</v>
      </c>
      <c r="AJ99">
        <f t="shared" si="1"/>
        <v>1.5539999999999984E-2</v>
      </c>
      <c r="AK99">
        <f t="shared" si="1"/>
        <v>8.8340000000000016E-2</v>
      </c>
      <c r="AL99">
        <f t="shared" si="1"/>
        <v>6.9359999999999825E-2</v>
      </c>
      <c r="AM99">
        <f t="shared" si="1"/>
        <v>0.62939999999999985</v>
      </c>
      <c r="AN99">
        <f t="shared" si="1"/>
        <v>0.34680000000000055</v>
      </c>
      <c r="AO99">
        <f t="shared" si="1"/>
        <v>0.312</v>
      </c>
      <c r="AP99">
        <f t="shared" si="1"/>
        <v>0.23807999999999963</v>
      </c>
      <c r="AQ99">
        <f t="shared" si="1"/>
        <v>1.1558399999999984</v>
      </c>
      <c r="AR99">
        <f t="shared" si="1"/>
        <v>4.4450000000000003E-2</v>
      </c>
      <c r="AS99">
        <f t="shared" si="1"/>
        <v>9.689999999999999E-3</v>
      </c>
      <c r="AT99">
        <f t="shared" si="1"/>
        <v>1.1290000000000003E-2</v>
      </c>
      <c r="AU99">
        <f t="shared" si="1"/>
        <v>0.59808000000000083</v>
      </c>
      <c r="AV99">
        <f t="shared" si="1"/>
        <v>0.57791999999999921</v>
      </c>
      <c r="AW99">
        <f t="shared" si="1"/>
        <v>6.5800799999999846</v>
      </c>
      <c r="AX99">
        <f t="shared" si="1"/>
        <v>0.80927999999999856</v>
      </c>
      <c r="AY99">
        <f t="shared" si="1"/>
        <v>0.42818250000000002</v>
      </c>
      <c r="AZ99">
        <f t="shared" si="1"/>
        <v>1.5026399999999982</v>
      </c>
      <c r="BA99">
        <f t="shared" si="1"/>
        <v>1.893000000000002E-2</v>
      </c>
      <c r="BB99">
        <f t="shared" si="1"/>
        <v>1.5352925000000002</v>
      </c>
      <c r="BC99">
        <f t="shared" si="1"/>
        <v>1.1290000000000003E-2</v>
      </c>
      <c r="BD99">
        <f t="shared" si="1"/>
        <v>0.75515000000000032</v>
      </c>
      <c r="BE99">
        <f t="shared" si="1"/>
        <v>0.03</v>
      </c>
      <c r="BF99">
        <f t="shared" si="1"/>
        <v>1.9060000000000042E-2</v>
      </c>
      <c r="BG99">
        <f t="shared" si="1"/>
        <v>0.16176000000000015</v>
      </c>
      <c r="BH99">
        <f t="shared" si="1"/>
        <v>1.7759999999999991E-2</v>
      </c>
      <c r="BI99">
        <f t="shared" si="1"/>
        <v>2.7744000000000044</v>
      </c>
      <c r="BJ99">
        <f t="shared" si="1"/>
        <v>0.32714999999999994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4</v>
      </c>
      <c r="U1" s="241" t="s">
        <v>343</v>
      </c>
      <c r="V1" s="242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521</v>
      </c>
      <c r="Z2" t="s">
        <v>359</v>
      </c>
      <c r="AA2" t="s">
        <v>490</v>
      </c>
      <c r="AB2" t="s">
        <v>360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23.15</v>
      </c>
      <c r="I3" s="95">
        <v>2.35</v>
      </c>
      <c r="J3" s="95">
        <v>37.54</v>
      </c>
      <c r="K3" s="95">
        <v>0</v>
      </c>
      <c r="L3" s="95">
        <v>0.97</v>
      </c>
      <c r="M3" s="114">
        <v>0</v>
      </c>
      <c r="N3" s="113">
        <v>0</v>
      </c>
      <c r="O3" s="95">
        <v>0</v>
      </c>
      <c r="P3" s="95">
        <v>0</v>
      </c>
      <c r="Q3" s="95">
        <v>-82</v>
      </c>
      <c r="R3" s="95">
        <v>0</v>
      </c>
      <c r="S3" s="114">
        <v>0</v>
      </c>
      <c r="T3" t="s">
        <v>521</v>
      </c>
      <c r="U3" s="115">
        <v>-84</v>
      </c>
      <c r="V3" s="116">
        <v>64.010000000000005</v>
      </c>
      <c r="W3">
        <v>23.15</v>
      </c>
      <c r="X3">
        <v>2.35</v>
      </c>
      <c r="Y3">
        <v>-2</v>
      </c>
      <c r="Z3">
        <v>0.97</v>
      </c>
      <c r="AA3">
        <v>-82</v>
      </c>
      <c r="AB3">
        <v>0</v>
      </c>
      <c r="AC3">
        <v>37.54</v>
      </c>
    </row>
    <row r="4" spans="1:29">
      <c r="B4" t="s">
        <v>263</v>
      </c>
      <c r="D4" t="s">
        <v>490</v>
      </c>
      <c r="F4" t="s">
        <v>488</v>
      </c>
      <c r="G4" t="s">
        <v>46</v>
      </c>
      <c r="H4" s="115">
        <v>19.760000000000002</v>
      </c>
      <c r="I4" s="88">
        <v>2.13</v>
      </c>
      <c r="J4" s="88">
        <v>34.1</v>
      </c>
      <c r="K4" s="88">
        <v>0</v>
      </c>
      <c r="L4" s="88">
        <v>0.87</v>
      </c>
      <c r="M4" s="116">
        <v>0</v>
      </c>
      <c r="N4" s="115">
        <v>0</v>
      </c>
      <c r="O4" s="88">
        <v>0</v>
      </c>
      <c r="P4" s="88">
        <v>0</v>
      </c>
      <c r="Q4" s="88">
        <v>-80</v>
      </c>
      <c r="R4" s="88">
        <v>0</v>
      </c>
      <c r="S4" s="116">
        <v>0</v>
      </c>
      <c r="U4" s="115">
        <v>-82</v>
      </c>
      <c r="V4" s="116">
        <v>56.86</v>
      </c>
      <c r="W4">
        <v>19.760000000000002</v>
      </c>
      <c r="X4">
        <v>2.13</v>
      </c>
      <c r="Y4">
        <v>-2</v>
      </c>
      <c r="Z4">
        <v>0.87</v>
      </c>
      <c r="AA4">
        <v>-80</v>
      </c>
      <c r="AB4">
        <v>0</v>
      </c>
      <c r="AC4">
        <v>34.1</v>
      </c>
    </row>
    <row r="5" spans="1:29">
      <c r="G5" t="s">
        <v>47</v>
      </c>
      <c r="H5" s="115">
        <v>104.86</v>
      </c>
      <c r="I5" s="88">
        <v>7.26</v>
      </c>
      <c r="J5" s="88">
        <v>41.94</v>
      </c>
      <c r="K5" s="88">
        <v>0</v>
      </c>
      <c r="L5" s="88">
        <v>0.96</v>
      </c>
      <c r="M5" s="116">
        <v>0</v>
      </c>
      <c r="N5" s="115">
        <v>0</v>
      </c>
      <c r="O5" s="88">
        <v>0</v>
      </c>
      <c r="P5" s="88">
        <v>0</v>
      </c>
      <c r="Q5" s="88">
        <v>-82</v>
      </c>
      <c r="R5" s="88">
        <v>0</v>
      </c>
      <c r="S5" s="116">
        <v>0</v>
      </c>
      <c r="U5" s="115">
        <v>-84</v>
      </c>
      <c r="V5" s="116">
        <v>155.02000000000001</v>
      </c>
      <c r="W5">
        <v>104.86</v>
      </c>
      <c r="X5">
        <v>7.26</v>
      </c>
      <c r="Y5">
        <v>-2</v>
      </c>
      <c r="Z5">
        <v>0.96</v>
      </c>
      <c r="AA5">
        <v>-82</v>
      </c>
      <c r="AB5">
        <v>0</v>
      </c>
      <c r="AC5">
        <v>41.94</v>
      </c>
    </row>
    <row r="6" spans="1:29">
      <c r="G6" t="s">
        <v>48</v>
      </c>
      <c r="H6" s="115">
        <v>91.71</v>
      </c>
      <c r="I6" s="88">
        <v>7.88</v>
      </c>
      <c r="J6" s="88">
        <v>42</v>
      </c>
      <c r="K6" s="88">
        <v>0</v>
      </c>
      <c r="L6" s="88">
        <v>1.03</v>
      </c>
      <c r="M6" s="116">
        <v>0</v>
      </c>
      <c r="N6" s="115">
        <v>0</v>
      </c>
      <c r="O6" s="88">
        <v>0</v>
      </c>
      <c r="P6" s="88">
        <v>0</v>
      </c>
      <c r="Q6" s="88">
        <v>-84</v>
      </c>
      <c r="R6" s="88">
        <v>0</v>
      </c>
      <c r="S6" s="116">
        <v>0</v>
      </c>
      <c r="U6" s="115">
        <v>-86</v>
      </c>
      <c r="V6" s="116">
        <v>142.62</v>
      </c>
      <c r="W6">
        <v>91.71</v>
      </c>
      <c r="X6">
        <v>7.88</v>
      </c>
      <c r="Y6">
        <v>-2</v>
      </c>
      <c r="Z6">
        <v>1.03</v>
      </c>
      <c r="AA6">
        <v>-84</v>
      </c>
      <c r="AB6">
        <v>0</v>
      </c>
      <c r="AC6">
        <v>42</v>
      </c>
    </row>
    <row r="7" spans="1:29">
      <c r="G7" t="s">
        <v>49</v>
      </c>
      <c r="H7" s="115">
        <v>63.67</v>
      </c>
      <c r="I7" s="88">
        <v>8.43</v>
      </c>
      <c r="J7" s="88">
        <v>44.95</v>
      </c>
      <c r="K7" s="88">
        <v>0</v>
      </c>
      <c r="L7" s="88">
        <v>1.31</v>
      </c>
      <c r="M7" s="116">
        <v>0</v>
      </c>
      <c r="N7" s="115">
        <v>0</v>
      </c>
      <c r="O7" s="88">
        <v>0</v>
      </c>
      <c r="P7" s="88">
        <v>0</v>
      </c>
      <c r="Q7" s="88">
        <v>-83</v>
      </c>
      <c r="R7" s="88">
        <v>0</v>
      </c>
      <c r="S7" s="116">
        <v>0</v>
      </c>
      <c r="U7" s="115">
        <v>-85</v>
      </c>
      <c r="V7" s="116">
        <v>118.36</v>
      </c>
      <c r="W7">
        <v>63.67</v>
      </c>
      <c r="X7">
        <v>8.43</v>
      </c>
      <c r="Y7">
        <v>-2</v>
      </c>
      <c r="Z7">
        <v>1.31</v>
      </c>
      <c r="AA7">
        <v>-83</v>
      </c>
      <c r="AB7">
        <v>0</v>
      </c>
      <c r="AC7">
        <v>44.95</v>
      </c>
    </row>
    <row r="8" spans="1:29">
      <c r="G8" t="s">
        <v>50</v>
      </c>
      <c r="H8" s="115">
        <v>41.37</v>
      </c>
      <c r="I8" s="88">
        <v>8.7899999999999991</v>
      </c>
      <c r="J8" s="88">
        <v>46.83</v>
      </c>
      <c r="K8" s="88">
        <v>0</v>
      </c>
      <c r="L8" s="88">
        <v>1.37</v>
      </c>
      <c r="M8" s="116">
        <v>0</v>
      </c>
      <c r="N8" s="115">
        <v>0</v>
      </c>
      <c r="O8" s="88">
        <v>0</v>
      </c>
      <c r="P8" s="88">
        <v>0</v>
      </c>
      <c r="Q8" s="88">
        <v>-85</v>
      </c>
      <c r="R8" s="88">
        <v>0</v>
      </c>
      <c r="S8" s="116">
        <v>0</v>
      </c>
      <c r="U8" s="115">
        <v>-87</v>
      </c>
      <c r="V8" s="116">
        <v>98.36</v>
      </c>
      <c r="W8">
        <v>41.37</v>
      </c>
      <c r="X8">
        <v>8.7899999999999991</v>
      </c>
      <c r="Y8">
        <v>-2</v>
      </c>
      <c r="Z8">
        <v>1.37</v>
      </c>
      <c r="AA8">
        <v>-85</v>
      </c>
      <c r="AB8">
        <v>0</v>
      </c>
      <c r="AC8">
        <v>46.83</v>
      </c>
    </row>
    <row r="9" spans="1:29">
      <c r="G9" t="s">
        <v>51</v>
      </c>
      <c r="H9" s="115">
        <v>0</v>
      </c>
      <c r="I9" s="88">
        <v>18.82</v>
      </c>
      <c r="J9" s="88">
        <v>91.44</v>
      </c>
      <c r="K9" s="88">
        <v>0</v>
      </c>
      <c r="L9" s="88">
        <v>1.88</v>
      </c>
      <c r="M9" s="116">
        <v>0</v>
      </c>
      <c r="N9" s="115">
        <v>-22</v>
      </c>
      <c r="O9" s="88">
        <v>0</v>
      </c>
      <c r="P9" s="88">
        <v>0</v>
      </c>
      <c r="Q9" s="88">
        <v>-88</v>
      </c>
      <c r="R9" s="88">
        <v>0</v>
      </c>
      <c r="S9" s="116">
        <v>0</v>
      </c>
      <c r="U9" s="115">
        <v>-112</v>
      </c>
      <c r="V9" s="116">
        <v>112.14</v>
      </c>
      <c r="W9">
        <v>-22</v>
      </c>
      <c r="X9">
        <v>18.82</v>
      </c>
      <c r="Y9">
        <v>-2</v>
      </c>
      <c r="Z9">
        <v>1.88</v>
      </c>
      <c r="AA9">
        <v>-88</v>
      </c>
      <c r="AB9">
        <v>0</v>
      </c>
      <c r="AC9">
        <v>91.44</v>
      </c>
    </row>
    <row r="10" spans="1:29">
      <c r="G10" t="s">
        <v>52</v>
      </c>
      <c r="H10" s="115">
        <v>0</v>
      </c>
      <c r="I10" s="88">
        <v>21.43</v>
      </c>
      <c r="J10" s="88">
        <v>85.72</v>
      </c>
      <c r="K10" s="88">
        <v>0</v>
      </c>
      <c r="L10" s="88">
        <v>2</v>
      </c>
      <c r="M10" s="116">
        <v>0</v>
      </c>
      <c r="N10" s="115">
        <v>-58</v>
      </c>
      <c r="O10" s="88">
        <v>0</v>
      </c>
      <c r="P10" s="88">
        <v>0</v>
      </c>
      <c r="Q10" s="88">
        <v>-89</v>
      </c>
      <c r="R10" s="88">
        <v>0</v>
      </c>
      <c r="S10" s="116">
        <v>0</v>
      </c>
      <c r="U10" s="115">
        <v>-149</v>
      </c>
      <c r="V10" s="116">
        <v>109.15</v>
      </c>
      <c r="W10">
        <v>-58</v>
      </c>
      <c r="X10">
        <v>21.43</v>
      </c>
      <c r="Y10">
        <v>-2</v>
      </c>
      <c r="Z10">
        <v>2</v>
      </c>
      <c r="AA10">
        <v>-89</v>
      </c>
      <c r="AB10">
        <v>0</v>
      </c>
      <c r="AC10">
        <v>85.72</v>
      </c>
    </row>
    <row r="11" spans="1:29">
      <c r="G11" t="s">
        <v>53</v>
      </c>
      <c r="H11" s="115">
        <v>0</v>
      </c>
      <c r="I11" s="88">
        <v>48.03</v>
      </c>
      <c r="J11" s="88">
        <v>106.72</v>
      </c>
      <c r="K11" s="88">
        <v>0</v>
      </c>
      <c r="L11" s="88">
        <v>3.74</v>
      </c>
      <c r="M11" s="116">
        <v>0</v>
      </c>
      <c r="N11" s="115">
        <v>-72</v>
      </c>
      <c r="O11" s="88">
        <v>0</v>
      </c>
      <c r="P11" s="88">
        <v>0</v>
      </c>
      <c r="Q11" s="88">
        <v>-90</v>
      </c>
      <c r="R11" s="88">
        <v>0</v>
      </c>
      <c r="S11" s="116">
        <v>0</v>
      </c>
      <c r="U11" s="115">
        <v>-164</v>
      </c>
      <c r="V11" s="116">
        <v>158.49</v>
      </c>
      <c r="W11">
        <v>-72</v>
      </c>
      <c r="X11">
        <v>48.03</v>
      </c>
      <c r="Y11">
        <v>-2</v>
      </c>
      <c r="Z11">
        <v>3.74</v>
      </c>
      <c r="AA11">
        <v>-90</v>
      </c>
      <c r="AB11">
        <v>0</v>
      </c>
      <c r="AC11">
        <v>106.72</v>
      </c>
    </row>
    <row r="12" spans="1:29">
      <c r="G12" t="s">
        <v>54</v>
      </c>
      <c r="H12" s="115">
        <v>0</v>
      </c>
      <c r="I12" s="88">
        <v>56.19</v>
      </c>
      <c r="J12" s="88">
        <v>112.38</v>
      </c>
      <c r="K12" s="88">
        <v>0</v>
      </c>
      <c r="L12" s="88">
        <v>3.93</v>
      </c>
      <c r="M12" s="116">
        <v>0</v>
      </c>
      <c r="N12" s="115">
        <v>-102</v>
      </c>
      <c r="O12" s="88">
        <v>0</v>
      </c>
      <c r="P12" s="88">
        <v>0</v>
      </c>
      <c r="Q12" s="88">
        <v>-91</v>
      </c>
      <c r="R12" s="88">
        <v>0</v>
      </c>
      <c r="S12" s="116">
        <v>0</v>
      </c>
      <c r="U12" s="115">
        <v>-195</v>
      </c>
      <c r="V12" s="116">
        <v>172.5</v>
      </c>
      <c r="W12">
        <v>-102</v>
      </c>
      <c r="X12">
        <v>56.19</v>
      </c>
      <c r="Y12">
        <v>-2</v>
      </c>
      <c r="Z12">
        <v>3.93</v>
      </c>
      <c r="AA12">
        <v>-91</v>
      </c>
      <c r="AB12">
        <v>0</v>
      </c>
      <c r="AC12">
        <v>112.38</v>
      </c>
    </row>
    <row r="13" spans="1:29">
      <c r="G13" t="s">
        <v>55</v>
      </c>
      <c r="H13" s="115">
        <v>0</v>
      </c>
      <c r="I13" s="88">
        <v>40.79</v>
      </c>
      <c r="J13" s="88">
        <v>65.260000000000005</v>
      </c>
      <c r="K13" s="88">
        <v>0</v>
      </c>
      <c r="L13" s="88">
        <v>5.71</v>
      </c>
      <c r="M13" s="116">
        <v>0</v>
      </c>
      <c r="N13" s="115">
        <v>-121</v>
      </c>
      <c r="O13" s="88">
        <v>0</v>
      </c>
      <c r="P13" s="88">
        <v>0</v>
      </c>
      <c r="Q13" s="88">
        <v>-91</v>
      </c>
      <c r="R13" s="88">
        <v>0</v>
      </c>
      <c r="S13" s="116">
        <v>0</v>
      </c>
      <c r="U13" s="115">
        <v>-214</v>
      </c>
      <c r="V13" s="116">
        <v>111.76</v>
      </c>
      <c r="W13">
        <v>-121</v>
      </c>
      <c r="X13">
        <v>40.79</v>
      </c>
      <c r="Y13">
        <v>-2</v>
      </c>
      <c r="Z13">
        <v>5.71</v>
      </c>
      <c r="AA13">
        <v>-91</v>
      </c>
      <c r="AB13">
        <v>0</v>
      </c>
      <c r="AC13">
        <v>65.260000000000005</v>
      </c>
    </row>
    <row r="14" spans="1:29">
      <c r="G14" t="s">
        <v>56</v>
      </c>
      <c r="H14" s="115">
        <v>0</v>
      </c>
      <c r="I14" s="88">
        <v>0</v>
      </c>
      <c r="J14" s="88">
        <v>70.95</v>
      </c>
      <c r="K14" s="88">
        <v>0</v>
      </c>
      <c r="L14" s="88">
        <v>5.32</v>
      </c>
      <c r="M14" s="116">
        <v>0</v>
      </c>
      <c r="N14" s="115">
        <v>-146</v>
      </c>
      <c r="O14" s="88">
        <v>-10</v>
      </c>
      <c r="P14" s="88">
        <v>0</v>
      </c>
      <c r="Q14" s="88">
        <v>-93</v>
      </c>
      <c r="R14" s="88">
        <v>0</v>
      </c>
      <c r="S14" s="116">
        <v>0</v>
      </c>
      <c r="U14" s="115">
        <v>-251</v>
      </c>
      <c r="V14" s="116">
        <v>76.27</v>
      </c>
      <c r="W14">
        <v>-146</v>
      </c>
      <c r="X14">
        <v>-10</v>
      </c>
      <c r="Y14">
        <v>-2</v>
      </c>
      <c r="Z14">
        <v>5.32</v>
      </c>
      <c r="AA14">
        <v>-93</v>
      </c>
      <c r="AB14">
        <v>0</v>
      </c>
      <c r="AC14">
        <v>70.95</v>
      </c>
    </row>
    <row r="15" spans="1:29">
      <c r="G15" t="s">
        <v>57</v>
      </c>
      <c r="H15" s="115">
        <v>0</v>
      </c>
      <c r="I15" s="88">
        <v>24.08</v>
      </c>
      <c r="J15" s="88">
        <v>57.8</v>
      </c>
      <c r="K15" s="88">
        <v>0</v>
      </c>
      <c r="L15" s="88">
        <v>5.78</v>
      </c>
      <c r="M15" s="116">
        <v>0</v>
      </c>
      <c r="N15" s="115">
        <v>-164</v>
      </c>
      <c r="O15" s="88">
        <v>0</v>
      </c>
      <c r="P15" s="88">
        <v>0</v>
      </c>
      <c r="Q15" s="88">
        <v>-93</v>
      </c>
      <c r="R15" s="88">
        <v>0</v>
      </c>
      <c r="S15" s="116">
        <v>0</v>
      </c>
      <c r="U15" s="115">
        <v>-259</v>
      </c>
      <c r="V15" s="116">
        <v>87.66</v>
      </c>
      <c r="W15">
        <v>-164</v>
      </c>
      <c r="X15">
        <v>24.08</v>
      </c>
      <c r="Y15">
        <v>-2</v>
      </c>
      <c r="Z15">
        <v>5.78</v>
      </c>
      <c r="AA15">
        <v>-93</v>
      </c>
      <c r="AB15">
        <v>0</v>
      </c>
      <c r="AC15">
        <v>57.8</v>
      </c>
    </row>
    <row r="16" spans="1:29">
      <c r="G16" t="s">
        <v>58</v>
      </c>
      <c r="H16" s="115">
        <v>0</v>
      </c>
      <c r="I16" s="88">
        <v>19.27</v>
      </c>
      <c r="J16" s="88">
        <v>48.16</v>
      </c>
      <c r="K16" s="88">
        <v>0</v>
      </c>
      <c r="L16" s="88">
        <v>5.78</v>
      </c>
      <c r="M16" s="116">
        <v>0</v>
      </c>
      <c r="N16" s="115">
        <v>-198</v>
      </c>
      <c r="O16" s="88">
        <v>0</v>
      </c>
      <c r="P16" s="88">
        <v>0</v>
      </c>
      <c r="Q16" s="88">
        <v>-94</v>
      </c>
      <c r="R16" s="88">
        <v>0</v>
      </c>
      <c r="S16" s="116">
        <v>0</v>
      </c>
      <c r="U16" s="115">
        <v>-294</v>
      </c>
      <c r="V16" s="116">
        <v>73.209999999999994</v>
      </c>
      <c r="W16">
        <v>-198</v>
      </c>
      <c r="X16">
        <v>19.27</v>
      </c>
      <c r="Y16">
        <v>-2</v>
      </c>
      <c r="Z16">
        <v>5.78</v>
      </c>
      <c r="AA16">
        <v>-94</v>
      </c>
      <c r="AB16">
        <v>0</v>
      </c>
      <c r="AC16">
        <v>48.16</v>
      </c>
    </row>
    <row r="17" spans="7:29">
      <c r="G17" t="s">
        <v>59</v>
      </c>
      <c r="H17" s="115">
        <v>0</v>
      </c>
      <c r="I17" s="88">
        <v>21.19</v>
      </c>
      <c r="J17" s="88">
        <v>57.8</v>
      </c>
      <c r="K17" s="88">
        <v>0</v>
      </c>
      <c r="L17" s="88">
        <v>4.82</v>
      </c>
      <c r="M17" s="116">
        <v>0</v>
      </c>
      <c r="N17" s="115">
        <v>-214</v>
      </c>
      <c r="O17" s="88">
        <v>0</v>
      </c>
      <c r="P17" s="88">
        <v>0</v>
      </c>
      <c r="Q17" s="88">
        <v>-95</v>
      </c>
      <c r="R17" s="88">
        <v>0</v>
      </c>
      <c r="S17" s="116">
        <v>0</v>
      </c>
      <c r="U17" s="115">
        <v>-311</v>
      </c>
      <c r="V17" s="116">
        <v>83.81</v>
      </c>
      <c r="W17">
        <v>-214</v>
      </c>
      <c r="X17">
        <v>21.19</v>
      </c>
      <c r="Y17">
        <v>-2</v>
      </c>
      <c r="Z17">
        <v>4.82</v>
      </c>
      <c r="AA17">
        <v>-95</v>
      </c>
      <c r="AB17">
        <v>0</v>
      </c>
      <c r="AC17">
        <v>57.8</v>
      </c>
    </row>
    <row r="18" spans="7:29">
      <c r="G18" t="s">
        <v>60</v>
      </c>
      <c r="H18" s="115">
        <v>0</v>
      </c>
      <c r="I18" s="88">
        <v>24.08</v>
      </c>
      <c r="J18" s="88">
        <v>48.17</v>
      </c>
      <c r="K18" s="88">
        <v>0</v>
      </c>
      <c r="L18" s="88">
        <v>4.33</v>
      </c>
      <c r="M18" s="116">
        <v>0</v>
      </c>
      <c r="N18" s="115">
        <v>-232</v>
      </c>
      <c r="O18" s="88">
        <v>0</v>
      </c>
      <c r="P18" s="88">
        <v>0</v>
      </c>
      <c r="Q18" s="88">
        <v>-94</v>
      </c>
      <c r="R18" s="88">
        <v>0</v>
      </c>
      <c r="S18" s="116">
        <v>0</v>
      </c>
      <c r="U18" s="115">
        <v>-328</v>
      </c>
      <c r="V18" s="116">
        <v>76.58</v>
      </c>
      <c r="W18">
        <v>-232</v>
      </c>
      <c r="X18">
        <v>24.08</v>
      </c>
      <c r="Y18">
        <v>-2</v>
      </c>
      <c r="Z18">
        <v>4.33</v>
      </c>
      <c r="AA18">
        <v>-94</v>
      </c>
      <c r="AB18">
        <v>0</v>
      </c>
      <c r="AC18">
        <v>48.17</v>
      </c>
    </row>
    <row r="19" spans="7:29">
      <c r="G19" t="s">
        <v>61</v>
      </c>
      <c r="H19" s="115">
        <v>0</v>
      </c>
      <c r="I19" s="88">
        <v>0</v>
      </c>
      <c r="J19" s="88">
        <v>33.72</v>
      </c>
      <c r="K19" s="88">
        <v>0</v>
      </c>
      <c r="L19" s="88">
        <v>4.33</v>
      </c>
      <c r="M19" s="116">
        <v>0</v>
      </c>
      <c r="N19" s="115">
        <v>-224</v>
      </c>
      <c r="O19" s="88">
        <v>-35</v>
      </c>
      <c r="P19" s="88">
        <v>0</v>
      </c>
      <c r="Q19" s="88">
        <v>-99</v>
      </c>
      <c r="R19" s="88">
        <v>0</v>
      </c>
      <c r="S19" s="116">
        <v>0</v>
      </c>
      <c r="U19" s="115">
        <v>-360</v>
      </c>
      <c r="V19" s="116">
        <v>38.049999999999997</v>
      </c>
      <c r="W19">
        <v>-224</v>
      </c>
      <c r="X19">
        <v>-35</v>
      </c>
      <c r="Y19">
        <v>-2</v>
      </c>
      <c r="Z19">
        <v>4.33</v>
      </c>
      <c r="AA19">
        <v>-99</v>
      </c>
      <c r="AB19">
        <v>0</v>
      </c>
      <c r="AC19">
        <v>33.72</v>
      </c>
    </row>
    <row r="20" spans="7:29">
      <c r="G20" t="s">
        <v>62</v>
      </c>
      <c r="H20" s="115">
        <v>0</v>
      </c>
      <c r="I20" s="88">
        <v>0</v>
      </c>
      <c r="J20" s="88">
        <v>33.72</v>
      </c>
      <c r="K20" s="88">
        <v>0</v>
      </c>
      <c r="L20" s="88">
        <v>4.33</v>
      </c>
      <c r="M20" s="116">
        <v>0</v>
      </c>
      <c r="N20" s="115">
        <v>-182</v>
      </c>
      <c r="O20" s="88">
        <v>-36</v>
      </c>
      <c r="P20" s="88">
        <v>0</v>
      </c>
      <c r="Q20" s="88">
        <v>-98</v>
      </c>
      <c r="R20" s="88">
        <v>0</v>
      </c>
      <c r="S20" s="116">
        <v>0</v>
      </c>
      <c r="U20" s="115">
        <v>-318</v>
      </c>
      <c r="V20" s="116">
        <v>38.049999999999997</v>
      </c>
      <c r="W20">
        <v>-182</v>
      </c>
      <c r="X20">
        <v>-36</v>
      </c>
      <c r="Y20">
        <v>-2</v>
      </c>
      <c r="Z20">
        <v>4.33</v>
      </c>
      <c r="AA20">
        <v>-98</v>
      </c>
      <c r="AB20">
        <v>0</v>
      </c>
      <c r="AC20">
        <v>33.72</v>
      </c>
    </row>
    <row r="21" spans="7:29">
      <c r="G21" t="s">
        <v>63</v>
      </c>
      <c r="H21" s="115">
        <v>0</v>
      </c>
      <c r="I21" s="88">
        <v>0</v>
      </c>
      <c r="J21" s="88">
        <v>33.72</v>
      </c>
      <c r="K21" s="88">
        <v>0</v>
      </c>
      <c r="L21" s="88">
        <v>4.33</v>
      </c>
      <c r="M21" s="116">
        <v>0</v>
      </c>
      <c r="N21" s="115">
        <v>-132</v>
      </c>
      <c r="O21" s="88">
        <v>-45</v>
      </c>
      <c r="P21" s="88">
        <v>0</v>
      </c>
      <c r="Q21" s="88">
        <v>-99</v>
      </c>
      <c r="R21" s="88">
        <v>0</v>
      </c>
      <c r="S21" s="116">
        <v>0</v>
      </c>
      <c r="U21" s="115">
        <v>-278</v>
      </c>
      <c r="V21" s="116">
        <v>38.049999999999997</v>
      </c>
      <c r="W21">
        <v>-132</v>
      </c>
      <c r="X21">
        <v>-45</v>
      </c>
      <c r="Y21">
        <v>-2</v>
      </c>
      <c r="Z21">
        <v>4.33</v>
      </c>
      <c r="AA21">
        <v>-99</v>
      </c>
      <c r="AB21">
        <v>0</v>
      </c>
      <c r="AC21">
        <v>33.72</v>
      </c>
    </row>
    <row r="22" spans="7:29">
      <c r="G22" t="s">
        <v>64</v>
      </c>
      <c r="H22" s="115">
        <v>0</v>
      </c>
      <c r="I22" s="88">
        <v>0</v>
      </c>
      <c r="J22" s="88">
        <v>33.72</v>
      </c>
      <c r="K22" s="88">
        <v>0</v>
      </c>
      <c r="L22" s="88">
        <v>4.33</v>
      </c>
      <c r="M22" s="116">
        <v>0</v>
      </c>
      <c r="N22" s="115">
        <v>-109</v>
      </c>
      <c r="O22" s="88">
        <v>-53</v>
      </c>
      <c r="P22" s="88">
        <v>0</v>
      </c>
      <c r="Q22" s="88">
        <v>-101</v>
      </c>
      <c r="R22" s="88">
        <v>0</v>
      </c>
      <c r="S22" s="116">
        <v>0</v>
      </c>
      <c r="U22" s="115">
        <v>-265</v>
      </c>
      <c r="V22" s="116">
        <v>38.049999999999997</v>
      </c>
      <c r="W22">
        <v>-109</v>
      </c>
      <c r="X22">
        <v>-53</v>
      </c>
      <c r="Y22">
        <v>-2</v>
      </c>
      <c r="Z22">
        <v>4.33</v>
      </c>
      <c r="AA22">
        <v>-101</v>
      </c>
      <c r="AB22">
        <v>0</v>
      </c>
      <c r="AC22">
        <v>33.72</v>
      </c>
    </row>
    <row r="23" spans="7:29">
      <c r="G23" t="s">
        <v>65</v>
      </c>
      <c r="H23" s="115">
        <v>0</v>
      </c>
      <c r="I23" s="88">
        <v>0</v>
      </c>
      <c r="J23" s="88">
        <v>19.27</v>
      </c>
      <c r="K23" s="88">
        <v>0</v>
      </c>
      <c r="L23" s="88">
        <v>4.33</v>
      </c>
      <c r="M23" s="116">
        <v>0</v>
      </c>
      <c r="N23" s="115">
        <v>-130</v>
      </c>
      <c r="O23" s="88">
        <v>-65</v>
      </c>
      <c r="P23" s="88">
        <v>0</v>
      </c>
      <c r="Q23" s="88">
        <v>-99</v>
      </c>
      <c r="R23" s="88">
        <v>0</v>
      </c>
      <c r="S23" s="116">
        <v>0</v>
      </c>
      <c r="U23" s="115">
        <v>-296</v>
      </c>
      <c r="V23" s="116">
        <v>23.6</v>
      </c>
      <c r="W23">
        <v>-130</v>
      </c>
      <c r="X23">
        <v>-65</v>
      </c>
      <c r="Y23">
        <v>-2</v>
      </c>
      <c r="Z23">
        <v>4.33</v>
      </c>
      <c r="AA23">
        <v>-99</v>
      </c>
      <c r="AB23">
        <v>0</v>
      </c>
      <c r="AC23">
        <v>19.27</v>
      </c>
    </row>
    <row r="24" spans="7:29">
      <c r="G24" t="s">
        <v>66</v>
      </c>
      <c r="H24" s="115">
        <v>0</v>
      </c>
      <c r="I24" s="88">
        <v>24.08</v>
      </c>
      <c r="J24" s="88">
        <v>24.08</v>
      </c>
      <c r="K24" s="88">
        <v>0</v>
      </c>
      <c r="L24" s="88">
        <v>4.82</v>
      </c>
      <c r="M24" s="116">
        <v>0</v>
      </c>
      <c r="N24" s="115">
        <v>-150</v>
      </c>
      <c r="O24" s="88">
        <v>0</v>
      </c>
      <c r="P24" s="88">
        <v>0</v>
      </c>
      <c r="Q24" s="88">
        <v>-103</v>
      </c>
      <c r="R24" s="88">
        <v>0</v>
      </c>
      <c r="S24" s="116">
        <v>0</v>
      </c>
      <c r="U24" s="115">
        <v>-255</v>
      </c>
      <c r="V24" s="116">
        <v>52.98</v>
      </c>
      <c r="W24">
        <v>-150</v>
      </c>
      <c r="X24">
        <v>24.08</v>
      </c>
      <c r="Y24">
        <v>-2</v>
      </c>
      <c r="Z24">
        <v>4.82</v>
      </c>
      <c r="AA24">
        <v>-103</v>
      </c>
      <c r="AB24">
        <v>0</v>
      </c>
      <c r="AC24">
        <v>24.08</v>
      </c>
    </row>
    <row r="25" spans="7:29">
      <c r="G25" t="s">
        <v>67</v>
      </c>
      <c r="H25" s="115">
        <v>0</v>
      </c>
      <c r="I25" s="88">
        <v>8.67</v>
      </c>
      <c r="J25" s="88">
        <v>14.45</v>
      </c>
      <c r="K25" s="88">
        <v>0</v>
      </c>
      <c r="L25" s="88">
        <v>4.72</v>
      </c>
      <c r="M25" s="116">
        <v>0</v>
      </c>
      <c r="N25" s="115">
        <v>-191</v>
      </c>
      <c r="O25" s="88">
        <v>0</v>
      </c>
      <c r="P25" s="88">
        <v>0</v>
      </c>
      <c r="Q25" s="88">
        <v>-104</v>
      </c>
      <c r="R25" s="88">
        <v>0</v>
      </c>
      <c r="S25" s="116">
        <v>0</v>
      </c>
      <c r="U25" s="115">
        <v>-297</v>
      </c>
      <c r="V25" s="116">
        <v>27.84</v>
      </c>
      <c r="W25">
        <v>-191</v>
      </c>
      <c r="X25">
        <v>8.67</v>
      </c>
      <c r="Y25">
        <v>-2</v>
      </c>
      <c r="Z25">
        <v>4.72</v>
      </c>
      <c r="AA25">
        <v>-104</v>
      </c>
      <c r="AB25">
        <v>0</v>
      </c>
      <c r="AC25">
        <v>14.45</v>
      </c>
    </row>
    <row r="26" spans="7:29">
      <c r="G26" t="s">
        <v>68</v>
      </c>
      <c r="H26" s="115">
        <v>0</v>
      </c>
      <c r="I26" s="88">
        <v>10.6</v>
      </c>
      <c r="J26" s="88">
        <v>9.6300000000000008</v>
      </c>
      <c r="K26" s="88">
        <v>0</v>
      </c>
      <c r="L26" s="88">
        <v>4.82</v>
      </c>
      <c r="M26" s="116">
        <v>0</v>
      </c>
      <c r="N26" s="115">
        <v>-204</v>
      </c>
      <c r="O26" s="88">
        <v>0</v>
      </c>
      <c r="P26" s="88">
        <v>0</v>
      </c>
      <c r="Q26" s="88">
        <v>-104</v>
      </c>
      <c r="R26" s="88">
        <v>0</v>
      </c>
      <c r="S26" s="116">
        <v>0</v>
      </c>
      <c r="U26" s="115">
        <v>-310</v>
      </c>
      <c r="V26" s="116">
        <v>25.05</v>
      </c>
      <c r="W26">
        <v>-204</v>
      </c>
      <c r="X26">
        <v>10.6</v>
      </c>
      <c r="Y26">
        <v>-2</v>
      </c>
      <c r="Z26">
        <v>4.82</v>
      </c>
      <c r="AA26">
        <v>-104</v>
      </c>
      <c r="AB26">
        <v>0</v>
      </c>
      <c r="AC26">
        <v>9.6300000000000008</v>
      </c>
    </row>
    <row r="27" spans="7:29">
      <c r="G27" t="s">
        <v>69</v>
      </c>
      <c r="H27" s="115">
        <v>0</v>
      </c>
      <c r="I27" s="88">
        <v>0</v>
      </c>
      <c r="J27" s="88">
        <v>9.6300000000000008</v>
      </c>
      <c r="K27" s="88">
        <v>0</v>
      </c>
      <c r="L27" s="88">
        <v>4.82</v>
      </c>
      <c r="M27" s="116">
        <v>0</v>
      </c>
      <c r="N27" s="115">
        <v>-190</v>
      </c>
      <c r="O27" s="88">
        <v>-29</v>
      </c>
      <c r="P27" s="88">
        <v>0</v>
      </c>
      <c r="Q27" s="88">
        <v>-103</v>
      </c>
      <c r="R27" s="88">
        <v>0</v>
      </c>
      <c r="S27" s="116">
        <v>0</v>
      </c>
      <c r="U27" s="115">
        <v>-324</v>
      </c>
      <c r="V27" s="116">
        <v>14.45</v>
      </c>
      <c r="W27">
        <v>-190</v>
      </c>
      <c r="X27">
        <v>-29</v>
      </c>
      <c r="Y27">
        <v>-2</v>
      </c>
      <c r="Z27">
        <v>4.82</v>
      </c>
      <c r="AA27">
        <v>-103</v>
      </c>
      <c r="AB27">
        <v>0</v>
      </c>
      <c r="AC27">
        <v>9.6300000000000008</v>
      </c>
    </row>
    <row r="28" spans="7:29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4.82</v>
      </c>
      <c r="M28" s="116">
        <v>0</v>
      </c>
      <c r="N28" s="115">
        <v>-216</v>
      </c>
      <c r="O28" s="88">
        <v>-28</v>
      </c>
      <c r="P28" s="88">
        <v>-20</v>
      </c>
      <c r="Q28" s="88">
        <v>-100</v>
      </c>
      <c r="R28" s="88">
        <v>0</v>
      </c>
      <c r="S28" s="116">
        <v>0</v>
      </c>
      <c r="U28" s="115">
        <v>-366</v>
      </c>
      <c r="V28" s="116">
        <v>4.82</v>
      </c>
      <c r="W28">
        <v>-216</v>
      </c>
      <c r="X28">
        <v>-28</v>
      </c>
      <c r="Y28">
        <v>-2</v>
      </c>
      <c r="Z28">
        <v>4.82</v>
      </c>
      <c r="AA28">
        <v>-100</v>
      </c>
      <c r="AB28">
        <v>0</v>
      </c>
      <c r="AC28">
        <v>-20</v>
      </c>
    </row>
    <row r="29" spans="7:29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4.82</v>
      </c>
      <c r="M29" s="116">
        <v>0</v>
      </c>
      <c r="N29" s="115">
        <v>-211</v>
      </c>
      <c r="O29" s="88">
        <v>-6</v>
      </c>
      <c r="P29" s="88">
        <v>0</v>
      </c>
      <c r="Q29" s="88">
        <v>-93</v>
      </c>
      <c r="R29" s="88">
        <v>0</v>
      </c>
      <c r="S29" s="116">
        <v>0</v>
      </c>
      <c r="U29" s="115">
        <v>-312</v>
      </c>
      <c r="V29" s="116">
        <v>4.82</v>
      </c>
      <c r="W29">
        <v>-211</v>
      </c>
      <c r="X29">
        <v>-6</v>
      </c>
      <c r="Y29">
        <v>-2</v>
      </c>
      <c r="Z29">
        <v>4.82</v>
      </c>
      <c r="AA29">
        <v>-93</v>
      </c>
      <c r="AB29">
        <v>0</v>
      </c>
      <c r="AC29">
        <v>0</v>
      </c>
    </row>
    <row r="30" spans="7:29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4.82</v>
      </c>
      <c r="M30" s="116">
        <v>0</v>
      </c>
      <c r="N30" s="115">
        <v>-236</v>
      </c>
      <c r="O30" s="88">
        <v>-6</v>
      </c>
      <c r="P30" s="88">
        <v>0</v>
      </c>
      <c r="Q30" s="88">
        <v>-88</v>
      </c>
      <c r="R30" s="88">
        <v>0</v>
      </c>
      <c r="S30" s="116">
        <v>0</v>
      </c>
      <c r="U30" s="115">
        <v>-332</v>
      </c>
      <c r="V30" s="116">
        <v>4.82</v>
      </c>
      <c r="W30">
        <v>-236</v>
      </c>
      <c r="X30">
        <v>-6</v>
      </c>
      <c r="Y30">
        <v>-2</v>
      </c>
      <c r="Z30">
        <v>4.82</v>
      </c>
      <c r="AA30">
        <v>-88</v>
      </c>
      <c r="AB30">
        <v>0</v>
      </c>
      <c r="AC30">
        <v>0</v>
      </c>
    </row>
    <row r="31" spans="7:29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4.82</v>
      </c>
      <c r="M31" s="116">
        <v>0</v>
      </c>
      <c r="N31" s="115">
        <v>-140</v>
      </c>
      <c r="O31" s="88">
        <v>-36</v>
      </c>
      <c r="P31" s="88">
        <v>-40</v>
      </c>
      <c r="Q31" s="88">
        <v>-79</v>
      </c>
      <c r="R31" s="88">
        <v>0</v>
      </c>
      <c r="S31" s="116">
        <v>0</v>
      </c>
      <c r="U31" s="115">
        <v>-297</v>
      </c>
      <c r="V31" s="116">
        <v>4.82</v>
      </c>
      <c r="W31">
        <v>-140</v>
      </c>
      <c r="X31">
        <v>-36</v>
      </c>
      <c r="Y31">
        <v>-2</v>
      </c>
      <c r="Z31">
        <v>4.82</v>
      </c>
      <c r="AA31">
        <v>-79</v>
      </c>
      <c r="AB31">
        <v>0</v>
      </c>
      <c r="AC31">
        <v>-40</v>
      </c>
    </row>
    <row r="32" spans="7:29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5.3</v>
      </c>
      <c r="M32" s="116">
        <v>0</v>
      </c>
      <c r="N32" s="115">
        <v>-157</v>
      </c>
      <c r="O32" s="88">
        <v>-40</v>
      </c>
      <c r="P32" s="88">
        <v>0</v>
      </c>
      <c r="Q32" s="88">
        <v>-72</v>
      </c>
      <c r="R32" s="88">
        <v>0</v>
      </c>
      <c r="S32" s="116">
        <v>0</v>
      </c>
      <c r="U32" s="115">
        <v>-271</v>
      </c>
      <c r="V32" s="116">
        <v>5.3</v>
      </c>
      <c r="W32">
        <v>-157</v>
      </c>
      <c r="X32">
        <v>-40</v>
      </c>
      <c r="Y32">
        <v>-2</v>
      </c>
      <c r="Z32">
        <v>5.3</v>
      </c>
      <c r="AA32">
        <v>-72</v>
      </c>
      <c r="AB32">
        <v>0</v>
      </c>
      <c r="AC32">
        <v>0</v>
      </c>
    </row>
    <row r="33" spans="7:29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5.78</v>
      </c>
      <c r="M33" s="116">
        <v>0</v>
      </c>
      <c r="N33" s="115">
        <v>-130</v>
      </c>
      <c r="O33" s="88">
        <v>-15</v>
      </c>
      <c r="P33" s="88">
        <v>-20</v>
      </c>
      <c r="Q33" s="88">
        <v>-65</v>
      </c>
      <c r="R33" s="88">
        <v>0</v>
      </c>
      <c r="S33" s="116">
        <v>0</v>
      </c>
      <c r="U33" s="115">
        <v>-232</v>
      </c>
      <c r="V33" s="116">
        <v>5.78</v>
      </c>
      <c r="W33">
        <v>-130</v>
      </c>
      <c r="X33">
        <v>-15</v>
      </c>
      <c r="Y33">
        <v>-2</v>
      </c>
      <c r="Z33">
        <v>5.78</v>
      </c>
      <c r="AA33">
        <v>-65</v>
      </c>
      <c r="AB33">
        <v>0</v>
      </c>
      <c r="AC33">
        <v>-20</v>
      </c>
    </row>
    <row r="34" spans="7:29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5.78</v>
      </c>
      <c r="M34" s="116">
        <v>0</v>
      </c>
      <c r="N34" s="115">
        <v>-117</v>
      </c>
      <c r="O34" s="88">
        <v>-11</v>
      </c>
      <c r="P34" s="88">
        <v>-15</v>
      </c>
      <c r="Q34" s="88">
        <v>-55</v>
      </c>
      <c r="R34" s="88">
        <v>0</v>
      </c>
      <c r="S34" s="116">
        <v>0</v>
      </c>
      <c r="U34" s="115">
        <v>-200</v>
      </c>
      <c r="V34" s="116">
        <v>5.78</v>
      </c>
      <c r="W34">
        <v>-117</v>
      </c>
      <c r="X34">
        <v>-11</v>
      </c>
      <c r="Y34">
        <v>-2</v>
      </c>
      <c r="Z34">
        <v>5.78</v>
      </c>
      <c r="AA34">
        <v>-55</v>
      </c>
      <c r="AB34">
        <v>0</v>
      </c>
      <c r="AC34">
        <v>-15</v>
      </c>
    </row>
    <row r="35" spans="7:29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6.26</v>
      </c>
      <c r="M35" s="116">
        <v>0</v>
      </c>
      <c r="N35" s="115">
        <v>-88</v>
      </c>
      <c r="O35" s="88">
        <v>-17</v>
      </c>
      <c r="P35" s="88">
        <v>-10</v>
      </c>
      <c r="Q35" s="88">
        <v>-57</v>
      </c>
      <c r="R35" s="88">
        <v>0</v>
      </c>
      <c r="S35" s="116">
        <v>0</v>
      </c>
      <c r="U35" s="115">
        <v>-174</v>
      </c>
      <c r="V35" s="116">
        <v>6.26</v>
      </c>
      <c r="W35">
        <v>-88</v>
      </c>
      <c r="X35">
        <v>-17</v>
      </c>
      <c r="Y35">
        <v>-2</v>
      </c>
      <c r="Z35">
        <v>6.26</v>
      </c>
      <c r="AA35">
        <v>-57</v>
      </c>
      <c r="AB35">
        <v>0</v>
      </c>
      <c r="AC35">
        <v>-10</v>
      </c>
    </row>
    <row r="36" spans="7:29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6.74</v>
      </c>
      <c r="M36" s="116">
        <v>0</v>
      </c>
      <c r="N36" s="115">
        <v>-94</v>
      </c>
      <c r="O36" s="88">
        <v>-16</v>
      </c>
      <c r="P36" s="88">
        <v>-10</v>
      </c>
      <c r="Q36" s="88">
        <v>-46</v>
      </c>
      <c r="R36" s="88">
        <v>0</v>
      </c>
      <c r="S36" s="116">
        <v>0</v>
      </c>
      <c r="U36" s="115">
        <v>-168</v>
      </c>
      <c r="V36" s="116">
        <v>6.74</v>
      </c>
      <c r="W36">
        <v>-94</v>
      </c>
      <c r="X36">
        <v>-16</v>
      </c>
      <c r="Y36">
        <v>-2</v>
      </c>
      <c r="Z36">
        <v>6.74</v>
      </c>
      <c r="AA36">
        <v>-46</v>
      </c>
      <c r="AB36">
        <v>0</v>
      </c>
      <c r="AC36">
        <v>-10</v>
      </c>
    </row>
    <row r="37" spans="7:29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6.74</v>
      </c>
      <c r="M37" s="116">
        <v>0</v>
      </c>
      <c r="N37" s="115">
        <v>-114</v>
      </c>
      <c r="O37" s="88">
        <v>-26</v>
      </c>
      <c r="P37" s="88">
        <v>-20</v>
      </c>
      <c r="Q37" s="88">
        <v>-34</v>
      </c>
      <c r="R37" s="88">
        <v>0</v>
      </c>
      <c r="S37" s="116">
        <v>0</v>
      </c>
      <c r="U37" s="115">
        <v>-196</v>
      </c>
      <c r="V37" s="116">
        <v>6.74</v>
      </c>
      <c r="W37">
        <v>-114</v>
      </c>
      <c r="X37">
        <v>-26</v>
      </c>
      <c r="Y37">
        <v>-2</v>
      </c>
      <c r="Z37">
        <v>6.74</v>
      </c>
      <c r="AA37">
        <v>-34</v>
      </c>
      <c r="AB37">
        <v>0</v>
      </c>
      <c r="AC37">
        <v>-20</v>
      </c>
    </row>
    <row r="38" spans="7:29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7.71</v>
      </c>
      <c r="M38" s="116">
        <v>0</v>
      </c>
      <c r="N38" s="115">
        <v>-132</v>
      </c>
      <c r="O38" s="88">
        <v>-23</v>
      </c>
      <c r="P38" s="88">
        <v>-30</v>
      </c>
      <c r="Q38" s="88">
        <v>-25</v>
      </c>
      <c r="R38" s="88">
        <v>0</v>
      </c>
      <c r="S38" s="116">
        <v>0</v>
      </c>
      <c r="U38" s="115">
        <v>-212</v>
      </c>
      <c r="V38" s="116">
        <v>7.71</v>
      </c>
      <c r="W38">
        <v>-132</v>
      </c>
      <c r="X38">
        <v>-23</v>
      </c>
      <c r="Y38">
        <v>-2</v>
      </c>
      <c r="Z38">
        <v>7.71</v>
      </c>
      <c r="AA38">
        <v>-25</v>
      </c>
      <c r="AB38">
        <v>0</v>
      </c>
      <c r="AC38">
        <v>-30</v>
      </c>
    </row>
    <row r="39" spans="7:29">
      <c r="G39" t="s">
        <v>81</v>
      </c>
      <c r="H39" s="115">
        <v>0</v>
      </c>
      <c r="I39" s="88">
        <v>8.67</v>
      </c>
      <c r="J39" s="88">
        <v>0</v>
      </c>
      <c r="K39" s="88">
        <v>0</v>
      </c>
      <c r="L39" s="88">
        <v>12.52</v>
      </c>
      <c r="M39" s="116">
        <v>0</v>
      </c>
      <c r="N39" s="115">
        <v>-71</v>
      </c>
      <c r="O39" s="88">
        <v>0</v>
      </c>
      <c r="P39" s="88">
        <v>-60</v>
      </c>
      <c r="Q39" s="88">
        <v>-11</v>
      </c>
      <c r="R39" s="88">
        <v>0</v>
      </c>
      <c r="S39" s="116">
        <v>0</v>
      </c>
      <c r="U39" s="115">
        <v>-144</v>
      </c>
      <c r="V39" s="116">
        <v>21.19</v>
      </c>
      <c r="W39">
        <v>-71</v>
      </c>
      <c r="X39">
        <v>8.67</v>
      </c>
      <c r="Y39">
        <v>-2</v>
      </c>
      <c r="Z39">
        <v>12.52</v>
      </c>
      <c r="AA39">
        <v>-11</v>
      </c>
      <c r="AB39">
        <v>0</v>
      </c>
      <c r="AC39">
        <v>-60</v>
      </c>
    </row>
    <row r="40" spans="7:29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12.52</v>
      </c>
      <c r="M40" s="116">
        <v>0</v>
      </c>
      <c r="N40" s="115">
        <v>-77</v>
      </c>
      <c r="O40" s="88">
        <v>-4</v>
      </c>
      <c r="P40" s="88">
        <v>-40</v>
      </c>
      <c r="Q40" s="88">
        <v>0</v>
      </c>
      <c r="R40" s="88">
        <v>0</v>
      </c>
      <c r="S40" s="116">
        <v>0</v>
      </c>
      <c r="U40" s="115">
        <v>-123</v>
      </c>
      <c r="V40" s="116">
        <v>12.52</v>
      </c>
      <c r="W40">
        <v>-77</v>
      </c>
      <c r="X40">
        <v>-4</v>
      </c>
      <c r="Y40">
        <v>-2</v>
      </c>
      <c r="Z40">
        <v>12.52</v>
      </c>
      <c r="AA40">
        <v>0</v>
      </c>
      <c r="AB40">
        <v>0</v>
      </c>
      <c r="AC40">
        <v>-40</v>
      </c>
    </row>
    <row r="41" spans="7:29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11.56</v>
      </c>
      <c r="M41" s="116">
        <v>0</v>
      </c>
      <c r="N41" s="115">
        <v>-99</v>
      </c>
      <c r="O41" s="88">
        <v>-25</v>
      </c>
      <c r="P41" s="88">
        <v>-60</v>
      </c>
      <c r="Q41" s="88">
        <v>0</v>
      </c>
      <c r="R41" s="88">
        <v>0</v>
      </c>
      <c r="S41" s="116">
        <v>0</v>
      </c>
      <c r="U41" s="115">
        <v>-186</v>
      </c>
      <c r="V41" s="116">
        <v>11.56</v>
      </c>
      <c r="W41">
        <v>-99</v>
      </c>
      <c r="X41">
        <v>-25</v>
      </c>
      <c r="Y41">
        <v>-2</v>
      </c>
      <c r="Z41">
        <v>11.56</v>
      </c>
      <c r="AA41">
        <v>0</v>
      </c>
      <c r="AB41">
        <v>0</v>
      </c>
      <c r="AC41">
        <v>-60</v>
      </c>
    </row>
    <row r="42" spans="7:29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11.56</v>
      </c>
      <c r="M42" s="116">
        <v>0</v>
      </c>
      <c r="N42" s="115">
        <v>-114</v>
      </c>
      <c r="O42" s="88">
        <v>-30</v>
      </c>
      <c r="P42" s="88">
        <v>-80</v>
      </c>
      <c r="Q42" s="88">
        <v>0</v>
      </c>
      <c r="R42" s="88">
        <v>0</v>
      </c>
      <c r="S42" s="116">
        <v>0</v>
      </c>
      <c r="U42" s="115">
        <v>-226</v>
      </c>
      <c r="V42" s="116">
        <v>11.56</v>
      </c>
      <c r="W42">
        <v>-114</v>
      </c>
      <c r="X42">
        <v>-30</v>
      </c>
      <c r="Y42">
        <v>-2</v>
      </c>
      <c r="Z42">
        <v>11.56</v>
      </c>
      <c r="AA42">
        <v>0</v>
      </c>
      <c r="AB42">
        <v>0</v>
      </c>
      <c r="AC42">
        <v>-80</v>
      </c>
    </row>
    <row r="43" spans="7:29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10.6</v>
      </c>
      <c r="M43" s="116">
        <v>0</v>
      </c>
      <c r="N43" s="115">
        <v>-114</v>
      </c>
      <c r="O43" s="88">
        <v>-20</v>
      </c>
      <c r="P43" s="88">
        <v>-70</v>
      </c>
      <c r="Q43" s="88">
        <v>0</v>
      </c>
      <c r="R43" s="88">
        <v>0</v>
      </c>
      <c r="S43" s="116">
        <v>0</v>
      </c>
      <c r="U43" s="115">
        <v>-206</v>
      </c>
      <c r="V43" s="116">
        <v>10.6</v>
      </c>
      <c r="W43">
        <v>-114</v>
      </c>
      <c r="X43">
        <v>-20</v>
      </c>
      <c r="Y43">
        <v>-2</v>
      </c>
      <c r="Z43">
        <v>10.6</v>
      </c>
      <c r="AA43">
        <v>0</v>
      </c>
      <c r="AB43">
        <v>0</v>
      </c>
      <c r="AC43">
        <v>-70</v>
      </c>
    </row>
    <row r="44" spans="7:29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10.6</v>
      </c>
      <c r="M44" s="116">
        <v>0</v>
      </c>
      <c r="N44" s="115">
        <v>-122</v>
      </c>
      <c r="O44" s="88">
        <v>-25</v>
      </c>
      <c r="P44" s="88">
        <v>-80</v>
      </c>
      <c r="Q44" s="88">
        <v>0</v>
      </c>
      <c r="R44" s="88">
        <v>0</v>
      </c>
      <c r="S44" s="116">
        <v>0</v>
      </c>
      <c r="U44" s="115">
        <v>-229</v>
      </c>
      <c r="V44" s="116">
        <v>10.6</v>
      </c>
      <c r="W44">
        <v>-122</v>
      </c>
      <c r="X44">
        <v>-25</v>
      </c>
      <c r="Y44">
        <v>-2</v>
      </c>
      <c r="Z44">
        <v>10.6</v>
      </c>
      <c r="AA44">
        <v>0</v>
      </c>
      <c r="AB44">
        <v>0</v>
      </c>
      <c r="AC44">
        <v>-80</v>
      </c>
    </row>
    <row r="45" spans="7:29">
      <c r="G45" t="s">
        <v>87</v>
      </c>
      <c r="H45" s="115">
        <v>0</v>
      </c>
      <c r="I45" s="88">
        <v>0</v>
      </c>
      <c r="J45" s="88">
        <v>0</v>
      </c>
      <c r="K45" s="88">
        <v>14.45</v>
      </c>
      <c r="L45" s="88">
        <v>11.08</v>
      </c>
      <c r="M45" s="116">
        <v>0</v>
      </c>
      <c r="N45" s="115">
        <v>-177</v>
      </c>
      <c r="O45" s="88">
        <v>-20</v>
      </c>
      <c r="P45" s="88">
        <v>-50</v>
      </c>
      <c r="Q45" s="88">
        <v>0</v>
      </c>
      <c r="R45" s="88">
        <v>0</v>
      </c>
      <c r="S45" s="116">
        <v>0</v>
      </c>
      <c r="U45" s="115">
        <v>-249</v>
      </c>
      <c r="V45" s="116">
        <v>25.53</v>
      </c>
      <c r="W45">
        <v>-177</v>
      </c>
      <c r="X45">
        <v>-20</v>
      </c>
      <c r="Y45">
        <v>-2</v>
      </c>
      <c r="Z45">
        <v>11.08</v>
      </c>
      <c r="AA45">
        <v>14.45</v>
      </c>
      <c r="AB45">
        <v>0</v>
      </c>
      <c r="AC45">
        <v>-50</v>
      </c>
    </row>
    <row r="46" spans="7:29">
      <c r="G46" t="s">
        <v>88</v>
      </c>
      <c r="H46" s="115">
        <v>0</v>
      </c>
      <c r="I46" s="88">
        <v>0</v>
      </c>
      <c r="J46" s="88">
        <v>0</v>
      </c>
      <c r="K46" s="88">
        <v>14.45</v>
      </c>
      <c r="L46" s="88">
        <v>10.6</v>
      </c>
      <c r="M46" s="116">
        <v>0</v>
      </c>
      <c r="N46" s="115">
        <v>-176</v>
      </c>
      <c r="O46" s="88">
        <v>-20</v>
      </c>
      <c r="P46" s="88">
        <v>-20</v>
      </c>
      <c r="Q46" s="88">
        <v>0</v>
      </c>
      <c r="R46" s="88">
        <v>0</v>
      </c>
      <c r="S46" s="116">
        <v>0</v>
      </c>
      <c r="U46" s="115">
        <v>-218</v>
      </c>
      <c r="V46" s="116">
        <v>25.05</v>
      </c>
      <c r="W46">
        <v>-176</v>
      </c>
      <c r="X46">
        <v>-20</v>
      </c>
      <c r="Y46">
        <v>-2</v>
      </c>
      <c r="Z46">
        <v>10.6</v>
      </c>
      <c r="AA46">
        <v>14.45</v>
      </c>
      <c r="AB46">
        <v>0</v>
      </c>
      <c r="AC46">
        <v>-20</v>
      </c>
    </row>
    <row r="47" spans="7:29">
      <c r="G47" t="s">
        <v>89</v>
      </c>
      <c r="H47" s="115">
        <v>0</v>
      </c>
      <c r="I47" s="88">
        <v>0</v>
      </c>
      <c r="J47" s="88">
        <v>0</v>
      </c>
      <c r="K47" s="88">
        <v>14.45</v>
      </c>
      <c r="L47" s="88">
        <v>8.67</v>
      </c>
      <c r="M47" s="116">
        <v>0</v>
      </c>
      <c r="N47" s="115">
        <v>-128</v>
      </c>
      <c r="O47" s="88">
        <v>-42</v>
      </c>
      <c r="P47" s="88">
        <v>0</v>
      </c>
      <c r="Q47" s="88">
        <v>0</v>
      </c>
      <c r="R47" s="88">
        <v>0</v>
      </c>
      <c r="S47" s="116">
        <v>0</v>
      </c>
      <c r="U47" s="115">
        <v>-172</v>
      </c>
      <c r="V47" s="116">
        <v>23.12</v>
      </c>
      <c r="W47">
        <v>-128</v>
      </c>
      <c r="X47">
        <v>-42</v>
      </c>
      <c r="Y47">
        <v>-2</v>
      </c>
      <c r="Z47">
        <v>8.67</v>
      </c>
      <c r="AA47">
        <v>14.45</v>
      </c>
      <c r="AB47">
        <v>0</v>
      </c>
      <c r="AC47">
        <v>0</v>
      </c>
    </row>
    <row r="48" spans="7:29">
      <c r="G48" t="s">
        <v>90</v>
      </c>
      <c r="H48" s="115">
        <v>0</v>
      </c>
      <c r="I48" s="88">
        <v>0</v>
      </c>
      <c r="J48" s="88">
        <v>0</v>
      </c>
      <c r="K48" s="88">
        <v>14.45</v>
      </c>
      <c r="L48" s="88">
        <v>8.67</v>
      </c>
      <c r="M48" s="116">
        <v>0</v>
      </c>
      <c r="N48" s="115">
        <v>-125</v>
      </c>
      <c r="O48" s="88">
        <v>-40</v>
      </c>
      <c r="P48" s="88">
        <v>0</v>
      </c>
      <c r="Q48" s="88">
        <v>0</v>
      </c>
      <c r="R48" s="88">
        <v>0</v>
      </c>
      <c r="S48" s="116">
        <v>0</v>
      </c>
      <c r="U48" s="115">
        <v>-167</v>
      </c>
      <c r="V48" s="116">
        <v>23.12</v>
      </c>
      <c r="W48">
        <v>-125</v>
      </c>
      <c r="X48">
        <v>-40</v>
      </c>
      <c r="Y48">
        <v>-2</v>
      </c>
      <c r="Z48">
        <v>8.67</v>
      </c>
      <c r="AA48">
        <v>14.45</v>
      </c>
      <c r="AB48">
        <v>0</v>
      </c>
      <c r="AC48">
        <v>0</v>
      </c>
    </row>
    <row r="49" spans="7:29">
      <c r="G49" t="s">
        <v>91</v>
      </c>
      <c r="H49" s="115">
        <v>0</v>
      </c>
      <c r="I49" s="88">
        <v>0</v>
      </c>
      <c r="J49" s="88">
        <v>0</v>
      </c>
      <c r="K49" s="88">
        <v>14.45</v>
      </c>
      <c r="L49" s="88">
        <v>7.71</v>
      </c>
      <c r="M49" s="116">
        <v>0</v>
      </c>
      <c r="N49" s="115">
        <v>-110</v>
      </c>
      <c r="O49" s="88">
        <v>-35</v>
      </c>
      <c r="P49" s="88">
        <v>0</v>
      </c>
      <c r="Q49" s="88">
        <v>0</v>
      </c>
      <c r="R49" s="88">
        <v>0</v>
      </c>
      <c r="S49" s="116">
        <v>0</v>
      </c>
      <c r="U49" s="115">
        <v>-147</v>
      </c>
      <c r="V49" s="116">
        <v>22.16</v>
      </c>
      <c r="W49">
        <v>-110</v>
      </c>
      <c r="X49">
        <v>-35</v>
      </c>
      <c r="Y49">
        <v>-2</v>
      </c>
      <c r="Z49">
        <v>7.71</v>
      </c>
      <c r="AA49">
        <v>14.45</v>
      </c>
      <c r="AB49">
        <v>0</v>
      </c>
      <c r="AC49">
        <v>0</v>
      </c>
    </row>
    <row r="50" spans="7:29">
      <c r="G50" t="s">
        <v>92</v>
      </c>
      <c r="H50" s="115">
        <v>0</v>
      </c>
      <c r="I50" s="88">
        <v>0</v>
      </c>
      <c r="J50" s="88">
        <v>0</v>
      </c>
      <c r="K50" s="88">
        <v>20.23</v>
      </c>
      <c r="L50" s="88">
        <v>7.71</v>
      </c>
      <c r="M50" s="116">
        <v>0</v>
      </c>
      <c r="N50" s="115">
        <v>-112</v>
      </c>
      <c r="O50" s="88">
        <v>-28</v>
      </c>
      <c r="P50" s="88">
        <v>0</v>
      </c>
      <c r="Q50" s="88">
        <v>0</v>
      </c>
      <c r="R50" s="88">
        <v>0</v>
      </c>
      <c r="S50" s="116">
        <v>0</v>
      </c>
      <c r="U50" s="115">
        <v>-142</v>
      </c>
      <c r="V50" s="116">
        <v>27.94</v>
      </c>
      <c r="W50">
        <v>-112</v>
      </c>
      <c r="X50">
        <v>-28</v>
      </c>
      <c r="Y50">
        <v>-2</v>
      </c>
      <c r="Z50">
        <v>7.71</v>
      </c>
      <c r="AA50">
        <v>20.23</v>
      </c>
      <c r="AB50">
        <v>0</v>
      </c>
      <c r="AC50">
        <v>0</v>
      </c>
    </row>
    <row r="51" spans="7:29">
      <c r="G51" t="s">
        <v>93</v>
      </c>
      <c r="H51" s="115">
        <v>0</v>
      </c>
      <c r="I51" s="88">
        <v>0</v>
      </c>
      <c r="J51" s="88">
        <v>0</v>
      </c>
      <c r="K51" s="88">
        <v>20.23</v>
      </c>
      <c r="L51" s="88">
        <v>7.71</v>
      </c>
      <c r="M51" s="116">
        <v>0</v>
      </c>
      <c r="N51" s="115">
        <v>-125</v>
      </c>
      <c r="O51" s="88">
        <v>-126</v>
      </c>
      <c r="P51" s="88">
        <v>-30</v>
      </c>
      <c r="Q51" s="88">
        <v>0</v>
      </c>
      <c r="R51" s="88">
        <v>0</v>
      </c>
      <c r="S51" s="116">
        <v>0</v>
      </c>
      <c r="U51" s="115">
        <v>-283</v>
      </c>
      <c r="V51" s="116">
        <v>27.94</v>
      </c>
      <c r="W51">
        <v>-125</v>
      </c>
      <c r="X51">
        <v>-126</v>
      </c>
      <c r="Y51">
        <v>-2</v>
      </c>
      <c r="Z51">
        <v>7.71</v>
      </c>
      <c r="AA51">
        <v>20.23</v>
      </c>
      <c r="AB51">
        <v>0</v>
      </c>
      <c r="AC51">
        <v>-30</v>
      </c>
    </row>
    <row r="52" spans="7:29">
      <c r="G52" t="s">
        <v>94</v>
      </c>
      <c r="H52" s="115">
        <v>0</v>
      </c>
      <c r="I52" s="88">
        <v>0</v>
      </c>
      <c r="J52" s="88">
        <v>0</v>
      </c>
      <c r="K52" s="88">
        <v>20.23</v>
      </c>
      <c r="L52" s="88">
        <v>7.71</v>
      </c>
      <c r="M52" s="116">
        <v>0</v>
      </c>
      <c r="N52" s="115">
        <v>-141</v>
      </c>
      <c r="O52" s="88">
        <v>-145</v>
      </c>
      <c r="P52" s="88">
        <v>-18</v>
      </c>
      <c r="Q52" s="88">
        <v>0</v>
      </c>
      <c r="R52" s="88">
        <v>0</v>
      </c>
      <c r="S52" s="116">
        <v>0</v>
      </c>
      <c r="U52" s="115">
        <v>-306</v>
      </c>
      <c r="V52" s="116">
        <v>27.94</v>
      </c>
      <c r="W52">
        <v>-141</v>
      </c>
      <c r="X52">
        <v>-145</v>
      </c>
      <c r="Y52">
        <v>-2</v>
      </c>
      <c r="Z52">
        <v>7.71</v>
      </c>
      <c r="AA52">
        <v>20.23</v>
      </c>
      <c r="AB52">
        <v>0</v>
      </c>
      <c r="AC52">
        <v>-18</v>
      </c>
    </row>
    <row r="53" spans="7:29">
      <c r="G53" t="s">
        <v>95</v>
      </c>
      <c r="H53" s="115">
        <v>0</v>
      </c>
      <c r="I53" s="88">
        <v>0</v>
      </c>
      <c r="J53" s="88">
        <v>0</v>
      </c>
      <c r="K53" s="88">
        <v>20.23</v>
      </c>
      <c r="L53" s="88">
        <v>7.71</v>
      </c>
      <c r="M53" s="116">
        <v>0</v>
      </c>
      <c r="N53" s="115">
        <v>-106</v>
      </c>
      <c r="O53" s="88">
        <v>-193</v>
      </c>
      <c r="P53" s="88">
        <v>0</v>
      </c>
      <c r="Q53" s="88">
        <v>0</v>
      </c>
      <c r="R53" s="88">
        <v>0</v>
      </c>
      <c r="S53" s="116">
        <v>0</v>
      </c>
      <c r="U53" s="115">
        <v>-301</v>
      </c>
      <c r="V53" s="116">
        <v>27.94</v>
      </c>
      <c r="W53">
        <v>-106</v>
      </c>
      <c r="X53">
        <v>-193</v>
      </c>
      <c r="Y53">
        <v>-2</v>
      </c>
      <c r="Z53">
        <v>7.71</v>
      </c>
      <c r="AA53">
        <v>20.23</v>
      </c>
      <c r="AB53">
        <v>0</v>
      </c>
      <c r="AC53">
        <v>0</v>
      </c>
    </row>
    <row r="54" spans="7:29">
      <c r="G54" t="s">
        <v>96</v>
      </c>
      <c r="H54" s="115">
        <v>0</v>
      </c>
      <c r="I54" s="88">
        <v>0</v>
      </c>
      <c r="J54" s="88">
        <v>0</v>
      </c>
      <c r="K54" s="88">
        <v>20.23</v>
      </c>
      <c r="L54" s="88">
        <v>7.71</v>
      </c>
      <c r="M54" s="116">
        <v>0</v>
      </c>
      <c r="N54" s="115">
        <v>-85</v>
      </c>
      <c r="O54" s="88">
        <v>-195</v>
      </c>
      <c r="P54" s="88">
        <v>0</v>
      </c>
      <c r="Q54" s="88">
        <v>0</v>
      </c>
      <c r="R54" s="88">
        <v>0</v>
      </c>
      <c r="S54" s="116">
        <v>0</v>
      </c>
      <c r="U54" s="115">
        <v>-282</v>
      </c>
      <c r="V54" s="116">
        <v>27.94</v>
      </c>
      <c r="W54">
        <v>-85</v>
      </c>
      <c r="X54">
        <v>-195</v>
      </c>
      <c r="Y54">
        <v>-2</v>
      </c>
      <c r="Z54">
        <v>7.71</v>
      </c>
      <c r="AA54">
        <v>20.23</v>
      </c>
      <c r="AB54">
        <v>0</v>
      </c>
      <c r="AC54">
        <v>0</v>
      </c>
    </row>
    <row r="55" spans="7:29">
      <c r="G55" t="s">
        <v>97</v>
      </c>
      <c r="H55" s="115">
        <v>0</v>
      </c>
      <c r="I55" s="88">
        <v>0</v>
      </c>
      <c r="J55" s="88">
        <v>0</v>
      </c>
      <c r="K55" s="88">
        <v>20.23</v>
      </c>
      <c r="L55" s="88">
        <v>9.6300000000000008</v>
      </c>
      <c r="M55" s="116">
        <v>0</v>
      </c>
      <c r="N55" s="115">
        <v>-78</v>
      </c>
      <c r="O55" s="88">
        <v>-255</v>
      </c>
      <c r="P55" s="88">
        <v>-25</v>
      </c>
      <c r="Q55" s="88">
        <v>0</v>
      </c>
      <c r="R55" s="88">
        <v>0</v>
      </c>
      <c r="S55" s="116">
        <v>0</v>
      </c>
      <c r="U55" s="115">
        <v>-360</v>
      </c>
      <c r="V55" s="116">
        <v>29.86</v>
      </c>
      <c r="W55">
        <v>-78</v>
      </c>
      <c r="X55">
        <v>-255</v>
      </c>
      <c r="Y55">
        <v>-2</v>
      </c>
      <c r="Z55">
        <v>9.6300000000000008</v>
      </c>
      <c r="AA55">
        <v>20.23</v>
      </c>
      <c r="AB55">
        <v>0</v>
      </c>
      <c r="AC55">
        <v>-25</v>
      </c>
    </row>
    <row r="56" spans="7:29">
      <c r="G56" t="s">
        <v>98</v>
      </c>
      <c r="H56" s="115">
        <v>0</v>
      </c>
      <c r="I56" s="88">
        <v>0</v>
      </c>
      <c r="J56" s="88">
        <v>0</v>
      </c>
      <c r="K56" s="88">
        <v>20.23</v>
      </c>
      <c r="L56" s="88">
        <v>9.6300000000000008</v>
      </c>
      <c r="M56" s="116">
        <v>0</v>
      </c>
      <c r="N56" s="115">
        <v>-99</v>
      </c>
      <c r="O56" s="88">
        <v>-250</v>
      </c>
      <c r="P56" s="88">
        <v>-30</v>
      </c>
      <c r="Q56" s="88">
        <v>0</v>
      </c>
      <c r="R56" s="88">
        <v>0</v>
      </c>
      <c r="S56" s="116">
        <v>0</v>
      </c>
      <c r="U56" s="115">
        <v>-381</v>
      </c>
      <c r="V56" s="116">
        <v>29.86</v>
      </c>
      <c r="W56">
        <v>-99</v>
      </c>
      <c r="X56">
        <v>-250</v>
      </c>
      <c r="Y56">
        <v>-2</v>
      </c>
      <c r="Z56">
        <v>9.6300000000000008</v>
      </c>
      <c r="AA56">
        <v>20.23</v>
      </c>
      <c r="AB56">
        <v>0</v>
      </c>
      <c r="AC56">
        <v>-30</v>
      </c>
    </row>
    <row r="57" spans="7:29">
      <c r="G57" t="s">
        <v>99</v>
      </c>
      <c r="H57" s="115">
        <v>0</v>
      </c>
      <c r="I57" s="88">
        <v>0</v>
      </c>
      <c r="J57" s="88">
        <v>0</v>
      </c>
      <c r="K57" s="88">
        <v>20.23</v>
      </c>
      <c r="L57" s="88">
        <v>9.6300000000000008</v>
      </c>
      <c r="M57" s="116">
        <v>0</v>
      </c>
      <c r="N57" s="115">
        <v>-113</v>
      </c>
      <c r="O57" s="88">
        <v>-192</v>
      </c>
      <c r="P57" s="88">
        <v>-20</v>
      </c>
      <c r="Q57" s="88">
        <v>0</v>
      </c>
      <c r="R57" s="88">
        <v>0</v>
      </c>
      <c r="S57" s="116">
        <v>0</v>
      </c>
      <c r="U57" s="115">
        <v>-327</v>
      </c>
      <c r="V57" s="116">
        <v>29.86</v>
      </c>
      <c r="W57">
        <v>-113</v>
      </c>
      <c r="X57">
        <v>-192</v>
      </c>
      <c r="Y57">
        <v>-2</v>
      </c>
      <c r="Z57">
        <v>9.6300000000000008</v>
      </c>
      <c r="AA57">
        <v>20.23</v>
      </c>
      <c r="AB57">
        <v>0</v>
      </c>
      <c r="AC57">
        <v>-20</v>
      </c>
    </row>
    <row r="58" spans="7:29">
      <c r="G58" t="s">
        <v>100</v>
      </c>
      <c r="H58" s="115">
        <v>0</v>
      </c>
      <c r="I58" s="88">
        <v>0</v>
      </c>
      <c r="J58" s="88">
        <v>0</v>
      </c>
      <c r="K58" s="88">
        <v>20.23</v>
      </c>
      <c r="L58" s="88">
        <v>9.6300000000000008</v>
      </c>
      <c r="M58" s="116">
        <v>0</v>
      </c>
      <c r="N58" s="115">
        <v>-73</v>
      </c>
      <c r="O58" s="88">
        <v>-196</v>
      </c>
      <c r="P58" s="88">
        <v>0</v>
      </c>
      <c r="Q58" s="88">
        <v>0</v>
      </c>
      <c r="R58" s="88">
        <v>0</v>
      </c>
      <c r="S58" s="116">
        <v>0</v>
      </c>
      <c r="U58" s="115">
        <v>-271</v>
      </c>
      <c r="V58" s="116">
        <v>29.86</v>
      </c>
      <c r="W58">
        <v>-73</v>
      </c>
      <c r="X58">
        <v>-196</v>
      </c>
      <c r="Y58">
        <v>-2</v>
      </c>
      <c r="Z58">
        <v>9.6300000000000008</v>
      </c>
      <c r="AA58">
        <v>20.23</v>
      </c>
      <c r="AB58">
        <v>0</v>
      </c>
      <c r="AC58">
        <v>0</v>
      </c>
    </row>
    <row r="59" spans="7:29">
      <c r="G59" t="s">
        <v>101</v>
      </c>
      <c r="H59" s="115">
        <v>0</v>
      </c>
      <c r="I59" s="88">
        <v>0</v>
      </c>
      <c r="J59" s="88">
        <v>0</v>
      </c>
      <c r="K59" s="88">
        <v>63.58</v>
      </c>
      <c r="L59" s="88">
        <v>10.11</v>
      </c>
      <c r="M59" s="116">
        <v>0</v>
      </c>
      <c r="N59" s="115">
        <v>-208</v>
      </c>
      <c r="O59" s="88">
        <v>-244</v>
      </c>
      <c r="P59" s="88">
        <v>0</v>
      </c>
      <c r="Q59" s="88">
        <v>0</v>
      </c>
      <c r="R59" s="88">
        <v>0</v>
      </c>
      <c r="S59" s="116">
        <v>0</v>
      </c>
      <c r="U59" s="115">
        <v>-454</v>
      </c>
      <c r="V59" s="116">
        <v>73.69</v>
      </c>
      <c r="W59">
        <v>-208</v>
      </c>
      <c r="X59">
        <v>-244</v>
      </c>
      <c r="Y59">
        <v>-2</v>
      </c>
      <c r="Z59">
        <v>10.11</v>
      </c>
      <c r="AA59">
        <v>63.58</v>
      </c>
      <c r="AB59">
        <v>0</v>
      </c>
      <c r="AC59">
        <v>0</v>
      </c>
    </row>
    <row r="60" spans="7:29">
      <c r="G60" t="s">
        <v>102</v>
      </c>
      <c r="H60" s="115">
        <v>0</v>
      </c>
      <c r="I60" s="88">
        <v>0</v>
      </c>
      <c r="J60" s="88">
        <v>0</v>
      </c>
      <c r="K60" s="88">
        <v>63.58</v>
      </c>
      <c r="L60" s="88">
        <v>10.11</v>
      </c>
      <c r="M60" s="116">
        <v>0</v>
      </c>
      <c r="N60" s="115">
        <v>-183</v>
      </c>
      <c r="O60" s="88">
        <v>-206</v>
      </c>
      <c r="P60" s="88">
        <v>0</v>
      </c>
      <c r="Q60" s="88">
        <v>0</v>
      </c>
      <c r="R60" s="88">
        <v>0</v>
      </c>
      <c r="S60" s="116">
        <v>0</v>
      </c>
      <c r="U60" s="115">
        <v>-391</v>
      </c>
      <c r="V60" s="116">
        <v>73.69</v>
      </c>
      <c r="W60">
        <v>-183</v>
      </c>
      <c r="X60">
        <v>-206</v>
      </c>
      <c r="Y60">
        <v>-2</v>
      </c>
      <c r="Z60">
        <v>10.11</v>
      </c>
      <c r="AA60">
        <v>63.58</v>
      </c>
      <c r="AB60">
        <v>0</v>
      </c>
      <c r="AC60">
        <v>0</v>
      </c>
    </row>
    <row r="61" spans="7:29">
      <c r="G61" t="s">
        <v>103</v>
      </c>
      <c r="H61" s="115">
        <v>0</v>
      </c>
      <c r="I61" s="88">
        <v>0</v>
      </c>
      <c r="J61" s="88">
        <v>0</v>
      </c>
      <c r="K61" s="88">
        <v>63.58</v>
      </c>
      <c r="L61" s="88">
        <v>10.11</v>
      </c>
      <c r="M61" s="116">
        <v>0</v>
      </c>
      <c r="N61" s="115">
        <v>-184</v>
      </c>
      <c r="O61" s="88">
        <v>-244</v>
      </c>
      <c r="P61" s="88">
        <v>0</v>
      </c>
      <c r="Q61" s="88">
        <v>0</v>
      </c>
      <c r="R61" s="88">
        <v>0</v>
      </c>
      <c r="S61" s="116">
        <v>0</v>
      </c>
      <c r="U61" s="115">
        <v>-430</v>
      </c>
      <c r="V61" s="116">
        <v>73.69</v>
      </c>
      <c r="W61">
        <v>-184</v>
      </c>
      <c r="X61">
        <v>-244</v>
      </c>
      <c r="Y61">
        <v>-2</v>
      </c>
      <c r="Z61">
        <v>10.11</v>
      </c>
      <c r="AA61">
        <v>63.58</v>
      </c>
      <c r="AB61">
        <v>0</v>
      </c>
      <c r="AC61">
        <v>0</v>
      </c>
    </row>
    <row r="62" spans="7:29">
      <c r="G62" t="s">
        <v>104</v>
      </c>
      <c r="H62" s="115">
        <v>0</v>
      </c>
      <c r="I62" s="88">
        <v>0</v>
      </c>
      <c r="J62" s="88">
        <v>0</v>
      </c>
      <c r="K62" s="88">
        <v>63.58</v>
      </c>
      <c r="L62" s="88">
        <v>10.11</v>
      </c>
      <c r="M62" s="116">
        <v>0</v>
      </c>
      <c r="N62" s="115">
        <v>-131</v>
      </c>
      <c r="O62" s="88">
        <v>-225</v>
      </c>
      <c r="P62" s="88">
        <v>0</v>
      </c>
      <c r="Q62" s="88">
        <v>0</v>
      </c>
      <c r="R62" s="88">
        <v>0</v>
      </c>
      <c r="S62" s="116">
        <v>0</v>
      </c>
      <c r="U62" s="115">
        <v>-358</v>
      </c>
      <c r="V62" s="116">
        <v>73.69</v>
      </c>
      <c r="W62">
        <v>-131</v>
      </c>
      <c r="X62">
        <v>-225</v>
      </c>
      <c r="Y62">
        <v>-2</v>
      </c>
      <c r="Z62">
        <v>10.11</v>
      </c>
      <c r="AA62">
        <v>63.58</v>
      </c>
      <c r="AB62">
        <v>0</v>
      </c>
      <c r="AC62">
        <v>0</v>
      </c>
    </row>
    <row r="63" spans="7:29">
      <c r="G63" t="s">
        <v>105</v>
      </c>
      <c r="H63" s="115">
        <v>0</v>
      </c>
      <c r="I63" s="88">
        <v>0</v>
      </c>
      <c r="J63" s="88">
        <v>0</v>
      </c>
      <c r="K63" s="88">
        <v>38.53</v>
      </c>
      <c r="L63" s="88">
        <v>10.6</v>
      </c>
      <c r="M63" s="116">
        <v>0</v>
      </c>
      <c r="N63" s="115">
        <v>-112</v>
      </c>
      <c r="O63" s="88">
        <v>-153</v>
      </c>
      <c r="P63" s="88">
        <v>0</v>
      </c>
      <c r="Q63" s="88">
        <v>0</v>
      </c>
      <c r="R63" s="88">
        <v>0</v>
      </c>
      <c r="S63" s="116">
        <v>0</v>
      </c>
      <c r="U63" s="115">
        <v>-267</v>
      </c>
      <c r="V63" s="116">
        <v>49.13</v>
      </c>
      <c r="W63">
        <v>-112</v>
      </c>
      <c r="X63">
        <v>-153</v>
      </c>
      <c r="Y63">
        <v>-2</v>
      </c>
      <c r="Z63">
        <v>10.6</v>
      </c>
      <c r="AA63">
        <v>38.53</v>
      </c>
      <c r="AB63">
        <v>0</v>
      </c>
      <c r="AC63">
        <v>0</v>
      </c>
    </row>
    <row r="64" spans="7:29">
      <c r="G64" t="s">
        <v>106</v>
      </c>
      <c r="H64" s="115">
        <v>0</v>
      </c>
      <c r="I64" s="88">
        <v>0</v>
      </c>
      <c r="J64" s="88">
        <v>0</v>
      </c>
      <c r="K64" s="88">
        <v>33.71</v>
      </c>
      <c r="L64" s="88">
        <v>10.6</v>
      </c>
      <c r="M64" s="116">
        <v>0</v>
      </c>
      <c r="N64" s="115">
        <v>-82</v>
      </c>
      <c r="O64" s="88">
        <v>-147</v>
      </c>
      <c r="P64" s="88">
        <v>0</v>
      </c>
      <c r="Q64" s="88">
        <v>0</v>
      </c>
      <c r="R64" s="88">
        <v>0</v>
      </c>
      <c r="S64" s="116">
        <v>0</v>
      </c>
      <c r="U64" s="115">
        <v>-231</v>
      </c>
      <c r="V64" s="116">
        <v>44.31</v>
      </c>
      <c r="W64">
        <v>-82</v>
      </c>
      <c r="X64">
        <v>-147</v>
      </c>
      <c r="Y64">
        <v>-2</v>
      </c>
      <c r="Z64">
        <v>10.6</v>
      </c>
      <c r="AA64">
        <v>33.71</v>
      </c>
      <c r="AB64">
        <v>0</v>
      </c>
      <c r="AC64">
        <v>0</v>
      </c>
    </row>
    <row r="65" spans="7:29">
      <c r="G65" t="s">
        <v>107</v>
      </c>
      <c r="H65" s="115">
        <v>0</v>
      </c>
      <c r="I65" s="88">
        <v>0</v>
      </c>
      <c r="J65" s="88">
        <v>0</v>
      </c>
      <c r="K65" s="88">
        <v>26.27</v>
      </c>
      <c r="L65" s="88">
        <v>11.39</v>
      </c>
      <c r="M65" s="116">
        <v>0</v>
      </c>
      <c r="N65" s="115">
        <v>-86</v>
      </c>
      <c r="O65" s="88">
        <v>-70</v>
      </c>
      <c r="P65" s="88">
        <v>0</v>
      </c>
      <c r="Q65" s="88">
        <v>0</v>
      </c>
      <c r="R65" s="88">
        <v>0</v>
      </c>
      <c r="S65" s="116">
        <v>0</v>
      </c>
      <c r="U65" s="115">
        <v>-158</v>
      </c>
      <c r="V65" s="116">
        <v>37.659999999999997</v>
      </c>
      <c r="W65">
        <v>-86</v>
      </c>
      <c r="X65">
        <v>-70</v>
      </c>
      <c r="Y65">
        <v>-2</v>
      </c>
      <c r="Z65">
        <v>11.39</v>
      </c>
      <c r="AA65">
        <v>26.27</v>
      </c>
      <c r="AB65">
        <v>0</v>
      </c>
      <c r="AC65">
        <v>0</v>
      </c>
    </row>
    <row r="66" spans="7:29">
      <c r="G66" t="s">
        <v>108</v>
      </c>
      <c r="H66" s="115">
        <v>0</v>
      </c>
      <c r="I66" s="88">
        <v>0</v>
      </c>
      <c r="J66" s="88">
        <v>0</v>
      </c>
      <c r="K66" s="88">
        <v>15.01</v>
      </c>
      <c r="L66" s="88">
        <v>10.51</v>
      </c>
      <c r="M66" s="116">
        <v>0</v>
      </c>
      <c r="N66" s="115">
        <v>-54</v>
      </c>
      <c r="O66" s="88">
        <v>-55</v>
      </c>
      <c r="P66" s="88">
        <v>0</v>
      </c>
      <c r="Q66" s="88">
        <v>0</v>
      </c>
      <c r="R66" s="88">
        <v>0</v>
      </c>
      <c r="S66" s="116">
        <v>0</v>
      </c>
      <c r="U66" s="115">
        <v>-111</v>
      </c>
      <c r="V66" s="116">
        <v>25.52</v>
      </c>
      <c r="W66">
        <v>-54</v>
      </c>
      <c r="X66">
        <v>-55</v>
      </c>
      <c r="Y66">
        <v>-2</v>
      </c>
      <c r="Z66">
        <v>10.51</v>
      </c>
      <c r="AA66">
        <v>15.01</v>
      </c>
      <c r="AB66">
        <v>0</v>
      </c>
      <c r="AC66">
        <v>0</v>
      </c>
    </row>
    <row r="67" spans="7:29">
      <c r="G67" t="s">
        <v>109</v>
      </c>
      <c r="H67" s="115">
        <v>15.78</v>
      </c>
      <c r="I67" s="88">
        <v>0</v>
      </c>
      <c r="J67" s="88">
        <v>27.83</v>
      </c>
      <c r="K67" s="88">
        <v>9.2799999999999994</v>
      </c>
      <c r="L67" s="88">
        <v>5.8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-2</v>
      </c>
      <c r="V67" s="116">
        <v>58.69</v>
      </c>
      <c r="W67">
        <v>15.78</v>
      </c>
      <c r="X67">
        <v>0</v>
      </c>
      <c r="Y67">
        <v>-2</v>
      </c>
      <c r="Z67">
        <v>5.8</v>
      </c>
      <c r="AA67">
        <v>9.2799999999999994</v>
      </c>
      <c r="AB67">
        <v>0</v>
      </c>
      <c r="AC67">
        <v>27.83</v>
      </c>
    </row>
    <row r="68" spans="7:29">
      <c r="G68" t="s">
        <v>110</v>
      </c>
      <c r="H68" s="115">
        <v>19.37</v>
      </c>
      <c r="I68" s="88">
        <v>0</v>
      </c>
      <c r="J68" s="88">
        <v>25.83</v>
      </c>
      <c r="K68" s="88">
        <v>8.61</v>
      </c>
      <c r="L68" s="88">
        <v>5.6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-2</v>
      </c>
      <c r="V68" s="116">
        <v>59.41</v>
      </c>
      <c r="W68">
        <v>19.37</v>
      </c>
      <c r="X68">
        <v>0</v>
      </c>
      <c r="Y68">
        <v>-2</v>
      </c>
      <c r="Z68">
        <v>5.6</v>
      </c>
      <c r="AA68">
        <v>8.61</v>
      </c>
      <c r="AB68">
        <v>0</v>
      </c>
      <c r="AC68">
        <v>25.83</v>
      </c>
    </row>
    <row r="69" spans="7:29">
      <c r="G69" t="s">
        <v>111</v>
      </c>
      <c r="H69" s="115">
        <v>0</v>
      </c>
      <c r="I69" s="88">
        <v>0.54</v>
      </c>
      <c r="J69" s="88">
        <v>64.91</v>
      </c>
      <c r="K69" s="88">
        <v>10.82</v>
      </c>
      <c r="L69" s="88">
        <v>7.3</v>
      </c>
      <c r="M69" s="116">
        <v>0</v>
      </c>
      <c r="N69" s="115">
        <v>-26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-28</v>
      </c>
      <c r="V69" s="116">
        <v>83.57</v>
      </c>
      <c r="W69">
        <v>-26</v>
      </c>
      <c r="X69">
        <v>0.54</v>
      </c>
      <c r="Y69">
        <v>-2</v>
      </c>
      <c r="Z69">
        <v>7.3</v>
      </c>
      <c r="AA69">
        <v>10.82</v>
      </c>
      <c r="AB69">
        <v>0</v>
      </c>
      <c r="AC69">
        <v>64.91</v>
      </c>
    </row>
    <row r="70" spans="7:29">
      <c r="G70" t="s">
        <v>112</v>
      </c>
      <c r="H70" s="115">
        <v>5.69</v>
      </c>
      <c r="I70" s="88">
        <v>11.39</v>
      </c>
      <c r="J70" s="88">
        <v>75.94</v>
      </c>
      <c r="K70" s="88">
        <v>12.66</v>
      </c>
      <c r="L70" s="88">
        <v>8.86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-2</v>
      </c>
      <c r="V70" s="116">
        <v>114.54</v>
      </c>
      <c r="W70">
        <v>5.69</v>
      </c>
      <c r="X70">
        <v>11.39</v>
      </c>
      <c r="Y70">
        <v>-2</v>
      </c>
      <c r="Z70">
        <v>8.86</v>
      </c>
      <c r="AA70">
        <v>12.66</v>
      </c>
      <c r="AB70">
        <v>0</v>
      </c>
      <c r="AC70">
        <v>75.94</v>
      </c>
    </row>
    <row r="71" spans="7:29">
      <c r="G71" t="s">
        <v>113</v>
      </c>
      <c r="H71" s="115">
        <v>0</v>
      </c>
      <c r="I71" s="88">
        <v>23.94</v>
      </c>
      <c r="J71" s="88">
        <v>95.75</v>
      </c>
      <c r="K71" s="88">
        <v>19.149999999999999</v>
      </c>
      <c r="L71" s="88">
        <v>13.41</v>
      </c>
      <c r="M71" s="116">
        <v>0</v>
      </c>
      <c r="N71" s="115">
        <v>-151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-153</v>
      </c>
      <c r="V71" s="116">
        <v>152.25</v>
      </c>
      <c r="W71">
        <v>-151</v>
      </c>
      <c r="X71">
        <v>23.94</v>
      </c>
      <c r="Y71">
        <v>-2</v>
      </c>
      <c r="Z71">
        <v>13.41</v>
      </c>
      <c r="AA71">
        <v>19.149999999999999</v>
      </c>
      <c r="AB71">
        <v>0</v>
      </c>
      <c r="AC71">
        <v>95.75</v>
      </c>
    </row>
    <row r="72" spans="7:29">
      <c r="G72" t="s">
        <v>114</v>
      </c>
      <c r="H72" s="115">
        <v>0</v>
      </c>
      <c r="I72" s="88">
        <v>23.12</v>
      </c>
      <c r="J72" s="88">
        <v>105.96</v>
      </c>
      <c r="K72" s="88">
        <v>14.45</v>
      </c>
      <c r="L72" s="88">
        <v>13.49</v>
      </c>
      <c r="M72" s="116">
        <v>0</v>
      </c>
      <c r="N72" s="115">
        <v>-139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-141</v>
      </c>
      <c r="V72" s="116">
        <v>157.02000000000001</v>
      </c>
      <c r="W72">
        <v>-139</v>
      </c>
      <c r="X72">
        <v>23.12</v>
      </c>
      <c r="Y72">
        <v>-2</v>
      </c>
      <c r="Z72">
        <v>13.49</v>
      </c>
      <c r="AA72">
        <v>14.45</v>
      </c>
      <c r="AB72">
        <v>0</v>
      </c>
      <c r="AC72">
        <v>105.96</v>
      </c>
    </row>
    <row r="73" spans="7:29">
      <c r="G73" t="s">
        <v>115</v>
      </c>
      <c r="H73" s="115">
        <v>0</v>
      </c>
      <c r="I73" s="88">
        <v>24.08</v>
      </c>
      <c r="J73" s="88">
        <v>28.9</v>
      </c>
      <c r="K73" s="88">
        <v>0</v>
      </c>
      <c r="L73" s="88">
        <v>13.49</v>
      </c>
      <c r="M73" s="116">
        <v>0</v>
      </c>
      <c r="N73" s="115">
        <v>-85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-88</v>
      </c>
      <c r="V73" s="116">
        <v>66.47</v>
      </c>
      <c r="W73">
        <v>-85</v>
      </c>
      <c r="X73">
        <v>24.08</v>
      </c>
      <c r="Y73">
        <v>-3</v>
      </c>
      <c r="Z73">
        <v>13.49</v>
      </c>
      <c r="AA73">
        <v>0</v>
      </c>
      <c r="AB73">
        <v>0</v>
      </c>
      <c r="AC73">
        <v>28.9</v>
      </c>
    </row>
    <row r="74" spans="7:29">
      <c r="G74" t="s">
        <v>116</v>
      </c>
      <c r="H74" s="115">
        <v>0</v>
      </c>
      <c r="I74" s="88">
        <v>21.19</v>
      </c>
      <c r="J74" s="88">
        <v>38.53</v>
      </c>
      <c r="K74" s="88">
        <v>0</v>
      </c>
      <c r="L74" s="88">
        <v>11.56</v>
      </c>
      <c r="M74" s="116">
        <v>0</v>
      </c>
      <c r="N74" s="115">
        <v>-87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-90</v>
      </c>
      <c r="V74" s="116">
        <v>71.28</v>
      </c>
      <c r="W74">
        <v>-87</v>
      </c>
      <c r="X74">
        <v>21.19</v>
      </c>
      <c r="Y74">
        <v>-3</v>
      </c>
      <c r="Z74">
        <v>11.56</v>
      </c>
      <c r="AA74">
        <v>0</v>
      </c>
      <c r="AB74">
        <v>0</v>
      </c>
      <c r="AC74">
        <v>38.53</v>
      </c>
    </row>
    <row r="75" spans="7:29">
      <c r="G75" t="s">
        <v>117</v>
      </c>
      <c r="H75" s="115">
        <v>0</v>
      </c>
      <c r="I75" s="88">
        <v>0</v>
      </c>
      <c r="J75" s="88">
        <v>19.27</v>
      </c>
      <c r="K75" s="88">
        <v>0</v>
      </c>
      <c r="L75" s="88">
        <v>11.56</v>
      </c>
      <c r="M75" s="116">
        <v>0</v>
      </c>
      <c r="N75" s="115">
        <v>-98</v>
      </c>
      <c r="O75" s="88">
        <v>-14</v>
      </c>
      <c r="P75" s="88">
        <v>0</v>
      </c>
      <c r="Q75" s="88">
        <v>-14</v>
      </c>
      <c r="R75" s="88">
        <v>0</v>
      </c>
      <c r="S75" s="116">
        <v>0</v>
      </c>
      <c r="U75" s="115">
        <v>-129</v>
      </c>
      <c r="V75" s="116">
        <v>30.83</v>
      </c>
      <c r="W75">
        <v>-98</v>
      </c>
      <c r="X75">
        <v>-14</v>
      </c>
      <c r="Y75">
        <v>-3</v>
      </c>
      <c r="Z75">
        <v>11.56</v>
      </c>
      <c r="AA75">
        <v>-14</v>
      </c>
      <c r="AB75">
        <v>0</v>
      </c>
      <c r="AC75">
        <v>19.27</v>
      </c>
    </row>
    <row r="76" spans="7:29">
      <c r="G76" t="s">
        <v>118</v>
      </c>
      <c r="H76" s="115">
        <v>0</v>
      </c>
      <c r="I76" s="88">
        <v>0</v>
      </c>
      <c r="J76" s="88">
        <v>14.45</v>
      </c>
      <c r="K76" s="88">
        <v>0</v>
      </c>
      <c r="L76" s="88">
        <v>9.6300000000000008</v>
      </c>
      <c r="M76" s="116">
        <v>0</v>
      </c>
      <c r="N76" s="115">
        <v>-142</v>
      </c>
      <c r="O76" s="88">
        <v>-8</v>
      </c>
      <c r="P76" s="88">
        <v>0</v>
      </c>
      <c r="Q76" s="88">
        <v>-23</v>
      </c>
      <c r="R76" s="88">
        <v>0</v>
      </c>
      <c r="S76" s="116">
        <v>0</v>
      </c>
      <c r="U76" s="115">
        <v>-176</v>
      </c>
      <c r="V76" s="116">
        <v>24.08</v>
      </c>
      <c r="W76">
        <v>-142</v>
      </c>
      <c r="X76">
        <v>-8</v>
      </c>
      <c r="Y76">
        <v>-3</v>
      </c>
      <c r="Z76">
        <v>9.6300000000000008</v>
      </c>
      <c r="AA76">
        <v>-23</v>
      </c>
      <c r="AB76">
        <v>0</v>
      </c>
      <c r="AC76">
        <v>14.45</v>
      </c>
    </row>
    <row r="77" spans="7:29">
      <c r="G77" t="s">
        <v>119</v>
      </c>
      <c r="H77" s="115">
        <v>0</v>
      </c>
      <c r="I77" s="88">
        <v>0</v>
      </c>
      <c r="J77" s="88">
        <v>19.27</v>
      </c>
      <c r="K77" s="88">
        <v>0</v>
      </c>
      <c r="L77" s="88">
        <v>9.6300000000000008</v>
      </c>
      <c r="M77" s="116">
        <v>0</v>
      </c>
      <c r="N77" s="115">
        <v>-74</v>
      </c>
      <c r="O77" s="88">
        <v>-9</v>
      </c>
      <c r="P77" s="88">
        <v>0</v>
      </c>
      <c r="Q77" s="88">
        <v>-28</v>
      </c>
      <c r="R77" s="88">
        <v>0</v>
      </c>
      <c r="S77" s="116">
        <v>0</v>
      </c>
      <c r="U77" s="115">
        <v>-114</v>
      </c>
      <c r="V77" s="116">
        <v>28.9</v>
      </c>
      <c r="W77">
        <v>-74</v>
      </c>
      <c r="X77">
        <v>-9</v>
      </c>
      <c r="Y77">
        <v>-3</v>
      </c>
      <c r="Z77">
        <v>9.6300000000000008</v>
      </c>
      <c r="AA77">
        <v>-28</v>
      </c>
      <c r="AB77">
        <v>0</v>
      </c>
      <c r="AC77">
        <v>19.27</v>
      </c>
    </row>
    <row r="78" spans="7:29">
      <c r="G78" t="s">
        <v>120</v>
      </c>
      <c r="H78" s="115">
        <v>0</v>
      </c>
      <c r="I78" s="88">
        <v>0</v>
      </c>
      <c r="J78" s="88">
        <v>38.54</v>
      </c>
      <c r="K78" s="88">
        <v>0</v>
      </c>
      <c r="L78" s="88">
        <v>9.6300000000000008</v>
      </c>
      <c r="M78" s="116">
        <v>0</v>
      </c>
      <c r="N78" s="115">
        <v>-43</v>
      </c>
      <c r="O78" s="88">
        <v>-5</v>
      </c>
      <c r="P78" s="88">
        <v>0</v>
      </c>
      <c r="Q78" s="88">
        <v>-36</v>
      </c>
      <c r="R78" s="88">
        <v>0</v>
      </c>
      <c r="S78" s="116">
        <v>0</v>
      </c>
      <c r="U78" s="115">
        <v>-87</v>
      </c>
      <c r="V78" s="116">
        <v>48.16</v>
      </c>
      <c r="W78">
        <v>-43</v>
      </c>
      <c r="X78">
        <v>-5</v>
      </c>
      <c r="Y78">
        <v>-3</v>
      </c>
      <c r="Z78">
        <v>9.6300000000000008</v>
      </c>
      <c r="AA78">
        <v>-36</v>
      </c>
      <c r="AB78">
        <v>0</v>
      </c>
      <c r="AC78">
        <v>38.54</v>
      </c>
    </row>
    <row r="79" spans="7:29">
      <c r="G79" t="s">
        <v>121</v>
      </c>
      <c r="H79" s="115">
        <v>0</v>
      </c>
      <c r="I79" s="88">
        <v>15.61</v>
      </c>
      <c r="J79" s="88">
        <v>43.35</v>
      </c>
      <c r="K79" s="88">
        <v>0</v>
      </c>
      <c r="L79" s="88">
        <v>8.67</v>
      </c>
      <c r="M79" s="116">
        <v>1.65</v>
      </c>
      <c r="N79" s="115">
        <v>-42</v>
      </c>
      <c r="O79" s="88">
        <v>0</v>
      </c>
      <c r="P79" s="88">
        <v>0</v>
      </c>
      <c r="Q79" s="88">
        <v>-41</v>
      </c>
      <c r="R79" s="88">
        <v>0</v>
      </c>
      <c r="S79" s="116">
        <v>0</v>
      </c>
      <c r="U79" s="115">
        <v>-86</v>
      </c>
      <c r="V79" s="116">
        <v>69.28</v>
      </c>
      <c r="W79">
        <v>-42</v>
      </c>
      <c r="X79">
        <v>15.61</v>
      </c>
      <c r="Y79">
        <v>-3</v>
      </c>
      <c r="Z79">
        <v>8.67</v>
      </c>
      <c r="AA79">
        <v>-41</v>
      </c>
      <c r="AB79">
        <v>1.65</v>
      </c>
      <c r="AC79">
        <v>43.35</v>
      </c>
    </row>
    <row r="80" spans="7:29">
      <c r="G80" t="s">
        <v>122</v>
      </c>
      <c r="H80" s="115">
        <v>0</v>
      </c>
      <c r="I80" s="88">
        <v>8.68</v>
      </c>
      <c r="J80" s="88">
        <v>24.79</v>
      </c>
      <c r="K80" s="88">
        <v>0</v>
      </c>
      <c r="L80" s="88">
        <v>6.19</v>
      </c>
      <c r="M80" s="116">
        <v>1.73</v>
      </c>
      <c r="N80" s="115">
        <v>-58</v>
      </c>
      <c r="O80" s="88">
        <v>0</v>
      </c>
      <c r="P80" s="88">
        <v>0</v>
      </c>
      <c r="Q80" s="88">
        <v>-43</v>
      </c>
      <c r="R80" s="88">
        <v>0</v>
      </c>
      <c r="S80" s="116">
        <v>0</v>
      </c>
      <c r="U80" s="115">
        <v>-104</v>
      </c>
      <c r="V80" s="116">
        <v>41.39</v>
      </c>
      <c r="W80">
        <v>-58</v>
      </c>
      <c r="X80">
        <v>8.68</v>
      </c>
      <c r="Y80">
        <v>-3</v>
      </c>
      <c r="Z80">
        <v>6.19</v>
      </c>
      <c r="AA80">
        <v>-43</v>
      </c>
      <c r="AB80">
        <v>1.73</v>
      </c>
      <c r="AC80">
        <v>24.79</v>
      </c>
    </row>
    <row r="81" spans="7:29">
      <c r="G81" t="s">
        <v>123</v>
      </c>
      <c r="H81" s="115">
        <v>0</v>
      </c>
      <c r="I81" s="88">
        <v>6.46</v>
      </c>
      <c r="J81" s="88">
        <v>26.92</v>
      </c>
      <c r="K81" s="88">
        <v>0</v>
      </c>
      <c r="L81" s="88">
        <v>2.42</v>
      </c>
      <c r="M81" s="116">
        <v>0.75</v>
      </c>
      <c r="N81" s="115">
        <v>-124</v>
      </c>
      <c r="O81" s="88">
        <v>0</v>
      </c>
      <c r="P81" s="88">
        <v>0</v>
      </c>
      <c r="Q81" s="88">
        <v>-47</v>
      </c>
      <c r="R81" s="88">
        <v>0</v>
      </c>
      <c r="S81" s="116">
        <v>0</v>
      </c>
      <c r="U81" s="115">
        <v>-174</v>
      </c>
      <c r="V81" s="116">
        <v>36.549999999999997</v>
      </c>
      <c r="W81">
        <v>-124</v>
      </c>
      <c r="X81">
        <v>6.46</v>
      </c>
      <c r="Y81">
        <v>-3</v>
      </c>
      <c r="Z81">
        <v>2.42</v>
      </c>
      <c r="AA81">
        <v>-47</v>
      </c>
      <c r="AB81">
        <v>0.75</v>
      </c>
      <c r="AC81">
        <v>26.92</v>
      </c>
    </row>
    <row r="82" spans="7:29">
      <c r="G82" t="s">
        <v>124</v>
      </c>
      <c r="H82" s="115">
        <v>0</v>
      </c>
      <c r="I82" s="88">
        <v>8.66</v>
      </c>
      <c r="J82" s="88">
        <v>28.87</v>
      </c>
      <c r="K82" s="88">
        <v>0</v>
      </c>
      <c r="L82" s="88">
        <v>2.6</v>
      </c>
      <c r="M82" s="116">
        <v>0.75</v>
      </c>
      <c r="N82" s="115">
        <v>-151</v>
      </c>
      <c r="O82" s="88">
        <v>0</v>
      </c>
      <c r="P82" s="88">
        <v>0</v>
      </c>
      <c r="Q82" s="88">
        <v>-53</v>
      </c>
      <c r="R82" s="88">
        <v>0</v>
      </c>
      <c r="S82" s="116">
        <v>0</v>
      </c>
      <c r="U82" s="115">
        <v>-207</v>
      </c>
      <c r="V82" s="116">
        <v>40.880000000000003</v>
      </c>
      <c r="W82">
        <v>-151</v>
      </c>
      <c r="X82">
        <v>8.66</v>
      </c>
      <c r="Y82">
        <v>-3</v>
      </c>
      <c r="Z82">
        <v>2.6</v>
      </c>
      <c r="AA82">
        <v>-53</v>
      </c>
      <c r="AB82">
        <v>0.75</v>
      </c>
      <c r="AC82">
        <v>28.87</v>
      </c>
    </row>
    <row r="83" spans="7:29">
      <c r="G83" t="s">
        <v>125</v>
      </c>
      <c r="H83" s="115">
        <v>0</v>
      </c>
      <c r="I83" s="88">
        <v>21.19</v>
      </c>
      <c r="J83" s="88">
        <v>64.760000000000005</v>
      </c>
      <c r="K83" s="88">
        <v>0</v>
      </c>
      <c r="L83" s="88">
        <v>1.18</v>
      </c>
      <c r="M83" s="116">
        <v>0.56999999999999995</v>
      </c>
      <c r="N83" s="115">
        <v>-128</v>
      </c>
      <c r="O83" s="88">
        <v>0</v>
      </c>
      <c r="P83" s="88">
        <v>0</v>
      </c>
      <c r="Q83" s="88">
        <v>-58</v>
      </c>
      <c r="R83" s="88">
        <v>0</v>
      </c>
      <c r="S83" s="116">
        <v>0</v>
      </c>
      <c r="U83" s="115">
        <v>-189</v>
      </c>
      <c r="V83" s="116">
        <v>87.7</v>
      </c>
      <c r="W83">
        <v>-128</v>
      </c>
      <c r="X83">
        <v>21.19</v>
      </c>
      <c r="Y83">
        <v>-3</v>
      </c>
      <c r="Z83">
        <v>1.18</v>
      </c>
      <c r="AA83">
        <v>-58</v>
      </c>
      <c r="AB83">
        <v>0.56999999999999995</v>
      </c>
      <c r="AC83">
        <v>64.760000000000005</v>
      </c>
    </row>
    <row r="84" spans="7:29">
      <c r="G84" t="s">
        <v>126</v>
      </c>
      <c r="H84" s="115">
        <v>0</v>
      </c>
      <c r="I84" s="88">
        <v>20.62</v>
      </c>
      <c r="J84" s="88">
        <v>57.3</v>
      </c>
      <c r="K84" s="88">
        <v>0</v>
      </c>
      <c r="L84" s="88">
        <v>1.38</v>
      </c>
      <c r="M84" s="116">
        <v>0.53</v>
      </c>
      <c r="N84" s="115">
        <v>-104</v>
      </c>
      <c r="O84" s="88">
        <v>0</v>
      </c>
      <c r="P84" s="88">
        <v>0</v>
      </c>
      <c r="Q84" s="88">
        <v>-64</v>
      </c>
      <c r="R84" s="88">
        <v>0</v>
      </c>
      <c r="S84" s="116">
        <v>0</v>
      </c>
      <c r="U84" s="115">
        <v>-171</v>
      </c>
      <c r="V84" s="116">
        <v>79.83</v>
      </c>
      <c r="W84">
        <v>-104</v>
      </c>
      <c r="X84">
        <v>20.62</v>
      </c>
      <c r="Y84">
        <v>-3</v>
      </c>
      <c r="Z84">
        <v>1.38</v>
      </c>
      <c r="AA84">
        <v>-64</v>
      </c>
      <c r="AB84">
        <v>0.53</v>
      </c>
      <c r="AC84">
        <v>57.3</v>
      </c>
    </row>
    <row r="85" spans="7:29">
      <c r="G85" t="s">
        <v>127</v>
      </c>
      <c r="H85" s="115">
        <v>0</v>
      </c>
      <c r="I85" s="88">
        <v>61.5</v>
      </c>
      <c r="J85" s="88">
        <v>48.81</v>
      </c>
      <c r="K85" s="88">
        <v>0</v>
      </c>
      <c r="L85" s="88">
        <v>1.46</v>
      </c>
      <c r="M85" s="116">
        <v>0.61</v>
      </c>
      <c r="N85" s="115">
        <v>-17</v>
      </c>
      <c r="O85" s="88">
        <v>0</v>
      </c>
      <c r="P85" s="88">
        <v>0</v>
      </c>
      <c r="Q85" s="88">
        <v>-66</v>
      </c>
      <c r="R85" s="88">
        <v>0</v>
      </c>
      <c r="S85" s="116">
        <v>0</v>
      </c>
      <c r="U85" s="115">
        <v>-86</v>
      </c>
      <c r="V85" s="116">
        <v>112.38</v>
      </c>
      <c r="W85">
        <v>-17</v>
      </c>
      <c r="X85">
        <v>61.5</v>
      </c>
      <c r="Y85">
        <v>-3</v>
      </c>
      <c r="Z85">
        <v>1.46</v>
      </c>
      <c r="AA85">
        <v>-66</v>
      </c>
      <c r="AB85">
        <v>0.61</v>
      </c>
      <c r="AC85">
        <v>48.81</v>
      </c>
    </row>
    <row r="86" spans="7:29">
      <c r="G86" t="s">
        <v>128</v>
      </c>
      <c r="H86" s="115">
        <v>6.84</v>
      </c>
      <c r="I86" s="88">
        <v>58.47</v>
      </c>
      <c r="J86" s="88">
        <v>47.15</v>
      </c>
      <c r="K86" s="88">
        <v>0</v>
      </c>
      <c r="L86" s="88">
        <v>1.42</v>
      </c>
      <c r="M86" s="116">
        <v>0.26</v>
      </c>
      <c r="N86" s="115">
        <v>0</v>
      </c>
      <c r="O86" s="88">
        <v>0</v>
      </c>
      <c r="P86" s="88">
        <v>0</v>
      </c>
      <c r="Q86" s="88">
        <v>-76</v>
      </c>
      <c r="R86" s="88">
        <v>0</v>
      </c>
      <c r="S86" s="116">
        <v>0</v>
      </c>
      <c r="U86" s="115">
        <v>-79</v>
      </c>
      <c r="V86" s="116">
        <v>114.14</v>
      </c>
      <c r="W86">
        <v>6.84</v>
      </c>
      <c r="X86">
        <v>58.47</v>
      </c>
      <c r="Y86">
        <v>-3</v>
      </c>
      <c r="Z86">
        <v>1.42</v>
      </c>
      <c r="AA86">
        <v>-76</v>
      </c>
      <c r="AB86">
        <v>0.26</v>
      </c>
      <c r="AC86">
        <v>47.15</v>
      </c>
    </row>
    <row r="87" spans="7:29">
      <c r="G87" t="s">
        <v>129</v>
      </c>
      <c r="H87" s="115">
        <v>10.68</v>
      </c>
      <c r="I87" s="88">
        <v>24.42</v>
      </c>
      <c r="J87" s="88">
        <v>0</v>
      </c>
      <c r="K87" s="88">
        <v>0</v>
      </c>
      <c r="L87" s="88">
        <v>0.95</v>
      </c>
      <c r="M87" s="116">
        <v>0.24</v>
      </c>
      <c r="N87" s="115">
        <v>0</v>
      </c>
      <c r="O87" s="88">
        <v>0</v>
      </c>
      <c r="P87" s="88">
        <v>-15</v>
      </c>
      <c r="Q87" s="88">
        <v>-74</v>
      </c>
      <c r="R87" s="88">
        <v>0</v>
      </c>
      <c r="S87" s="116">
        <v>0</v>
      </c>
      <c r="U87" s="115">
        <v>-92</v>
      </c>
      <c r="V87" s="116">
        <v>36.29</v>
      </c>
      <c r="W87">
        <v>10.68</v>
      </c>
      <c r="X87">
        <v>24.42</v>
      </c>
      <c r="Y87">
        <v>-3</v>
      </c>
      <c r="Z87">
        <v>0.95</v>
      </c>
      <c r="AA87">
        <v>-74</v>
      </c>
      <c r="AB87">
        <v>0.24</v>
      </c>
      <c r="AC87">
        <v>-15</v>
      </c>
    </row>
    <row r="88" spans="7:29">
      <c r="G88" t="s">
        <v>130</v>
      </c>
      <c r="H88" s="115">
        <v>12.15</v>
      </c>
      <c r="I88" s="88">
        <v>19.579999999999998</v>
      </c>
      <c r="J88" s="88">
        <v>0</v>
      </c>
      <c r="K88" s="88">
        <v>0</v>
      </c>
      <c r="L88" s="88">
        <v>0.92</v>
      </c>
      <c r="M88" s="116">
        <v>0.27</v>
      </c>
      <c r="N88" s="115">
        <v>0</v>
      </c>
      <c r="O88" s="88">
        <v>0</v>
      </c>
      <c r="P88" s="88">
        <v>-15</v>
      </c>
      <c r="Q88" s="88">
        <v>-74</v>
      </c>
      <c r="R88" s="88">
        <v>0</v>
      </c>
      <c r="S88" s="116">
        <v>0</v>
      </c>
      <c r="U88" s="115">
        <v>-92</v>
      </c>
      <c r="V88" s="116">
        <v>32.92</v>
      </c>
      <c r="W88">
        <v>12.15</v>
      </c>
      <c r="X88">
        <v>19.579999999999998</v>
      </c>
      <c r="Y88">
        <v>-3</v>
      </c>
      <c r="Z88">
        <v>0.92</v>
      </c>
      <c r="AA88">
        <v>-74</v>
      </c>
      <c r="AB88">
        <v>0.27</v>
      </c>
      <c r="AC88">
        <v>-15</v>
      </c>
    </row>
    <row r="89" spans="7:29">
      <c r="G89" t="s">
        <v>131</v>
      </c>
      <c r="H89" s="115">
        <v>0</v>
      </c>
      <c r="I89" s="88">
        <v>9.41</v>
      </c>
      <c r="J89" s="88">
        <v>0</v>
      </c>
      <c r="K89" s="88">
        <v>0</v>
      </c>
      <c r="L89" s="88">
        <v>0.73</v>
      </c>
      <c r="M89" s="116">
        <v>0.24</v>
      </c>
      <c r="N89" s="115">
        <v>-33</v>
      </c>
      <c r="O89" s="88">
        <v>0</v>
      </c>
      <c r="P89" s="88">
        <v>-10</v>
      </c>
      <c r="Q89" s="88">
        <v>-75</v>
      </c>
      <c r="R89" s="88">
        <v>0</v>
      </c>
      <c r="S89" s="116">
        <v>0</v>
      </c>
      <c r="U89" s="115">
        <v>-121</v>
      </c>
      <c r="V89" s="116">
        <v>10.38</v>
      </c>
      <c r="W89">
        <v>-33</v>
      </c>
      <c r="X89">
        <v>9.41</v>
      </c>
      <c r="Y89">
        <v>-3</v>
      </c>
      <c r="Z89">
        <v>0.73</v>
      </c>
      <c r="AA89">
        <v>-75</v>
      </c>
      <c r="AB89">
        <v>0.24</v>
      </c>
      <c r="AC89">
        <v>-10</v>
      </c>
    </row>
    <row r="90" spans="7:29">
      <c r="G90" t="s">
        <v>132</v>
      </c>
      <c r="H90" s="115">
        <v>0</v>
      </c>
      <c r="I90" s="88">
        <v>4.12</v>
      </c>
      <c r="J90" s="88">
        <v>0</v>
      </c>
      <c r="K90" s="88">
        <v>0</v>
      </c>
      <c r="L90" s="88">
        <v>0.66</v>
      </c>
      <c r="M90" s="116">
        <v>0.37</v>
      </c>
      <c r="N90" s="115">
        <v>-32</v>
      </c>
      <c r="O90" s="88">
        <v>0</v>
      </c>
      <c r="P90" s="88">
        <v>-10</v>
      </c>
      <c r="Q90" s="88">
        <v>-74</v>
      </c>
      <c r="R90" s="88">
        <v>0</v>
      </c>
      <c r="S90" s="116">
        <v>0</v>
      </c>
      <c r="U90" s="115">
        <v>-119</v>
      </c>
      <c r="V90" s="116">
        <v>5.15</v>
      </c>
      <c r="W90">
        <v>-32</v>
      </c>
      <c r="X90">
        <v>4.12</v>
      </c>
      <c r="Y90">
        <v>-3</v>
      </c>
      <c r="Z90">
        <v>0.66</v>
      </c>
      <c r="AA90">
        <v>-74</v>
      </c>
      <c r="AB90">
        <v>0.37</v>
      </c>
      <c r="AC90">
        <v>-10</v>
      </c>
    </row>
    <row r="91" spans="7:29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0.54</v>
      </c>
      <c r="M91" s="116">
        <v>0.17</v>
      </c>
      <c r="N91" s="115">
        <v>-45</v>
      </c>
      <c r="O91" s="88">
        <v>-20</v>
      </c>
      <c r="P91" s="88">
        <v>0</v>
      </c>
      <c r="Q91" s="88">
        <v>-80</v>
      </c>
      <c r="R91" s="88">
        <v>0</v>
      </c>
      <c r="S91" s="116">
        <v>0</v>
      </c>
      <c r="U91" s="115">
        <v>-148</v>
      </c>
      <c r="V91" s="116">
        <v>0.71</v>
      </c>
      <c r="W91">
        <v>-45</v>
      </c>
      <c r="X91">
        <v>-20</v>
      </c>
      <c r="Y91">
        <v>-3</v>
      </c>
      <c r="Z91">
        <v>0.54</v>
      </c>
      <c r="AA91">
        <v>-80</v>
      </c>
      <c r="AB91">
        <v>0.17</v>
      </c>
      <c r="AC91">
        <v>0</v>
      </c>
    </row>
    <row r="92" spans="7:29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0.5</v>
      </c>
      <c r="M92" s="116">
        <v>0.1</v>
      </c>
      <c r="N92" s="115">
        <v>-42</v>
      </c>
      <c r="O92" s="88">
        <v>-10</v>
      </c>
      <c r="P92" s="88">
        <v>-10</v>
      </c>
      <c r="Q92" s="88">
        <v>-81</v>
      </c>
      <c r="R92" s="88">
        <v>0</v>
      </c>
      <c r="S92" s="116">
        <v>0</v>
      </c>
      <c r="U92" s="115">
        <v>-146</v>
      </c>
      <c r="V92" s="116">
        <v>0.6</v>
      </c>
      <c r="W92">
        <v>-42</v>
      </c>
      <c r="X92">
        <v>-10</v>
      </c>
      <c r="Y92">
        <v>-3</v>
      </c>
      <c r="Z92">
        <v>0.5</v>
      </c>
      <c r="AA92">
        <v>-81</v>
      </c>
      <c r="AB92">
        <v>0.1</v>
      </c>
      <c r="AC92">
        <v>-10</v>
      </c>
    </row>
    <row r="93" spans="7:29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0.62</v>
      </c>
      <c r="M93" s="116">
        <v>0.16</v>
      </c>
      <c r="N93" s="115">
        <v>-17</v>
      </c>
      <c r="O93" s="88">
        <v>-20</v>
      </c>
      <c r="P93" s="88">
        <v>-20</v>
      </c>
      <c r="Q93" s="88">
        <v>-81</v>
      </c>
      <c r="R93" s="88">
        <v>0</v>
      </c>
      <c r="S93" s="116">
        <v>0</v>
      </c>
      <c r="U93" s="115">
        <v>-141</v>
      </c>
      <c r="V93" s="116">
        <v>0.78</v>
      </c>
      <c r="W93">
        <v>-17</v>
      </c>
      <c r="X93">
        <v>-20</v>
      </c>
      <c r="Y93">
        <v>-3</v>
      </c>
      <c r="Z93">
        <v>0.62</v>
      </c>
      <c r="AA93">
        <v>-81</v>
      </c>
      <c r="AB93">
        <v>0.16</v>
      </c>
      <c r="AC93">
        <v>-20</v>
      </c>
    </row>
    <row r="94" spans="7:29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0.57999999999999996</v>
      </c>
      <c r="M94" s="116">
        <v>0.26</v>
      </c>
      <c r="N94" s="115">
        <v>-13</v>
      </c>
      <c r="O94" s="88">
        <v>-17</v>
      </c>
      <c r="P94" s="88">
        <v>0</v>
      </c>
      <c r="Q94" s="88">
        <v>-80</v>
      </c>
      <c r="R94" s="88">
        <v>0</v>
      </c>
      <c r="S94" s="116">
        <v>0</v>
      </c>
      <c r="U94" s="115">
        <v>-113</v>
      </c>
      <c r="V94" s="116">
        <v>0.84</v>
      </c>
      <c r="W94">
        <v>-13</v>
      </c>
      <c r="X94">
        <v>-17</v>
      </c>
      <c r="Y94">
        <v>-3</v>
      </c>
      <c r="Z94">
        <v>0.57999999999999996</v>
      </c>
      <c r="AA94">
        <v>-80</v>
      </c>
      <c r="AB94">
        <v>0.26</v>
      </c>
      <c r="AC94">
        <v>0</v>
      </c>
    </row>
    <row r="95" spans="7:29">
      <c r="G95" t="s">
        <v>137</v>
      </c>
      <c r="H95" s="115">
        <v>0</v>
      </c>
      <c r="I95" s="88">
        <v>0</v>
      </c>
      <c r="J95" s="88">
        <v>1.1399999999999999</v>
      </c>
      <c r="K95" s="88">
        <v>0</v>
      </c>
      <c r="L95" s="88">
        <v>0.45</v>
      </c>
      <c r="M95" s="116">
        <v>0.16</v>
      </c>
      <c r="N95" s="115">
        <v>0</v>
      </c>
      <c r="O95" s="88">
        <v>0</v>
      </c>
      <c r="P95" s="88">
        <v>0</v>
      </c>
      <c r="Q95" s="88">
        <v>-80</v>
      </c>
      <c r="R95" s="88">
        <v>0</v>
      </c>
      <c r="S95" s="116">
        <v>0</v>
      </c>
      <c r="U95" s="115">
        <v>-83</v>
      </c>
      <c r="V95" s="116">
        <v>1.75</v>
      </c>
      <c r="W95">
        <v>0</v>
      </c>
      <c r="X95">
        <v>0</v>
      </c>
      <c r="Y95">
        <v>-3</v>
      </c>
      <c r="Z95">
        <v>0.45</v>
      </c>
      <c r="AA95">
        <v>-80</v>
      </c>
      <c r="AB95">
        <v>0.16</v>
      </c>
      <c r="AC95">
        <v>1.1399999999999999</v>
      </c>
    </row>
    <row r="96" spans="7:29">
      <c r="G96" t="s">
        <v>138</v>
      </c>
      <c r="H96" s="115">
        <v>0</v>
      </c>
      <c r="I96" s="88">
        <v>5.75</v>
      </c>
      <c r="J96" s="88">
        <v>2.2999999999999998</v>
      </c>
      <c r="K96" s="88">
        <v>0</v>
      </c>
      <c r="L96" s="88">
        <v>0.46</v>
      </c>
      <c r="M96" s="116">
        <v>0.28000000000000003</v>
      </c>
      <c r="N96" s="115">
        <v>0</v>
      </c>
      <c r="O96" s="88">
        <v>0</v>
      </c>
      <c r="P96" s="88">
        <v>0</v>
      </c>
      <c r="Q96" s="88">
        <v>-82</v>
      </c>
      <c r="R96" s="88">
        <v>0</v>
      </c>
      <c r="S96" s="116">
        <v>0</v>
      </c>
      <c r="U96" s="115">
        <v>-85</v>
      </c>
      <c r="V96" s="116">
        <v>8.7899999999999991</v>
      </c>
      <c r="W96">
        <v>0</v>
      </c>
      <c r="X96">
        <v>5.75</v>
      </c>
      <c r="Y96">
        <v>-3</v>
      </c>
      <c r="Z96">
        <v>0.46</v>
      </c>
      <c r="AA96">
        <v>-82</v>
      </c>
      <c r="AB96">
        <v>0.28000000000000003</v>
      </c>
      <c r="AC96">
        <v>2.2999999999999998</v>
      </c>
    </row>
    <row r="97" spans="1:83">
      <c r="G97" t="s">
        <v>139</v>
      </c>
      <c r="H97" s="115">
        <v>0</v>
      </c>
      <c r="I97" s="88">
        <v>28.54</v>
      </c>
      <c r="J97" s="88">
        <v>57.09</v>
      </c>
      <c r="K97" s="88">
        <v>0</v>
      </c>
      <c r="L97" s="88">
        <v>0.56999999999999995</v>
      </c>
      <c r="M97" s="116">
        <v>0.24</v>
      </c>
      <c r="N97" s="115">
        <v>-49</v>
      </c>
      <c r="O97" s="88">
        <v>0</v>
      </c>
      <c r="P97" s="88">
        <v>0</v>
      </c>
      <c r="Q97" s="88">
        <v>-85</v>
      </c>
      <c r="R97" s="88">
        <v>0</v>
      </c>
      <c r="S97" s="116">
        <v>0</v>
      </c>
      <c r="U97" s="115">
        <v>-137</v>
      </c>
      <c r="V97" s="116">
        <v>86.44</v>
      </c>
      <c r="W97">
        <v>-49</v>
      </c>
      <c r="X97">
        <v>28.54</v>
      </c>
      <c r="Y97">
        <v>-3</v>
      </c>
      <c r="Z97">
        <v>0.56999999999999995</v>
      </c>
      <c r="AA97">
        <v>-85</v>
      </c>
      <c r="AB97">
        <v>0.24</v>
      </c>
      <c r="AC97">
        <v>57.09</v>
      </c>
    </row>
    <row r="98" spans="1:83">
      <c r="G98" t="s">
        <v>140</v>
      </c>
      <c r="H98" s="115">
        <v>0</v>
      </c>
      <c r="I98" s="88">
        <v>29.42</v>
      </c>
      <c r="J98" s="88">
        <v>58.84</v>
      </c>
      <c r="K98" s="88">
        <v>0</v>
      </c>
      <c r="L98" s="88">
        <v>0.59</v>
      </c>
      <c r="M98" s="116">
        <v>0.17</v>
      </c>
      <c r="N98" s="115">
        <v>-37</v>
      </c>
      <c r="O98" s="88">
        <v>0</v>
      </c>
      <c r="P98" s="88">
        <v>0</v>
      </c>
      <c r="Q98" s="88">
        <v>-86</v>
      </c>
      <c r="R98" s="88">
        <v>0</v>
      </c>
      <c r="S98" s="116">
        <v>0</v>
      </c>
      <c r="U98" s="115">
        <v>-126</v>
      </c>
      <c r="V98" s="116">
        <v>89.02</v>
      </c>
      <c r="W98">
        <v>-37</v>
      </c>
      <c r="X98">
        <v>29.42</v>
      </c>
      <c r="Y98">
        <v>-3</v>
      </c>
      <c r="Z98">
        <v>0.59</v>
      </c>
      <c r="AA98">
        <v>-86</v>
      </c>
      <c r="AB98">
        <v>0.17</v>
      </c>
      <c r="AC98">
        <v>58.84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0.10375749999999997</v>
      </c>
      <c r="I99" s="111">
        <f t="shared" ref="I99:BQ99" si="1">SUM(I3:I98)/4000</f>
        <v>0.19735749999999999</v>
      </c>
      <c r="J99" s="111">
        <f t="shared" si="1"/>
        <v>0.55505000000000004</v>
      </c>
      <c r="K99" s="111">
        <f t="shared" si="1"/>
        <v>0.17428249999999998</v>
      </c>
      <c r="L99" s="111">
        <f t="shared" si="1"/>
        <v>0.14594250000000003</v>
      </c>
      <c r="M99" s="111">
        <f t="shared" si="1"/>
        <v>2.3775000000000003E-3</v>
      </c>
      <c r="N99" s="110">
        <f t="shared" si="1"/>
        <v>-2.3744999999999998</v>
      </c>
      <c r="O99" s="111">
        <f t="shared" si="1"/>
        <v>-0.94625000000000004</v>
      </c>
      <c r="P99" s="111">
        <f t="shared" si="1"/>
        <v>-0.20699999999999999</v>
      </c>
      <c r="Q99" s="111">
        <f t="shared" si="1"/>
        <v>-1.1375</v>
      </c>
      <c r="R99" s="111">
        <f t="shared" si="1"/>
        <v>0</v>
      </c>
      <c r="S99" s="112">
        <f t="shared" si="1"/>
        <v>0</v>
      </c>
      <c r="U99" s="110">
        <f t="shared" si="1"/>
        <v>-4.7197500000000003</v>
      </c>
      <c r="V99" s="112">
        <f t="shared" si="1"/>
        <v>1.1787650000000001</v>
      </c>
      <c r="W99">
        <f t="shared" si="1"/>
        <v>-2.2707424999999999</v>
      </c>
      <c r="X99">
        <f t="shared" si="1"/>
        <v>-0.74889250000000029</v>
      </c>
      <c r="Y99">
        <f t="shared" si="1"/>
        <v>-5.45E-2</v>
      </c>
      <c r="Z99">
        <f t="shared" si="1"/>
        <v>0.14594250000000003</v>
      </c>
      <c r="AA99">
        <f t="shared" si="1"/>
        <v>-0.96321750000000006</v>
      </c>
      <c r="AB99">
        <f t="shared" si="1"/>
        <v>2.3775000000000003E-3</v>
      </c>
      <c r="AC99">
        <f t="shared" si="1"/>
        <v>0.34804999999999997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490</v>
      </c>
      <c r="Z2" t="s">
        <v>488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D5" t="s">
        <v>490</v>
      </c>
      <c r="G5" t="s">
        <v>47</v>
      </c>
      <c r="H5" s="115">
        <v>33.72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33.72</v>
      </c>
      <c r="W5">
        <v>33.72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0.1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0.1</v>
      </c>
      <c r="W12">
        <v>0</v>
      </c>
      <c r="X12">
        <v>0</v>
      </c>
      <c r="Y12">
        <v>0</v>
      </c>
      <c r="Z12">
        <v>0.1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1.93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1.93</v>
      </c>
      <c r="W14">
        <v>0</v>
      </c>
      <c r="X14">
        <v>0</v>
      </c>
      <c r="Y14">
        <v>0</v>
      </c>
      <c r="Z14">
        <v>1.93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3.66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3.66</v>
      </c>
      <c r="W15">
        <v>0</v>
      </c>
      <c r="X15">
        <v>0</v>
      </c>
      <c r="Y15">
        <v>0</v>
      </c>
      <c r="Z15">
        <v>3.66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0.77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0.77</v>
      </c>
      <c r="W16">
        <v>0</v>
      </c>
      <c r="X16">
        <v>0</v>
      </c>
      <c r="Y16">
        <v>0</v>
      </c>
      <c r="Z16">
        <v>0.77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1.44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1.44</v>
      </c>
      <c r="W17">
        <v>0</v>
      </c>
      <c r="X17">
        <v>0</v>
      </c>
      <c r="Y17">
        <v>0</v>
      </c>
      <c r="Z17">
        <v>1.44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1.83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1.83</v>
      </c>
      <c r="W18">
        <v>0</v>
      </c>
      <c r="X18">
        <v>0</v>
      </c>
      <c r="Y18">
        <v>0</v>
      </c>
      <c r="Z18">
        <v>1.83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2.7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2.7</v>
      </c>
      <c r="W19">
        <v>0</v>
      </c>
      <c r="X19">
        <v>0</v>
      </c>
      <c r="Y19">
        <v>0</v>
      </c>
      <c r="Z19">
        <v>2.7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1.54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1.54</v>
      </c>
      <c r="W20">
        <v>0</v>
      </c>
      <c r="X20">
        <v>0</v>
      </c>
      <c r="Y20">
        <v>0</v>
      </c>
      <c r="Z20">
        <v>1.54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3.28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3.28</v>
      </c>
      <c r="W21">
        <v>0</v>
      </c>
      <c r="X21">
        <v>0</v>
      </c>
      <c r="Y21">
        <v>0</v>
      </c>
      <c r="Z21">
        <v>3.28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3.85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3.85</v>
      </c>
      <c r="W22">
        <v>0</v>
      </c>
      <c r="X22">
        <v>0</v>
      </c>
      <c r="Y22">
        <v>0</v>
      </c>
      <c r="Z22">
        <v>3.85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6.94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6.94</v>
      </c>
      <c r="W23">
        <v>0</v>
      </c>
      <c r="X23">
        <v>0</v>
      </c>
      <c r="Y23">
        <v>0</v>
      </c>
      <c r="Z23">
        <v>6.94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8.09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8.09</v>
      </c>
      <c r="W24">
        <v>0</v>
      </c>
      <c r="X24">
        <v>0</v>
      </c>
      <c r="Y24">
        <v>0</v>
      </c>
      <c r="Z24">
        <v>8.09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5.78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5.78</v>
      </c>
      <c r="W25">
        <v>0</v>
      </c>
      <c r="X25">
        <v>0</v>
      </c>
      <c r="Y25">
        <v>0</v>
      </c>
      <c r="Z25">
        <v>5.78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6.55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6.55</v>
      </c>
      <c r="W26">
        <v>0</v>
      </c>
      <c r="X26">
        <v>0</v>
      </c>
      <c r="Y26">
        <v>0</v>
      </c>
      <c r="Z26">
        <v>6.55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  <c r="Y40">
        <v>0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14.45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14.45</v>
      </c>
      <c r="W47">
        <v>0</v>
      </c>
      <c r="X47">
        <v>0</v>
      </c>
      <c r="Y47">
        <v>14.45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19.27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19.27</v>
      </c>
      <c r="W48">
        <v>0</v>
      </c>
      <c r="X48">
        <v>0</v>
      </c>
      <c r="Y48">
        <v>19.27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19.27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19.27</v>
      </c>
      <c r="W49">
        <v>0</v>
      </c>
      <c r="X49">
        <v>0</v>
      </c>
      <c r="Y49">
        <v>19.27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19.27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19.27</v>
      </c>
      <c r="W50">
        <v>0</v>
      </c>
      <c r="X50">
        <v>0</v>
      </c>
      <c r="Y50">
        <v>19.27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19.27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19.27</v>
      </c>
      <c r="W51">
        <v>0</v>
      </c>
      <c r="X51">
        <v>0</v>
      </c>
      <c r="Y51">
        <v>19.27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19.27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19.27</v>
      </c>
      <c r="W52">
        <v>0</v>
      </c>
      <c r="X52">
        <v>0</v>
      </c>
      <c r="Y52">
        <v>19.27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19.27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19.27</v>
      </c>
      <c r="W53">
        <v>0</v>
      </c>
      <c r="X53">
        <v>0</v>
      </c>
      <c r="Y53">
        <v>19.27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24.08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24.08</v>
      </c>
      <c r="W54">
        <v>0</v>
      </c>
      <c r="X54">
        <v>0</v>
      </c>
      <c r="Y54">
        <v>24.08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24.08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24.08</v>
      </c>
      <c r="W55">
        <v>0</v>
      </c>
      <c r="X55">
        <v>0</v>
      </c>
      <c r="Y55">
        <v>24.08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24.08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24.08</v>
      </c>
      <c r="W56">
        <v>0</v>
      </c>
      <c r="X56">
        <v>0</v>
      </c>
      <c r="Y56">
        <v>24.08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24.08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24.08</v>
      </c>
      <c r="W57">
        <v>0</v>
      </c>
      <c r="X57">
        <v>0</v>
      </c>
      <c r="Y57">
        <v>24.08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24.08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24.08</v>
      </c>
      <c r="W58">
        <v>0</v>
      </c>
      <c r="X58">
        <v>0</v>
      </c>
      <c r="Y58">
        <v>24.08</v>
      </c>
      <c r="Z58">
        <v>0</v>
      </c>
    </row>
    <row r="59" spans="7:26">
      <c r="G59" t="s">
        <v>101</v>
      </c>
      <c r="H59" s="115">
        <v>0</v>
      </c>
      <c r="I59" s="88">
        <v>28.9</v>
      </c>
      <c r="J59" s="88">
        <v>0</v>
      </c>
      <c r="K59" s="88">
        <v>28.9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57.8</v>
      </c>
      <c r="W59">
        <v>0</v>
      </c>
      <c r="X59">
        <v>28.9</v>
      </c>
      <c r="Y59">
        <v>28.9</v>
      </c>
      <c r="Z59">
        <v>0</v>
      </c>
    </row>
    <row r="60" spans="7:26">
      <c r="G60" t="s">
        <v>102</v>
      </c>
      <c r="H60" s="115">
        <v>0</v>
      </c>
      <c r="I60" s="88">
        <v>28.9</v>
      </c>
      <c r="J60" s="88">
        <v>0</v>
      </c>
      <c r="K60" s="88">
        <v>28.9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57.8</v>
      </c>
      <c r="W60">
        <v>0</v>
      </c>
      <c r="X60">
        <v>28.9</v>
      </c>
      <c r="Y60">
        <v>28.9</v>
      </c>
      <c r="Z60">
        <v>0</v>
      </c>
    </row>
    <row r="61" spans="7:26">
      <c r="G61" t="s">
        <v>103</v>
      </c>
      <c r="H61" s="115">
        <v>0</v>
      </c>
      <c r="I61" s="88">
        <v>28.9</v>
      </c>
      <c r="J61" s="88">
        <v>0</v>
      </c>
      <c r="K61" s="88">
        <v>28.9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57.8</v>
      </c>
      <c r="W61">
        <v>0</v>
      </c>
      <c r="X61">
        <v>28.9</v>
      </c>
      <c r="Y61">
        <v>28.9</v>
      </c>
      <c r="Z61">
        <v>0</v>
      </c>
    </row>
    <row r="62" spans="7:26">
      <c r="G62" t="s">
        <v>104</v>
      </c>
      <c r="H62" s="115">
        <v>0</v>
      </c>
      <c r="I62" s="88">
        <v>28.9</v>
      </c>
      <c r="J62" s="88">
        <v>0</v>
      </c>
      <c r="K62" s="88">
        <v>28.9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57.8</v>
      </c>
      <c r="W62">
        <v>0</v>
      </c>
      <c r="X62">
        <v>28.9</v>
      </c>
      <c r="Y62">
        <v>28.9</v>
      </c>
      <c r="Z62">
        <v>0</v>
      </c>
    </row>
    <row r="63" spans="7:26">
      <c r="G63" t="s">
        <v>105</v>
      </c>
      <c r="H63" s="115">
        <v>0</v>
      </c>
      <c r="I63" s="88">
        <v>28.9</v>
      </c>
      <c r="J63" s="88">
        <v>0</v>
      </c>
      <c r="K63" s="88">
        <v>28.9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57.8</v>
      </c>
      <c r="W63">
        <v>0</v>
      </c>
      <c r="X63">
        <v>28.9</v>
      </c>
      <c r="Y63">
        <v>28.9</v>
      </c>
      <c r="Z63">
        <v>0</v>
      </c>
    </row>
    <row r="64" spans="7:26">
      <c r="G64" t="s">
        <v>106</v>
      </c>
      <c r="H64" s="115">
        <v>0</v>
      </c>
      <c r="I64" s="88">
        <v>28.9</v>
      </c>
      <c r="J64" s="88">
        <v>0</v>
      </c>
      <c r="K64" s="88">
        <v>28.9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57.8</v>
      </c>
      <c r="W64">
        <v>0</v>
      </c>
      <c r="X64">
        <v>28.9</v>
      </c>
      <c r="Y64">
        <v>28.9</v>
      </c>
      <c r="Z64">
        <v>0</v>
      </c>
    </row>
    <row r="65" spans="7:26">
      <c r="G65" t="s">
        <v>107</v>
      </c>
      <c r="H65" s="115">
        <v>0</v>
      </c>
      <c r="I65" s="88">
        <v>28.9</v>
      </c>
      <c r="J65" s="88">
        <v>0</v>
      </c>
      <c r="K65" s="88">
        <v>28.9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57.8</v>
      </c>
      <c r="W65">
        <v>0</v>
      </c>
      <c r="X65">
        <v>28.9</v>
      </c>
      <c r="Y65">
        <v>28.9</v>
      </c>
      <c r="Z65">
        <v>0</v>
      </c>
    </row>
    <row r="66" spans="7:26">
      <c r="G66" t="s">
        <v>108</v>
      </c>
      <c r="H66" s="115">
        <v>0</v>
      </c>
      <c r="I66" s="88">
        <v>28.9</v>
      </c>
      <c r="J66" s="88">
        <v>0</v>
      </c>
      <c r="K66" s="88">
        <v>28.9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57.8</v>
      </c>
      <c r="W66">
        <v>0</v>
      </c>
      <c r="X66">
        <v>28.9</v>
      </c>
      <c r="Y66">
        <v>28.9</v>
      </c>
      <c r="Z66">
        <v>0</v>
      </c>
    </row>
    <row r="67" spans="7:26">
      <c r="G67" t="s">
        <v>109</v>
      </c>
      <c r="H67" s="115">
        <v>0</v>
      </c>
      <c r="I67" s="88">
        <v>28.9</v>
      </c>
      <c r="J67" s="88">
        <v>0</v>
      </c>
      <c r="K67" s="88">
        <v>28.9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57.8</v>
      </c>
      <c r="W67">
        <v>0</v>
      </c>
      <c r="X67">
        <v>28.9</v>
      </c>
      <c r="Y67">
        <v>28.9</v>
      </c>
      <c r="Z67">
        <v>0</v>
      </c>
    </row>
    <row r="68" spans="7:26">
      <c r="G68" t="s">
        <v>110</v>
      </c>
      <c r="H68" s="115">
        <v>0</v>
      </c>
      <c r="I68" s="88">
        <v>28.9</v>
      </c>
      <c r="J68" s="88">
        <v>0</v>
      </c>
      <c r="K68" s="88">
        <v>28.9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57.8</v>
      </c>
      <c r="W68">
        <v>0</v>
      </c>
      <c r="X68">
        <v>28.9</v>
      </c>
      <c r="Y68">
        <v>28.9</v>
      </c>
      <c r="Z68">
        <v>0</v>
      </c>
    </row>
    <row r="69" spans="7:26">
      <c r="G69" t="s">
        <v>111</v>
      </c>
      <c r="H69" s="115">
        <v>0</v>
      </c>
      <c r="I69" s="88">
        <v>28.9</v>
      </c>
      <c r="J69" s="88">
        <v>0</v>
      </c>
      <c r="K69" s="88">
        <v>24.08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52.98</v>
      </c>
      <c r="W69">
        <v>0</v>
      </c>
      <c r="X69">
        <v>28.9</v>
      </c>
      <c r="Y69">
        <v>24.08</v>
      </c>
      <c r="Z69">
        <v>0</v>
      </c>
    </row>
    <row r="70" spans="7:26">
      <c r="G70" t="s">
        <v>112</v>
      </c>
      <c r="H70" s="115">
        <v>0</v>
      </c>
      <c r="I70" s="88">
        <v>28.9</v>
      </c>
      <c r="J70" s="88">
        <v>0</v>
      </c>
      <c r="K70" s="88">
        <v>14.45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43.35</v>
      </c>
      <c r="W70">
        <v>0</v>
      </c>
      <c r="X70">
        <v>28.9</v>
      </c>
      <c r="Y70">
        <v>14.45</v>
      </c>
      <c r="Z70">
        <v>0</v>
      </c>
    </row>
    <row r="71" spans="7:26">
      <c r="G71" t="s">
        <v>113</v>
      </c>
      <c r="H71" s="115">
        <v>0</v>
      </c>
      <c r="I71" s="88">
        <v>28.9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28.9</v>
      </c>
      <c r="W71">
        <v>0</v>
      </c>
      <c r="X71">
        <v>28.9</v>
      </c>
      <c r="Y71">
        <v>0</v>
      </c>
      <c r="Z71">
        <v>0</v>
      </c>
    </row>
    <row r="72" spans="7:26">
      <c r="G72" t="s">
        <v>114</v>
      </c>
      <c r="H72" s="115">
        <v>0</v>
      </c>
      <c r="I72" s="88">
        <v>28.9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28.9</v>
      </c>
      <c r="W72">
        <v>0</v>
      </c>
      <c r="X72">
        <v>28.9</v>
      </c>
      <c r="Y72">
        <v>0</v>
      </c>
      <c r="Z72">
        <v>0</v>
      </c>
    </row>
    <row r="73" spans="7:26">
      <c r="G73" t="s">
        <v>115</v>
      </c>
      <c r="H73" s="115">
        <v>0</v>
      </c>
      <c r="I73" s="88">
        <v>28.9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28.9</v>
      </c>
      <c r="W73">
        <v>0</v>
      </c>
      <c r="X73">
        <v>28.9</v>
      </c>
      <c r="Y73">
        <v>0</v>
      </c>
      <c r="Z73">
        <v>0</v>
      </c>
    </row>
    <row r="74" spans="7:26">
      <c r="G74" t="s">
        <v>116</v>
      </c>
      <c r="H74" s="115">
        <v>0</v>
      </c>
      <c r="I74" s="88">
        <v>19.55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19.55</v>
      </c>
      <c r="W74">
        <v>0</v>
      </c>
      <c r="X74">
        <v>19.55</v>
      </c>
      <c r="Y74">
        <v>0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  <c r="Y75">
        <v>0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  <c r="Y76">
        <v>0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  <c r="Y77">
        <v>0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19.27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19.27</v>
      </c>
      <c r="W93">
        <v>19.27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33.72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33.72</v>
      </c>
      <c r="W94">
        <v>33.72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47.2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47.2</v>
      </c>
      <c r="W95">
        <v>47.2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47.2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47.2</v>
      </c>
      <c r="W96">
        <v>47.2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49.13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49.13</v>
      </c>
      <c r="W97">
        <v>49.13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101.62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101.62</v>
      </c>
      <c r="W98">
        <v>101.62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8.2964999999999997E-2</v>
      </c>
      <c r="I99" s="111">
        <f t="shared" ref="I99:BQ99" si="1">SUM(I3:I98)/4000</f>
        <v>0.11326249999999997</v>
      </c>
      <c r="J99" s="111">
        <f t="shared" si="1"/>
        <v>0</v>
      </c>
      <c r="K99" s="111">
        <f t="shared" si="1"/>
        <v>0.14449999999999993</v>
      </c>
      <c r="L99" s="111">
        <f t="shared" si="1"/>
        <v>0</v>
      </c>
      <c r="M99" s="111">
        <f t="shared" si="1"/>
        <v>1.2115000000000001E-2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0.35284250000000006</v>
      </c>
      <c r="W99">
        <f t="shared" si="1"/>
        <v>8.2964999999999997E-2</v>
      </c>
      <c r="X99">
        <f t="shared" si="1"/>
        <v>0.11326249999999997</v>
      </c>
      <c r="Y99">
        <f t="shared" si="1"/>
        <v>0.14449999999999993</v>
      </c>
      <c r="Z99">
        <f t="shared" si="1"/>
        <v>1.2115000000000001E-2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45063</v>
      </c>
      <c r="B1" s="245"/>
      <c r="C1" s="245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5" t="s">
        <v>200</v>
      </c>
      <c r="M1" s="245" t="s">
        <v>201</v>
      </c>
      <c r="N1" s="245" t="s">
        <v>202</v>
      </c>
      <c r="O1" s="245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411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  <c r="AT1" s="197" t="s">
        <v>149</v>
      </c>
    </row>
    <row r="2" spans="1:47">
      <c r="A2" s="27" t="s">
        <v>44</v>
      </c>
      <c r="B2" s="245"/>
      <c r="C2" s="245"/>
      <c r="D2" s="250"/>
      <c r="E2" s="237"/>
      <c r="F2" s="237"/>
      <c r="G2" s="237"/>
      <c r="H2" s="237"/>
      <c r="I2" s="237"/>
      <c r="J2" s="237"/>
      <c r="K2" s="237"/>
      <c r="L2" s="245"/>
      <c r="M2" s="245"/>
      <c r="N2" s="245"/>
      <c r="O2" s="245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  <c r="AT2" s="197" t="s">
        <v>152</v>
      </c>
    </row>
    <row r="3" spans="1:47">
      <c r="A3" t="s">
        <v>45</v>
      </c>
      <c r="D3">
        <f>TWEPL!P3</f>
        <v>10.638599999999999</v>
      </c>
      <c r="E3">
        <f>GT_NG!P3</f>
        <v>9.9698340874811464</v>
      </c>
      <c r="F3">
        <f>GT_Spot!P3</f>
        <v>0</v>
      </c>
      <c r="G3">
        <f>PPCL_NG!P3</f>
        <v>43.57</v>
      </c>
      <c r="H3">
        <f>PPCL_Spot!P3</f>
        <v>0</v>
      </c>
      <c r="I3">
        <f>Bawana_NG!P3</f>
        <v>98.06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1147.0952574293444</v>
      </c>
      <c r="P3" s="77">
        <v>117.74000000000002</v>
      </c>
      <c r="Q3" s="77">
        <v>38.17</v>
      </c>
      <c r="R3" s="80">
        <v>0</v>
      </c>
      <c r="S3" s="80">
        <v>0</v>
      </c>
      <c r="T3" s="78">
        <f>SUMPRODUCT(LTA!F3:AJ3,LTA!F$101:AJ$101,LTA!F$103:AJ$103)</f>
        <v>89.08</v>
      </c>
      <c r="U3" s="78">
        <f>SUMPRODUCT(LTA!F3:AJ3,LTA!F$102:AJ$102,LTA!F$103:AJ$103)</f>
        <v>118.70296500000001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777.33</v>
      </c>
      <c r="AB3" s="117">
        <f>-STOA!N3</f>
        <v>0</v>
      </c>
      <c r="AC3">
        <f>SUMIF(B3:AB3,"&gt;0")*$AC$2-SUMIF(B3:AB3,"&lt;0")*($AC$2/(1-$AC$2))+SUMIF(AI3:AR3,"&gt;0")*$AC$2-SUMIF(AI3:AR3,"&lt;0")*($AC$2/(1-$AC$2))</f>
        <v>21.766858577348067</v>
      </c>
      <c r="AD3">
        <f>SUM(B3:AB3,AI3:AR3)-AC3</f>
        <v>2451.7397979394777</v>
      </c>
      <c r="AE3">
        <f>'IDT-1'!B3</f>
        <v>0</v>
      </c>
      <c r="AF3" s="26"/>
      <c r="AG3">
        <f>SUM(AD3:AF3)+AT3</f>
        <v>2451.7397979394777</v>
      </c>
      <c r="AI3" s="75">
        <f>PXIL!H3</f>
        <v>0</v>
      </c>
      <c r="AJ3" s="75">
        <f>PXIL!N3</f>
        <v>0</v>
      </c>
      <c r="AK3" s="75">
        <f>RTM_IEX!H3</f>
        <v>23.15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10.638599999999999</v>
      </c>
      <c r="E4">
        <f>GT_NG!P4</f>
        <v>9.9886877828054299</v>
      </c>
      <c r="F4">
        <f>GT_Spot!P4</f>
        <v>0</v>
      </c>
      <c r="G4">
        <f>PPCL_NG!P4</f>
        <v>43.57</v>
      </c>
      <c r="H4">
        <f>PPCL_Spot!P4</f>
        <v>0</v>
      </c>
      <c r="I4">
        <f>Bawana_NG!P4</f>
        <v>98.06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1141.3892505754334</v>
      </c>
      <c r="P4" s="77">
        <v>117.74000000000002</v>
      </c>
      <c r="Q4" s="77">
        <v>38.17</v>
      </c>
      <c r="R4" s="80">
        <v>0</v>
      </c>
      <c r="S4" s="80">
        <v>0</v>
      </c>
      <c r="T4" s="78">
        <f>SUMPRODUCT(LTA!F4:AJ4,LTA!F$101:AJ$101,LTA!F$103:AJ$103)</f>
        <v>87.95</v>
      </c>
      <c r="U4" s="78">
        <f>SUMPRODUCT(LTA!F4:AJ4,LTA!F$102:AJ$102,LTA!F$103:AJ$103)</f>
        <v>117.362965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747.47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21.402475629552509</v>
      </c>
      <c r="AD4">
        <f t="shared" ref="AD4:AD67" si="1">SUM(B4:AB4,AI4:AR4)-AC4</f>
        <v>2410.6970277286869</v>
      </c>
      <c r="AE4">
        <f>'IDT-1'!B4</f>
        <v>0</v>
      </c>
      <c r="AF4" s="26"/>
      <c r="AG4">
        <f t="shared" ref="AG4:AG67" si="2">SUM(AD4:AF4)+AT4</f>
        <v>2410.6970277286869</v>
      </c>
      <c r="AI4" s="75">
        <f>PXIL!H4</f>
        <v>0</v>
      </c>
      <c r="AJ4" s="75">
        <f>PXIL!N4</f>
        <v>0</v>
      </c>
      <c r="AK4" s="75">
        <f>RTM_IEX!H4</f>
        <v>19.760000000000002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10.638599999999999</v>
      </c>
      <c r="E5">
        <f>GT_NG!P5</f>
        <v>9.9886877828054299</v>
      </c>
      <c r="F5">
        <f>GT_Spot!P5</f>
        <v>0</v>
      </c>
      <c r="G5">
        <f>PPCL_NG!P5</f>
        <v>43.57</v>
      </c>
      <c r="H5">
        <f>PPCL_Spot!P5</f>
        <v>0</v>
      </c>
      <c r="I5">
        <f>Bawana_NG!P5</f>
        <v>98.06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1139.3121754626645</v>
      </c>
      <c r="P5" s="77">
        <v>117.74000000000002</v>
      </c>
      <c r="Q5" s="77">
        <v>38.17</v>
      </c>
      <c r="R5" s="80">
        <v>0</v>
      </c>
      <c r="S5" s="80">
        <v>0</v>
      </c>
      <c r="T5" s="78">
        <f>SUMPRODUCT(LTA!F5:AJ5,LTA!F$101:AJ$101,LTA!F$103:AJ$103)</f>
        <v>92.69</v>
      </c>
      <c r="U5" s="78">
        <f>SUMPRODUCT(LTA!F5:AJ5,LTA!F$102:AJ$102,LTA!F$103:AJ$103)</f>
        <v>118.72296499999999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642.47</v>
      </c>
      <c r="AB5" s="117">
        <f>-STOA!N5</f>
        <v>0</v>
      </c>
      <c r="AC5">
        <f t="shared" si="0"/>
        <v>21.55949336856014</v>
      </c>
      <c r="AD5">
        <f t="shared" si="1"/>
        <v>2428.38293487691</v>
      </c>
      <c r="AE5">
        <f>'IDT-1'!B5</f>
        <v>29.827999999999999</v>
      </c>
      <c r="AF5" s="26"/>
      <c r="AG5">
        <f t="shared" si="2"/>
        <v>2458.21093487691</v>
      </c>
      <c r="AI5" s="75">
        <f>PXIL!H5</f>
        <v>0</v>
      </c>
      <c r="AJ5" s="75">
        <f>PXIL!N5</f>
        <v>0</v>
      </c>
      <c r="AK5" s="75">
        <f>RTM_IEX!H5</f>
        <v>104.86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33.72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10.638599999999999</v>
      </c>
      <c r="E6">
        <f>GT_NG!P6</f>
        <v>9.9886877828054299</v>
      </c>
      <c r="F6">
        <f>GT_Spot!P6</f>
        <v>0</v>
      </c>
      <c r="G6">
        <f>PPCL_NG!P6</f>
        <v>43.57</v>
      </c>
      <c r="H6">
        <f>PPCL_Spot!P6</f>
        <v>0</v>
      </c>
      <c r="I6">
        <f>Bawana_NG!P6</f>
        <v>98.06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1139.6679453230122</v>
      </c>
      <c r="P6" s="77">
        <v>117.74000000000002</v>
      </c>
      <c r="Q6" s="77">
        <v>38.17</v>
      </c>
      <c r="R6" s="80">
        <v>0</v>
      </c>
      <c r="S6" s="80">
        <v>0</v>
      </c>
      <c r="T6" s="78">
        <f>SUMPRODUCT(LTA!F6:AJ6,LTA!F$101:AJ$101,LTA!F$103:AJ$103)</f>
        <v>92.490000000000009</v>
      </c>
      <c r="U6" s="78">
        <f>SUMPRODUCT(LTA!F6:AJ6,LTA!F$102:AJ$102,LTA!F$103:AJ$103)</f>
        <v>118.26296499999999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642.47</v>
      </c>
      <c r="AB6" s="117">
        <f>-STOA!N6</f>
        <v>0</v>
      </c>
      <c r="AC6">
        <f t="shared" si="0"/>
        <v>21.144360143331198</v>
      </c>
      <c r="AD6">
        <f t="shared" si="1"/>
        <v>2381.6238379624865</v>
      </c>
      <c r="AE6">
        <f>'IDT-1'!B6</f>
        <v>22</v>
      </c>
      <c r="AF6" s="26"/>
      <c r="AG6">
        <f t="shared" si="2"/>
        <v>2403.6238379624865</v>
      </c>
      <c r="AI6" s="75">
        <f>PXIL!H6</f>
        <v>0</v>
      </c>
      <c r="AJ6" s="75">
        <f>PXIL!N6</f>
        <v>0</v>
      </c>
      <c r="AK6" s="75">
        <f>RTM_IEX!H6</f>
        <v>91.71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10.638599999999999</v>
      </c>
      <c r="E7">
        <f>GT_NG!P7</f>
        <v>9.9886877828054299</v>
      </c>
      <c r="F7">
        <f>GT_Spot!P7</f>
        <v>0</v>
      </c>
      <c r="G7">
        <f>PPCL_NG!P7</f>
        <v>43.57</v>
      </c>
      <c r="H7">
        <f>PPCL_Spot!P7</f>
        <v>0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1135.4784407883758</v>
      </c>
      <c r="P7" s="77">
        <v>117.74000000000002</v>
      </c>
      <c r="Q7" s="77">
        <v>38.17</v>
      </c>
      <c r="R7" s="80">
        <v>0</v>
      </c>
      <c r="S7" s="80">
        <v>0</v>
      </c>
      <c r="T7" s="78">
        <f>SUMPRODUCT(LTA!F7:AJ7,LTA!F$101:AJ$101,LTA!F$103:AJ$103)</f>
        <v>92.16</v>
      </c>
      <c r="U7" s="78">
        <f>SUMPRODUCT(LTA!F7:AJ7,LTA!F$102:AJ$102,LTA!F$103:AJ$103)</f>
        <v>117.362965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642.47</v>
      </c>
      <c r="AB7" s="117">
        <f>-STOA!N7</f>
        <v>0</v>
      </c>
      <c r="AC7">
        <f t="shared" si="0"/>
        <v>20.863644503426396</v>
      </c>
      <c r="AD7">
        <f t="shared" si="1"/>
        <v>2350.005049067755</v>
      </c>
      <c r="AE7">
        <f>'IDT-1'!B7</f>
        <v>0</v>
      </c>
      <c r="AF7" s="26"/>
      <c r="AG7">
        <f t="shared" si="2"/>
        <v>2350.005049067755</v>
      </c>
      <c r="AI7" s="75">
        <f>PXIL!H7</f>
        <v>0</v>
      </c>
      <c r="AJ7" s="75">
        <f>PXIL!N7</f>
        <v>0</v>
      </c>
      <c r="AK7" s="75">
        <f>RTM_IEX!H7</f>
        <v>63.67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10.638599999999999</v>
      </c>
      <c r="E8">
        <f>GT_NG!P8</f>
        <v>9.9886877828054299</v>
      </c>
      <c r="F8">
        <f>GT_Spot!P8</f>
        <v>0</v>
      </c>
      <c r="G8">
        <f>PPCL_NG!P8</f>
        <v>43.566599999999994</v>
      </c>
      <c r="H8">
        <f>PPCL_Spot!P8</f>
        <v>0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1134.5442321848429</v>
      </c>
      <c r="P8" s="77">
        <v>117.74000000000002</v>
      </c>
      <c r="Q8" s="77">
        <v>38.17</v>
      </c>
      <c r="R8" s="80">
        <v>0</v>
      </c>
      <c r="S8" s="80">
        <v>0</v>
      </c>
      <c r="T8" s="78">
        <f>SUMPRODUCT(LTA!F8:AJ8,LTA!F$101:AJ$101,LTA!F$103:AJ$103)</f>
        <v>92.09</v>
      </c>
      <c r="U8" s="78">
        <f>SUMPRODUCT(LTA!F8:AJ8,LTA!F$102:AJ$102,LTA!F$103:AJ$103)</f>
        <v>116.15296499999999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642.47</v>
      </c>
      <c r="AB8" s="117">
        <f>-STOA!N8</f>
        <v>0</v>
      </c>
      <c r="AC8">
        <f t="shared" si="0"/>
        <v>20.647889547715309</v>
      </c>
      <c r="AD8">
        <f t="shared" si="1"/>
        <v>2325.7031954199329</v>
      </c>
      <c r="AE8">
        <f>'IDT-1'!B8</f>
        <v>0</v>
      </c>
      <c r="AF8" s="26"/>
      <c r="AG8">
        <f t="shared" si="2"/>
        <v>2325.7031954199329</v>
      </c>
      <c r="AI8" s="75">
        <f>PXIL!H8</f>
        <v>0</v>
      </c>
      <c r="AJ8" s="75">
        <f>PXIL!N8</f>
        <v>0</v>
      </c>
      <c r="AK8" s="75">
        <f>RTM_IEX!H8</f>
        <v>41.37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10.638599999999999</v>
      </c>
      <c r="E9">
        <f>GT_NG!P9</f>
        <v>9.9886877828054299</v>
      </c>
      <c r="F9">
        <f>GT_Spot!P9</f>
        <v>0</v>
      </c>
      <c r="G9">
        <f>PPCL_NG!P9</f>
        <v>43.566599999999994</v>
      </c>
      <c r="H9">
        <f>PPCL_Spot!P9</f>
        <v>0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1128.805608161281</v>
      </c>
      <c r="P9" s="77">
        <v>117.74000000000002</v>
      </c>
      <c r="Q9" s="77">
        <v>38.17</v>
      </c>
      <c r="R9" s="80">
        <v>0</v>
      </c>
      <c r="S9" s="80">
        <v>0</v>
      </c>
      <c r="T9" s="78">
        <f>SUMPRODUCT(LTA!F9:AJ9,LTA!F$101:AJ$101,LTA!F$103:AJ$103)</f>
        <v>83.89</v>
      </c>
      <c r="U9" s="78">
        <f>SUMPRODUCT(LTA!F9:AJ9,LTA!F$102:AJ$102,LTA!F$103:AJ$103)</f>
        <v>114.70296499999999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642.47</v>
      </c>
      <c r="AB9" s="117">
        <f>-STOA!N9</f>
        <v>0</v>
      </c>
      <c r="AC9">
        <f t="shared" si="0"/>
        <v>20.343732461796257</v>
      </c>
      <c r="AD9">
        <f t="shared" si="1"/>
        <v>2247.2487284822901</v>
      </c>
      <c r="AE9">
        <f>'IDT-1'!B9</f>
        <v>0</v>
      </c>
      <c r="AF9" s="26"/>
      <c r="AG9">
        <f t="shared" si="2"/>
        <v>2247.2487284822901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10.638599999999999</v>
      </c>
      <c r="E10">
        <f>GT_NG!P10</f>
        <v>9.9886877828054299</v>
      </c>
      <c r="F10">
        <f>GT_Spot!P10</f>
        <v>0</v>
      </c>
      <c r="G10">
        <f>PPCL_NG!P10</f>
        <v>43.566599999999994</v>
      </c>
      <c r="H10">
        <f>PPCL_Spot!P10</f>
        <v>0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1128.805608161281</v>
      </c>
      <c r="P10" s="77">
        <v>117.74000000000002</v>
      </c>
      <c r="Q10" s="77">
        <v>38.17</v>
      </c>
      <c r="R10" s="80">
        <v>0</v>
      </c>
      <c r="S10" s="80">
        <v>0</v>
      </c>
      <c r="T10" s="78">
        <f>SUMPRODUCT(LTA!F10:AJ10,LTA!F$101:AJ$101,LTA!F$103:AJ$103)</f>
        <v>78.489999999999995</v>
      </c>
      <c r="U10" s="78">
        <f>SUMPRODUCT(LTA!F10:AJ10,LTA!F$102:AJ$102,LTA!F$103:AJ$103)</f>
        <v>98.672964999999991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642.47</v>
      </c>
      <c r="AB10" s="117">
        <f>-STOA!N10</f>
        <v>0</v>
      </c>
      <c r="AC10">
        <f t="shared" si="0"/>
        <v>20.474761052595291</v>
      </c>
      <c r="AD10">
        <f t="shared" si="1"/>
        <v>2189.6876998914913</v>
      </c>
      <c r="AE10">
        <f>'IDT-1'!B10</f>
        <v>0</v>
      </c>
      <c r="AF10" s="26"/>
      <c r="AG10">
        <f t="shared" si="2"/>
        <v>2189.6876998914913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10.638599999999999</v>
      </c>
      <c r="E11">
        <f>GT_NG!P11</f>
        <v>9.9886877828054299</v>
      </c>
      <c r="F11">
        <f>GT_Spot!P11</f>
        <v>0</v>
      </c>
      <c r="G11">
        <f>PPCL_NG!P11</f>
        <v>43.566599999999994</v>
      </c>
      <c r="H11">
        <f>PPCL_Spot!P11</f>
        <v>0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1129.0568303864734</v>
      </c>
      <c r="P11" s="77">
        <v>117.74000000000002</v>
      </c>
      <c r="Q11" s="77">
        <v>38.17</v>
      </c>
      <c r="R11" s="80">
        <v>0</v>
      </c>
      <c r="S11" s="80">
        <v>0</v>
      </c>
      <c r="T11" s="78">
        <f>SUMPRODUCT(LTA!F11:AJ11,LTA!F$101:AJ$101,LTA!F$103:AJ$103)</f>
        <v>78.010000000000005</v>
      </c>
      <c r="U11" s="78">
        <f>SUMPRODUCT(LTA!F11:AJ11,LTA!F$102:AJ$102,LTA!F$103:AJ$103)</f>
        <v>98.772964999999999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642.47</v>
      </c>
      <c r="AB11" s="117">
        <f>-STOA!N11</f>
        <v>0</v>
      </c>
      <c r="AC11">
        <f t="shared" si="0"/>
        <v>20.597921593487722</v>
      </c>
      <c r="AD11">
        <f t="shared" si="1"/>
        <v>2175.4357615757917</v>
      </c>
      <c r="AE11">
        <f>'IDT-1'!B11</f>
        <v>0</v>
      </c>
      <c r="AF11" s="26"/>
      <c r="AG11">
        <f t="shared" si="2"/>
        <v>2175.4357615757917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10.638599999999999</v>
      </c>
      <c r="E12">
        <f>GT_NG!P12</f>
        <v>9.9886877828054299</v>
      </c>
      <c r="F12">
        <f>GT_Spot!P12</f>
        <v>0</v>
      </c>
      <c r="G12">
        <f>PPCL_NG!P12</f>
        <v>43.566599999999994</v>
      </c>
      <c r="H12">
        <f>PPCL_Spot!P12</f>
        <v>0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1129.0684126222463</v>
      </c>
      <c r="P12" s="77">
        <v>117.74000000000002</v>
      </c>
      <c r="Q12" s="77">
        <v>38.17</v>
      </c>
      <c r="R12" s="80">
        <v>0</v>
      </c>
      <c r="S12" s="80">
        <v>0</v>
      </c>
      <c r="T12" s="78">
        <f>SUMPRODUCT(LTA!F12:AJ12,LTA!F$101:AJ$101,LTA!F$103:AJ$103)</f>
        <v>77.13</v>
      </c>
      <c r="U12" s="78">
        <f>SUMPRODUCT(LTA!F12:AJ12,LTA!F$102:AJ$102,LTA!F$103:AJ$103)</f>
        <v>98.262964999999994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642.47</v>
      </c>
      <c r="AB12" s="117">
        <f>-STOA!N12</f>
        <v>0</v>
      </c>
      <c r="AC12">
        <f t="shared" si="0"/>
        <v>20.852135342828383</v>
      </c>
      <c r="AD12">
        <f t="shared" si="1"/>
        <v>2143.8031300622238</v>
      </c>
      <c r="AE12">
        <f>'IDT-1'!B12</f>
        <v>0</v>
      </c>
      <c r="AF12" s="26"/>
      <c r="AG12">
        <f t="shared" si="2"/>
        <v>2143.8031300622238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-102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10.638599999999999</v>
      </c>
      <c r="E13">
        <f>GT_NG!P13</f>
        <v>9.9886877828054299</v>
      </c>
      <c r="F13">
        <f>GT_Spot!P13</f>
        <v>0</v>
      </c>
      <c r="G13">
        <f>PPCL_NG!P13</f>
        <v>43.566599999999994</v>
      </c>
      <c r="H13">
        <f>PPCL_Spot!P13</f>
        <v>0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1129.0629549078431</v>
      </c>
      <c r="P13" s="77">
        <v>117.74000000000002</v>
      </c>
      <c r="Q13" s="77">
        <v>38.17</v>
      </c>
      <c r="R13" s="80">
        <v>0</v>
      </c>
      <c r="S13" s="80">
        <v>0</v>
      </c>
      <c r="T13" s="78">
        <f>SUMPRODUCT(LTA!F13:AJ13,LTA!F$101:AJ$101,LTA!F$103:AJ$103)</f>
        <v>76.62</v>
      </c>
      <c r="U13" s="78">
        <f>SUMPRODUCT(LTA!F13:AJ13,LTA!F$102:AJ$102,LTA!F$103:AJ$103)</f>
        <v>97.452965000000006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642.47</v>
      </c>
      <c r="AB13" s="117">
        <f>-STOA!N13</f>
        <v>0</v>
      </c>
      <c r="AC13">
        <f t="shared" si="0"/>
        <v>21.009155737863342</v>
      </c>
      <c r="AD13">
        <f t="shared" si="1"/>
        <v>2123.3206519527853</v>
      </c>
      <c r="AE13">
        <f>'IDT-1'!B13</f>
        <v>0</v>
      </c>
      <c r="AF13" s="26"/>
      <c r="AG13">
        <f t="shared" si="2"/>
        <v>2123.3206519527853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-121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10.638599999999999</v>
      </c>
      <c r="E14">
        <f>GT_NG!P14</f>
        <v>9.9886877828054299</v>
      </c>
      <c r="F14">
        <f>GT_Spot!P14</f>
        <v>0</v>
      </c>
      <c r="G14">
        <f>PPCL_NG!P14</f>
        <v>43.566599999999994</v>
      </c>
      <c r="H14">
        <f>PPCL_Spot!P14</f>
        <v>0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1129.063728312977</v>
      </c>
      <c r="P14" s="77">
        <v>117.74000000000002</v>
      </c>
      <c r="Q14" s="77">
        <v>38.17</v>
      </c>
      <c r="R14" s="80">
        <v>0</v>
      </c>
      <c r="S14" s="80">
        <v>0</v>
      </c>
      <c r="T14" s="78">
        <f>SUMPRODUCT(LTA!F14:AJ14,LTA!F$101:AJ$101,LTA!F$103:AJ$103)</f>
        <v>75.81</v>
      </c>
      <c r="U14" s="78">
        <f>SUMPRODUCT(LTA!F14:AJ14,LTA!F$102:AJ$102,LTA!F$103:AJ$103)</f>
        <v>96.872964999999994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642.47</v>
      </c>
      <c r="AB14" s="117">
        <f>-STOA!N14</f>
        <v>0</v>
      </c>
      <c r="AC14">
        <f t="shared" si="0"/>
        <v>21.218883731883405</v>
      </c>
      <c r="AD14">
        <f t="shared" si="1"/>
        <v>2096.7216973638988</v>
      </c>
      <c r="AE14">
        <f>'IDT-1'!B14</f>
        <v>0</v>
      </c>
      <c r="AF14" s="26"/>
      <c r="AG14">
        <f t="shared" si="2"/>
        <v>2096.7216973638988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-146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10.638599999999999</v>
      </c>
      <c r="E15">
        <f>GT_NG!P15</f>
        <v>9.9886877828054299</v>
      </c>
      <c r="F15">
        <f>GT_Spot!P15</f>
        <v>0</v>
      </c>
      <c r="G15">
        <f>PPCL_NG!P15</f>
        <v>43.566599999999994</v>
      </c>
      <c r="H15">
        <f>PPCL_Spot!P15</f>
        <v>0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1130.5670721124068</v>
      </c>
      <c r="P15" s="77">
        <v>117.74000000000002</v>
      </c>
      <c r="Q15" s="77">
        <v>38.17</v>
      </c>
      <c r="R15" s="80">
        <v>0</v>
      </c>
      <c r="S15" s="80">
        <v>0</v>
      </c>
      <c r="T15" s="78">
        <f>SUMPRODUCT(LTA!F15:AJ15,LTA!F$101:AJ$101,LTA!F$103:AJ$103)</f>
        <v>74.790000000000006</v>
      </c>
      <c r="U15" s="78">
        <f>SUMPRODUCT(LTA!F15:AJ15,LTA!F$102:AJ$102,LTA!F$103:AJ$103)</f>
        <v>99.662964999999986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642.47</v>
      </c>
      <c r="AB15" s="117">
        <f>-STOA!N15</f>
        <v>0</v>
      </c>
      <c r="AC15">
        <f t="shared" si="0"/>
        <v>21.407495452717903</v>
      </c>
      <c r="AD15">
        <f t="shared" si="1"/>
        <v>2081.8064294424944</v>
      </c>
      <c r="AE15">
        <f>'IDT-1'!B15</f>
        <v>0</v>
      </c>
      <c r="AF15" s="26"/>
      <c r="AG15">
        <f t="shared" si="2"/>
        <v>2081.8064294424944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-164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10.638599999999999</v>
      </c>
      <c r="E16">
        <f>GT_NG!P16</f>
        <v>9.9886877828054299</v>
      </c>
      <c r="F16">
        <f>GT_Spot!P16</f>
        <v>0</v>
      </c>
      <c r="G16">
        <f>PPCL_NG!P16</f>
        <v>43.566599999999994</v>
      </c>
      <c r="H16">
        <f>PPCL_Spot!P16</f>
        <v>0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1130.5670721124068</v>
      </c>
      <c r="P16" s="77">
        <v>117.74000000000002</v>
      </c>
      <c r="Q16" s="77">
        <v>38.17</v>
      </c>
      <c r="R16" s="80">
        <v>0</v>
      </c>
      <c r="S16" s="80">
        <v>0</v>
      </c>
      <c r="T16" s="78">
        <f>SUMPRODUCT(LTA!F16:AJ16,LTA!F$101:AJ$101,LTA!F$103:AJ$103)</f>
        <v>83.25</v>
      </c>
      <c r="U16" s="78">
        <f>SUMPRODUCT(LTA!F16:AJ16,LTA!F$102:AJ$102,LTA!F$103:AJ$103)</f>
        <v>124.48296499999999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642.47</v>
      </c>
      <c r="AB16" s="117">
        <f>-STOA!N16</f>
        <v>0</v>
      </c>
      <c r="AC16">
        <f t="shared" si="0"/>
        <v>22.002215788472544</v>
      </c>
      <c r="AD16">
        <f t="shared" si="1"/>
        <v>2080.4917091067396</v>
      </c>
      <c r="AE16">
        <f>'IDT-1'!B16</f>
        <v>0</v>
      </c>
      <c r="AF16" s="26"/>
      <c r="AG16">
        <f t="shared" si="2"/>
        <v>2080.4917091067396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-198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10.638599999999999</v>
      </c>
      <c r="E17">
        <f>GT_NG!P17</f>
        <v>9.9886877828054299</v>
      </c>
      <c r="F17">
        <f>GT_Spot!P17</f>
        <v>0</v>
      </c>
      <c r="G17">
        <f>PPCL_NG!P17</f>
        <v>42.437170855276314</v>
      </c>
      <c r="H17">
        <f>PPCL_Spot!P17</f>
        <v>0</v>
      </c>
      <c r="I17">
        <f>Bawana_NG!P17</f>
        <v>75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1130.736636972694</v>
      </c>
      <c r="P17" s="77">
        <v>117.74000000000002</v>
      </c>
      <c r="Q17" s="77">
        <v>38.17</v>
      </c>
      <c r="R17" s="80">
        <v>0</v>
      </c>
      <c r="S17" s="80">
        <v>0</v>
      </c>
      <c r="T17" s="78">
        <f>SUMPRODUCT(LTA!F17:AJ17,LTA!F$101:AJ$101,LTA!F$103:AJ$103)</f>
        <v>89.23</v>
      </c>
      <c r="U17" s="78">
        <f>SUMPRODUCT(LTA!F17:AJ17,LTA!F$102:AJ$102,LTA!F$103:AJ$103)</f>
        <v>120.392965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642.47</v>
      </c>
      <c r="AB17" s="117">
        <f>-STOA!N17</f>
        <v>0</v>
      </c>
      <c r="AC17">
        <f t="shared" si="0"/>
        <v>21.93579502312463</v>
      </c>
      <c r="AD17">
        <f t="shared" si="1"/>
        <v>2040.8682655876514</v>
      </c>
      <c r="AE17">
        <f>'IDT-1'!B17</f>
        <v>0</v>
      </c>
      <c r="AF17" s="26"/>
      <c r="AG17">
        <f t="shared" si="2"/>
        <v>2040.8682655876514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-214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10.638599999999999</v>
      </c>
      <c r="E18">
        <f>GT_NG!P18</f>
        <v>9.9886877828054299</v>
      </c>
      <c r="F18">
        <f>GT_Spot!P18</f>
        <v>0</v>
      </c>
      <c r="G18">
        <f>PPCL_NG!P18</f>
        <v>42.437170855276314</v>
      </c>
      <c r="H18">
        <f>PPCL_Spot!P18</f>
        <v>0</v>
      </c>
      <c r="I18">
        <f>Bawana_NG!P18</f>
        <v>75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1130.736636972694</v>
      </c>
      <c r="P18" s="77">
        <v>117.74000000000002</v>
      </c>
      <c r="Q18" s="77">
        <v>38.17</v>
      </c>
      <c r="R18" s="80">
        <v>0</v>
      </c>
      <c r="S18" s="80">
        <v>0</v>
      </c>
      <c r="T18" s="78">
        <f>SUMPRODUCT(LTA!F18:AJ18,LTA!F$101:AJ$101,LTA!F$103:AJ$103)</f>
        <v>89.22</v>
      </c>
      <c r="U18" s="78">
        <f>SUMPRODUCT(LTA!F18:AJ18,LTA!F$102:AJ$102,LTA!F$103:AJ$103)</f>
        <v>119.93296499999998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642.47</v>
      </c>
      <c r="AB18" s="117">
        <f>-STOA!N18</f>
        <v>0</v>
      </c>
      <c r="AC18">
        <f t="shared" si="0"/>
        <v>22.091465318524143</v>
      </c>
      <c r="AD18">
        <f t="shared" si="1"/>
        <v>2022.2425952922517</v>
      </c>
      <c r="AE18">
        <f>'IDT-1'!B18</f>
        <v>0</v>
      </c>
      <c r="AF18" s="26"/>
      <c r="AG18">
        <f t="shared" si="2"/>
        <v>2022.2425952922517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-232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10.638599999999999</v>
      </c>
      <c r="E19">
        <f>GT_NG!P19</f>
        <v>9.9886877828054299</v>
      </c>
      <c r="F19">
        <f>GT_Spot!P19</f>
        <v>0</v>
      </c>
      <c r="G19">
        <f>PPCL_NG!P19</f>
        <v>42.437170855276314</v>
      </c>
      <c r="H19">
        <f>PPCL_Spot!P19</f>
        <v>0</v>
      </c>
      <c r="I19">
        <f>Bawana_NG!P19</f>
        <v>75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1055.4529482177438</v>
      </c>
      <c r="P19" s="77">
        <v>117.74000000000002</v>
      </c>
      <c r="Q19" s="77">
        <v>38.17</v>
      </c>
      <c r="R19" s="80">
        <v>0</v>
      </c>
      <c r="S19" s="80">
        <v>0</v>
      </c>
      <c r="T19" s="78">
        <f>SUMPRODUCT(LTA!F19:AJ19,LTA!F$101:AJ$101,LTA!F$103:AJ$103)</f>
        <v>88.51</v>
      </c>
      <c r="U19" s="78">
        <f>SUMPRODUCT(LTA!F19:AJ19,LTA!F$102:AJ$102,LTA!F$103:AJ$103)</f>
        <v>119.07296499999998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641.43999999999994</v>
      </c>
      <c r="AB19" s="117">
        <f>-STOA!N19</f>
        <v>0</v>
      </c>
      <c r="AC19">
        <f t="shared" si="0"/>
        <v>21.335063837303018</v>
      </c>
      <c r="AD19">
        <f t="shared" si="1"/>
        <v>1953.1153080185227</v>
      </c>
      <c r="AE19">
        <f>'IDT-1'!B19</f>
        <v>0</v>
      </c>
      <c r="AF19" s="26"/>
      <c r="AG19">
        <f t="shared" si="2"/>
        <v>1953.1153080185227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-224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10.638599999999999</v>
      </c>
      <c r="E20">
        <f>GT_NG!P20</f>
        <v>9.9886877828054299</v>
      </c>
      <c r="F20">
        <f>GT_Spot!P20</f>
        <v>0</v>
      </c>
      <c r="G20">
        <f>PPCL_NG!P20</f>
        <v>42.437170855276314</v>
      </c>
      <c r="H20">
        <f>PPCL_Spot!P20</f>
        <v>0</v>
      </c>
      <c r="I20">
        <f>Bawana_NG!P20</f>
        <v>75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998.22721114683588</v>
      </c>
      <c r="P20" s="77">
        <v>117.74000000000002</v>
      </c>
      <c r="Q20" s="77">
        <v>38.17</v>
      </c>
      <c r="R20" s="80">
        <v>0</v>
      </c>
      <c r="S20" s="80">
        <v>0</v>
      </c>
      <c r="T20" s="78">
        <f>SUMPRODUCT(LTA!F20:AJ20,LTA!F$101:AJ$101,LTA!F$103:AJ$103)</f>
        <v>89.02000000000001</v>
      </c>
      <c r="U20" s="78">
        <f>SUMPRODUCT(LTA!F20:AJ20,LTA!F$102:AJ$102,LTA!F$103:AJ$103)</f>
        <v>118.26296499999998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641.43999999999994</v>
      </c>
      <c r="AB20" s="117">
        <f>-STOA!N20</f>
        <v>0</v>
      </c>
      <c r="AC20">
        <f t="shared" si="0"/>
        <v>20.455955995146823</v>
      </c>
      <c r="AD20">
        <f t="shared" si="1"/>
        <v>1938.4686787897708</v>
      </c>
      <c r="AE20">
        <f>'IDT-1'!B20</f>
        <v>0</v>
      </c>
      <c r="AF20" s="26"/>
      <c r="AG20">
        <f t="shared" si="2"/>
        <v>1938.4686787897708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-182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10.638599999999999</v>
      </c>
      <c r="E21">
        <f>GT_NG!P21</f>
        <v>9.9886877828054299</v>
      </c>
      <c r="F21">
        <f>GT_Spot!P21</f>
        <v>0</v>
      </c>
      <c r="G21">
        <f>PPCL_NG!P21</f>
        <v>42.437170855276314</v>
      </c>
      <c r="H21">
        <f>PPCL_Spot!P21</f>
        <v>0</v>
      </c>
      <c r="I21">
        <f>Bawana_NG!P21</f>
        <v>75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949.68824236926184</v>
      </c>
      <c r="P21" s="77">
        <v>117.74000000000002</v>
      </c>
      <c r="Q21" s="77">
        <v>38.17</v>
      </c>
      <c r="R21" s="80">
        <v>0</v>
      </c>
      <c r="S21" s="80">
        <v>0</v>
      </c>
      <c r="T21" s="78">
        <f>SUMPRODUCT(LTA!F21:AJ21,LTA!F$101:AJ$101,LTA!F$103:AJ$103)</f>
        <v>90.789999999999992</v>
      </c>
      <c r="U21" s="78">
        <f>SUMPRODUCT(LTA!F21:AJ21,LTA!F$102:AJ$102,LTA!F$103:AJ$103)</f>
        <v>125.80296499999999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641.43999999999994</v>
      </c>
      <c r="AB21" s="117">
        <f>-STOA!N21</f>
        <v>0</v>
      </c>
      <c r="AC21">
        <f t="shared" si="0"/>
        <v>19.666834693794407</v>
      </c>
      <c r="AD21">
        <f t="shared" si="1"/>
        <v>1950.0288313135493</v>
      </c>
      <c r="AE21">
        <f>'IDT-1'!B21</f>
        <v>0</v>
      </c>
      <c r="AF21" s="26"/>
      <c r="AG21">
        <f t="shared" si="2"/>
        <v>1950.0288313135493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-132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10.638599999999999</v>
      </c>
      <c r="E22">
        <f>GT_NG!P22</f>
        <v>9.9886877828054299</v>
      </c>
      <c r="F22">
        <f>GT_Spot!P22</f>
        <v>0</v>
      </c>
      <c r="G22">
        <f>PPCL_NG!P22</f>
        <v>42.437170855276314</v>
      </c>
      <c r="H22">
        <f>PPCL_Spot!P22</f>
        <v>0</v>
      </c>
      <c r="I22">
        <f>Bawana_NG!P22</f>
        <v>75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907.11691118192368</v>
      </c>
      <c r="P22" s="77">
        <v>117.74000000000002</v>
      </c>
      <c r="Q22" s="77">
        <v>38.17</v>
      </c>
      <c r="R22" s="80">
        <v>0</v>
      </c>
      <c r="S22" s="80">
        <v>0</v>
      </c>
      <c r="T22" s="78">
        <f>SUMPRODUCT(LTA!F22:AJ22,LTA!F$101:AJ$101,LTA!F$103:AJ$103)</f>
        <v>94.37</v>
      </c>
      <c r="U22" s="78">
        <f>SUMPRODUCT(LTA!F22:AJ22,LTA!F$102:AJ$102,LTA!F$103:AJ$103)</f>
        <v>125.90296499999999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641.43999999999994</v>
      </c>
      <c r="AB22" s="117">
        <f>-STOA!N22</f>
        <v>0</v>
      </c>
      <c r="AC22">
        <f t="shared" si="0"/>
        <v>19.120394046335338</v>
      </c>
      <c r="AD22">
        <f t="shared" si="1"/>
        <v>1934.68394077367</v>
      </c>
      <c r="AE22">
        <f>'IDT-1'!B22</f>
        <v>0</v>
      </c>
      <c r="AF22" s="26"/>
      <c r="AG22">
        <f t="shared" si="2"/>
        <v>1934.68394077367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-109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10.638599999999999</v>
      </c>
      <c r="E23">
        <f>GT_NG!P23</f>
        <v>9.9886877828054299</v>
      </c>
      <c r="F23">
        <f>GT_Spot!P23</f>
        <v>0</v>
      </c>
      <c r="G23">
        <f>PPCL_NG!P23</f>
        <v>42.437170855276314</v>
      </c>
      <c r="H23">
        <f>PPCL_Spot!P23</f>
        <v>0</v>
      </c>
      <c r="I23">
        <f>Bawana_NG!P23</f>
        <v>75.000000000000014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903.70354579356888</v>
      </c>
      <c r="P23" s="77">
        <v>117.74000000000002</v>
      </c>
      <c r="Q23" s="77">
        <v>38.17</v>
      </c>
      <c r="R23" s="80">
        <v>0</v>
      </c>
      <c r="S23" s="80">
        <v>0</v>
      </c>
      <c r="T23" s="78">
        <f>SUMPRODUCT(LTA!F23:AJ23,LTA!F$101:AJ$101,LTA!F$103:AJ$103)</f>
        <v>94.99</v>
      </c>
      <c r="U23" s="78">
        <f>SUMPRODUCT(LTA!F23:AJ23,LTA!F$102:AJ$102,LTA!F$103:AJ$103)</f>
        <v>125.542965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641.43999999999994</v>
      </c>
      <c r="AB23" s="117">
        <f>-STOA!N23</f>
        <v>0</v>
      </c>
      <c r="AC23">
        <f t="shared" si="0"/>
        <v>19.279085108883923</v>
      </c>
      <c r="AD23">
        <f t="shared" si="1"/>
        <v>1910.3718843227671</v>
      </c>
      <c r="AE23">
        <f>'IDT-1'!B23</f>
        <v>0</v>
      </c>
      <c r="AF23" s="26"/>
      <c r="AG23">
        <f t="shared" si="2"/>
        <v>1910.3718843227671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-130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10.638599999999999</v>
      </c>
      <c r="E24">
        <f>GT_NG!P24</f>
        <v>9.9886877828054299</v>
      </c>
      <c r="F24">
        <f>GT_Spot!P24</f>
        <v>0</v>
      </c>
      <c r="G24">
        <f>PPCL_NG!P24</f>
        <v>42.437170855276314</v>
      </c>
      <c r="H24">
        <f>PPCL_Spot!P24</f>
        <v>0</v>
      </c>
      <c r="I24">
        <f>Bawana_NG!P24</f>
        <v>75.000000000000014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904.6184975862069</v>
      </c>
      <c r="P24" s="77">
        <v>117.74000000000002</v>
      </c>
      <c r="Q24" s="77">
        <v>38.17</v>
      </c>
      <c r="R24" s="80">
        <v>0</v>
      </c>
      <c r="S24" s="80">
        <v>0</v>
      </c>
      <c r="T24" s="78">
        <f>SUMPRODUCT(LTA!F24:AJ24,LTA!F$101:AJ$101,LTA!F$103:AJ$103)</f>
        <v>95.5</v>
      </c>
      <c r="U24" s="78">
        <f>SUMPRODUCT(LTA!F24:AJ24,LTA!F$102:AJ$102,LTA!F$103:AJ$103)</f>
        <v>125.53296499999999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641.43999999999994</v>
      </c>
      <c r="AB24" s="117">
        <f>-STOA!N24</f>
        <v>0</v>
      </c>
      <c r="AC24">
        <f t="shared" si="0"/>
        <v>19.469099235103041</v>
      </c>
      <c r="AD24">
        <f t="shared" si="1"/>
        <v>1891.5968219891861</v>
      </c>
      <c r="AE24">
        <f>'IDT-1'!B24</f>
        <v>0</v>
      </c>
      <c r="AF24" s="26"/>
      <c r="AG24">
        <f t="shared" si="2"/>
        <v>1891.5968219891861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-150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10.638599999999999</v>
      </c>
      <c r="E25">
        <f>GT_NG!P25</f>
        <v>9.9886877828054299</v>
      </c>
      <c r="F25">
        <f>GT_Spot!P25</f>
        <v>0</v>
      </c>
      <c r="G25">
        <f>PPCL_NG!P25</f>
        <v>42.437170855276314</v>
      </c>
      <c r="H25">
        <f>PPCL_Spot!P25</f>
        <v>0</v>
      </c>
      <c r="I25">
        <f>Bawana_NG!P25</f>
        <v>75.000000000000014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894.92766649587384</v>
      </c>
      <c r="P25" s="77">
        <v>117.74000000000002</v>
      </c>
      <c r="Q25" s="77">
        <v>14.450000000000001</v>
      </c>
      <c r="R25" s="80">
        <v>0</v>
      </c>
      <c r="S25" s="80">
        <v>0</v>
      </c>
      <c r="T25" s="78">
        <f>SUMPRODUCT(LTA!F25:AJ25,LTA!F$101:AJ$101,LTA!F$103:AJ$103)</f>
        <v>86.53</v>
      </c>
      <c r="U25" s="78">
        <f>SUMPRODUCT(LTA!F25:AJ25,LTA!F$102:AJ$102,LTA!F$103:AJ$103)</f>
        <v>125.07296499999998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641.43999999999994</v>
      </c>
      <c r="AB25" s="117">
        <f>-STOA!N25</f>
        <v>0</v>
      </c>
      <c r="AC25">
        <f t="shared" si="0"/>
        <v>19.456103149918118</v>
      </c>
      <c r="AD25">
        <f t="shared" si="1"/>
        <v>1807.7689869840376</v>
      </c>
      <c r="AE25">
        <f>'IDT-1'!B25</f>
        <v>0</v>
      </c>
      <c r="AF25" s="26"/>
      <c r="AG25">
        <f t="shared" si="2"/>
        <v>1807.7689869840376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-191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10.638599999999999</v>
      </c>
      <c r="E26">
        <f>GT_NG!P26</f>
        <v>9.9886877828054299</v>
      </c>
      <c r="F26">
        <f>GT_Spot!P26</f>
        <v>0</v>
      </c>
      <c r="G26">
        <f>PPCL_NG!P26</f>
        <v>42.437170855276314</v>
      </c>
      <c r="H26">
        <f>PPCL_Spot!P26</f>
        <v>0</v>
      </c>
      <c r="I26">
        <f>Bawana_NG!P26</f>
        <v>75.000000000000014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891.86240585969279</v>
      </c>
      <c r="P26" s="77">
        <v>117.74000000000002</v>
      </c>
      <c r="Q26" s="77">
        <v>14.450000000000001</v>
      </c>
      <c r="R26" s="80">
        <v>0</v>
      </c>
      <c r="S26" s="80">
        <v>0</v>
      </c>
      <c r="T26" s="78">
        <f>SUMPRODUCT(LTA!F26:AJ26,LTA!F$101:AJ$101,LTA!F$103:AJ$103)</f>
        <v>86.69</v>
      </c>
      <c r="U26" s="78">
        <f>SUMPRODUCT(LTA!F26:AJ26,LTA!F$102:AJ$102,LTA!F$103:AJ$103)</f>
        <v>124.28296499999999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641.43999999999994</v>
      </c>
      <c r="AB26" s="117">
        <f>-STOA!N26</f>
        <v>0</v>
      </c>
      <c r="AC26">
        <f t="shared" si="0"/>
        <v>19.539000514108263</v>
      </c>
      <c r="AD26">
        <f t="shared" si="1"/>
        <v>1790.9908289836665</v>
      </c>
      <c r="AE26">
        <f>'IDT-1'!B26</f>
        <v>0</v>
      </c>
      <c r="AF26" s="26"/>
      <c r="AG26">
        <f t="shared" si="2"/>
        <v>1790.9908289836665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-204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10.638599999999999</v>
      </c>
      <c r="E27">
        <f>GT_NG!P27</f>
        <v>9.9886877828054299</v>
      </c>
      <c r="F27">
        <f>GT_Spot!P27</f>
        <v>0</v>
      </c>
      <c r="G27">
        <f>PPCL_NG!P27</f>
        <v>42.437170855276314</v>
      </c>
      <c r="H27">
        <f>PPCL_Spot!P27</f>
        <v>0</v>
      </c>
      <c r="I27">
        <f>Bawana_NG!P27</f>
        <v>75.069999999999993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889.90472257550448</v>
      </c>
      <c r="P27" s="77">
        <v>117.74000000000002</v>
      </c>
      <c r="Q27" s="77">
        <v>14.450000000000001</v>
      </c>
      <c r="R27" s="80">
        <v>10.34</v>
      </c>
      <c r="S27" s="80">
        <v>0</v>
      </c>
      <c r="T27" s="78">
        <f>SUMPRODUCT(LTA!F27:AJ27,LTA!F$101:AJ$101,LTA!F$103:AJ$103)</f>
        <v>89.65</v>
      </c>
      <c r="U27" s="78">
        <f>SUMPRODUCT(LTA!F27:AJ27,LTA!F$102:AJ$102,LTA!F$103:AJ$103)</f>
        <v>124.212965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576.71</v>
      </c>
      <c r="AB27" s="117">
        <f>-STOA!N27</f>
        <v>0</v>
      </c>
      <c r="AC27">
        <f t="shared" si="0"/>
        <v>18.944895115896671</v>
      </c>
      <c r="AD27">
        <f t="shared" si="1"/>
        <v>1752.1972510976896</v>
      </c>
      <c r="AE27">
        <f>'IDT-1'!B27</f>
        <v>0</v>
      </c>
      <c r="AF27" s="26"/>
      <c r="AG27">
        <f t="shared" si="2"/>
        <v>1752.1972510976896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-190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10.638599999999999</v>
      </c>
      <c r="E28">
        <f>GT_NG!P28</f>
        <v>9.9886877828054299</v>
      </c>
      <c r="F28">
        <f>GT_Spot!P28</f>
        <v>0</v>
      </c>
      <c r="G28">
        <f>PPCL_NG!P28</f>
        <v>42.437170855276314</v>
      </c>
      <c r="H28">
        <f>PPCL_Spot!P28</f>
        <v>0</v>
      </c>
      <c r="I28">
        <f>Bawana_NG!P28</f>
        <v>82.136127663586649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895.89996562057854</v>
      </c>
      <c r="P28" s="77">
        <v>90</v>
      </c>
      <c r="Q28" s="77">
        <v>14.45</v>
      </c>
      <c r="R28" s="80">
        <v>29.590000000000003</v>
      </c>
      <c r="S28" s="80">
        <v>0</v>
      </c>
      <c r="T28" s="78">
        <f>SUMPRODUCT(LTA!F28:AJ28,LTA!F$101:AJ$101,LTA!F$103:AJ$103)</f>
        <v>95.78</v>
      </c>
      <c r="U28" s="78">
        <f>SUMPRODUCT(LTA!F28:AJ28,LTA!F$102:AJ$102,LTA!F$103:AJ$103)</f>
        <v>123.68084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580.21</v>
      </c>
      <c r="AB28" s="117">
        <f>-STOA!N28</f>
        <v>0</v>
      </c>
      <c r="AC28">
        <f t="shared" si="0"/>
        <v>19.296015793709962</v>
      </c>
      <c r="AD28">
        <f t="shared" si="1"/>
        <v>1739.5153761285369</v>
      </c>
      <c r="AE28">
        <f>'IDT-1'!B28</f>
        <v>0</v>
      </c>
      <c r="AF28" s="26"/>
      <c r="AG28">
        <f t="shared" si="2"/>
        <v>1739.5153761285369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-216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10.638599999999999</v>
      </c>
      <c r="E29">
        <f>GT_NG!P29</f>
        <v>9.9886877828054299</v>
      </c>
      <c r="F29">
        <f>GT_Spot!P29</f>
        <v>0</v>
      </c>
      <c r="G29">
        <f>PPCL_NG!P29</f>
        <v>42.437170855276314</v>
      </c>
      <c r="H29">
        <f>PPCL_Spot!P29</f>
        <v>0</v>
      </c>
      <c r="I29">
        <f>Bawana_NG!P29</f>
        <v>82.136127663586649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877.24414865973665</v>
      </c>
      <c r="P29" s="77">
        <v>59.51</v>
      </c>
      <c r="Q29" s="77">
        <v>14.45</v>
      </c>
      <c r="R29" s="80">
        <v>42.95</v>
      </c>
      <c r="S29" s="80">
        <v>0</v>
      </c>
      <c r="T29" s="78">
        <f>SUMPRODUCT(LTA!F29:AJ29,LTA!F$101:AJ$101,LTA!F$103:AJ$103)</f>
        <v>94.78</v>
      </c>
      <c r="U29" s="78">
        <f>SUMPRODUCT(LTA!F29:AJ29,LTA!F$102:AJ$102,LTA!F$103:AJ$103)</f>
        <v>102.66083999999999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583.71</v>
      </c>
      <c r="AB29" s="117">
        <f>-STOA!N29</f>
        <v>0</v>
      </c>
      <c r="AC29">
        <f t="shared" si="0"/>
        <v>18.773733966843579</v>
      </c>
      <c r="AD29">
        <f t="shared" si="1"/>
        <v>1690.7318409945617</v>
      </c>
      <c r="AE29">
        <f>'IDT-1'!B29</f>
        <v>0</v>
      </c>
      <c r="AF29" s="26"/>
      <c r="AG29">
        <f t="shared" si="2"/>
        <v>1690.7318409945617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-211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10.638599999999999</v>
      </c>
      <c r="E30">
        <f>GT_NG!P30</f>
        <v>9.9886877828054299</v>
      </c>
      <c r="F30">
        <f>GT_Spot!P30</f>
        <v>0</v>
      </c>
      <c r="G30">
        <f>PPCL_NG!P30</f>
        <v>42.437170855276314</v>
      </c>
      <c r="H30">
        <f>PPCL_Spot!P30</f>
        <v>0</v>
      </c>
      <c r="I30">
        <f>Bawana_NG!P30</f>
        <v>82.136127663586649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864.23371508069431</v>
      </c>
      <c r="P30" s="77">
        <v>57.796378673015468</v>
      </c>
      <c r="Q30" s="77">
        <v>14.45</v>
      </c>
      <c r="R30" s="80">
        <v>44.29</v>
      </c>
      <c r="S30" s="80">
        <v>0</v>
      </c>
      <c r="T30" s="78">
        <f>SUMPRODUCT(LTA!F30:AJ30,LTA!F$101:AJ$101,LTA!F$103:AJ$103)</f>
        <v>107.09</v>
      </c>
      <c r="U30" s="78">
        <f>SUMPRODUCT(LTA!F30:AJ30,LTA!F$102:AJ$102,LTA!F$103:AJ$103)</f>
        <v>103.43083999999999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590.71</v>
      </c>
      <c r="AB30" s="117">
        <f>-STOA!N30</f>
        <v>0</v>
      </c>
      <c r="AC30">
        <f t="shared" si="0"/>
        <v>19.054611471725423</v>
      </c>
      <c r="AD30">
        <f t="shared" si="1"/>
        <v>1672.1469085836527</v>
      </c>
      <c r="AE30">
        <f>'IDT-1'!B30</f>
        <v>0</v>
      </c>
      <c r="AF30" s="26"/>
      <c r="AG30">
        <f t="shared" si="2"/>
        <v>1672.1469085836527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-236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10.638599999999999</v>
      </c>
      <c r="E31">
        <f>GT_NG!P31</f>
        <v>9.9886877828054299</v>
      </c>
      <c r="F31">
        <f>GT_Spot!P31</f>
        <v>0</v>
      </c>
      <c r="G31">
        <f>PPCL_NG!P31</f>
        <v>42.437170855276314</v>
      </c>
      <c r="H31">
        <f>PPCL_Spot!P31</f>
        <v>0</v>
      </c>
      <c r="I31">
        <f>Bawana_NG!P31</f>
        <v>82.136127663586649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813.77634333930962</v>
      </c>
      <c r="P31" s="77">
        <v>57.796378673015468</v>
      </c>
      <c r="Q31" s="77">
        <v>14.45</v>
      </c>
      <c r="R31" s="80">
        <v>46.5</v>
      </c>
      <c r="S31" s="80">
        <v>0</v>
      </c>
      <c r="T31" s="78">
        <f>SUMPRODUCT(LTA!F31:AJ31,LTA!F$101:AJ$101,LTA!F$103:AJ$103)</f>
        <v>124.28</v>
      </c>
      <c r="U31" s="78">
        <f>SUMPRODUCT(LTA!F31:AJ31,LTA!F$102:AJ$102,LTA!F$103:AJ$103)</f>
        <v>103.91083999999999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600.19000000000005</v>
      </c>
      <c r="AB31" s="117">
        <f>-STOA!N31</f>
        <v>-100</v>
      </c>
      <c r="AC31">
        <f t="shared" si="0"/>
        <v>18.904467110490021</v>
      </c>
      <c r="AD31">
        <f t="shared" si="1"/>
        <v>1647.1996812035036</v>
      </c>
      <c r="AE31">
        <f>'IDT-1'!B31</f>
        <v>0</v>
      </c>
      <c r="AF31" s="26"/>
      <c r="AG31">
        <f t="shared" si="2"/>
        <v>1647.1996812035036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-140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10.638599999999999</v>
      </c>
      <c r="E32">
        <f>GT_NG!P32</f>
        <v>9.9886877828054299</v>
      </c>
      <c r="F32">
        <f>GT_Spot!P32</f>
        <v>0</v>
      </c>
      <c r="G32">
        <f>PPCL_NG!P32</f>
        <v>42.437170855276314</v>
      </c>
      <c r="H32">
        <f>PPCL_Spot!P32</f>
        <v>0</v>
      </c>
      <c r="I32">
        <f>Bawana_NG!P32</f>
        <v>82.136127663586649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789.27658567412914</v>
      </c>
      <c r="P32" s="77">
        <v>57.8</v>
      </c>
      <c r="Q32" s="77">
        <v>14.45</v>
      </c>
      <c r="R32" s="80">
        <v>46.499999999999993</v>
      </c>
      <c r="S32" s="80">
        <v>0</v>
      </c>
      <c r="T32" s="78">
        <f>SUMPRODUCT(LTA!F32:AJ32,LTA!F$101:AJ$101,LTA!F$103:AJ$103)</f>
        <v>145.25</v>
      </c>
      <c r="U32" s="78">
        <f>SUMPRODUCT(LTA!F32:AJ32,LTA!F$102:AJ$102,LTA!F$103:AJ$103)</f>
        <v>104.68084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612.09</v>
      </c>
      <c r="AB32" s="117">
        <f>-STOA!N32</f>
        <v>-100</v>
      </c>
      <c r="AC32">
        <f t="shared" si="0"/>
        <v>19.135861278591214</v>
      </c>
      <c r="AD32">
        <f t="shared" si="1"/>
        <v>1639.1121506972063</v>
      </c>
      <c r="AE32">
        <f>'IDT-1'!B32</f>
        <v>0</v>
      </c>
      <c r="AF32" s="26"/>
      <c r="AG32">
        <f t="shared" si="2"/>
        <v>1639.1121506972063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-157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10.638599999999999</v>
      </c>
      <c r="E33">
        <f>GT_NG!P33</f>
        <v>9.9886877828054299</v>
      </c>
      <c r="F33">
        <f>GT_Spot!P33</f>
        <v>0</v>
      </c>
      <c r="G33">
        <f>PPCL_NG!P33</f>
        <v>42.437170855276314</v>
      </c>
      <c r="H33">
        <f>PPCL_Spot!P33</f>
        <v>0</v>
      </c>
      <c r="I33">
        <f>Bawana_NG!P33</f>
        <v>82.136127663586649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813.35518275992786</v>
      </c>
      <c r="P33" s="77">
        <v>57.8</v>
      </c>
      <c r="Q33" s="77">
        <v>14.45</v>
      </c>
      <c r="R33" s="80">
        <v>46.499999999999993</v>
      </c>
      <c r="S33" s="80">
        <v>0</v>
      </c>
      <c r="T33" s="78">
        <f>SUMPRODUCT(LTA!F33:AJ33,LTA!F$101:AJ$101,LTA!F$103:AJ$103)</f>
        <v>177.22</v>
      </c>
      <c r="U33" s="78">
        <f>SUMPRODUCT(LTA!F33:AJ33,LTA!F$102:AJ$102,LTA!F$103:AJ$103)</f>
        <v>107.44083999999999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-41</v>
      </c>
      <c r="AA33" s="117">
        <f>STOA!H33</f>
        <v>627.49</v>
      </c>
      <c r="AB33" s="117">
        <f>-STOA!N33</f>
        <v>-100</v>
      </c>
      <c r="AC33">
        <f t="shared" si="0"/>
        <v>19.913190718256981</v>
      </c>
      <c r="AD33">
        <f t="shared" si="1"/>
        <v>1698.5434183433392</v>
      </c>
      <c r="AE33">
        <f>'IDT-1'!B33</f>
        <v>0</v>
      </c>
      <c r="AF33" s="26"/>
      <c r="AG33">
        <f t="shared" si="2"/>
        <v>1698.5434183433392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-130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10.638599999999999</v>
      </c>
      <c r="E34">
        <f>GT_NG!P34</f>
        <v>9.9886877828054299</v>
      </c>
      <c r="F34">
        <f>GT_Spot!P34</f>
        <v>0</v>
      </c>
      <c r="G34">
        <f>PPCL_NG!P34</f>
        <v>42.437170855276314</v>
      </c>
      <c r="H34">
        <f>PPCL_Spot!P34</f>
        <v>0</v>
      </c>
      <c r="I34">
        <f>Bawana_NG!P34</f>
        <v>82.136127663586649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813.37385376600184</v>
      </c>
      <c r="P34" s="77">
        <v>57.8</v>
      </c>
      <c r="Q34" s="77">
        <v>14.45</v>
      </c>
      <c r="R34" s="80">
        <v>46.499999999999993</v>
      </c>
      <c r="S34" s="80">
        <v>0</v>
      </c>
      <c r="T34" s="78">
        <f>SUMPRODUCT(LTA!F34:AJ34,LTA!F$101:AJ$101,LTA!F$103:AJ$103)</f>
        <v>207.14999999999998</v>
      </c>
      <c r="U34" s="78">
        <f>SUMPRODUCT(LTA!F34:AJ34,LTA!F$102:AJ$102,LTA!F$103:AJ$103)</f>
        <v>116.44083999999999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-104</v>
      </c>
      <c r="AA34" s="117">
        <f>STOA!H34</f>
        <v>631.69000000000005</v>
      </c>
      <c r="AB34" s="117">
        <f>-STOA!N34</f>
        <v>-100</v>
      </c>
      <c r="AC34">
        <f t="shared" si="0"/>
        <v>20.736805399220195</v>
      </c>
      <c r="AD34">
        <f t="shared" si="1"/>
        <v>1690.8684746684498</v>
      </c>
      <c r="AE34">
        <f>'IDT-1'!B34</f>
        <v>0</v>
      </c>
      <c r="AF34" s="26"/>
      <c r="AG34">
        <f t="shared" si="2"/>
        <v>1690.8684746684498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-117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10.638599999999999</v>
      </c>
      <c r="E35">
        <f>GT_NG!P35</f>
        <v>10.007555723460522</v>
      </c>
      <c r="F35">
        <f>GT_Spot!P35</f>
        <v>0</v>
      </c>
      <c r="G35">
        <f>PPCL_NG!P35</f>
        <v>41.87</v>
      </c>
      <c r="H35">
        <f>PPCL_Spot!P35</f>
        <v>0</v>
      </c>
      <c r="I35">
        <f>Bawana_NG!P35</f>
        <v>82.136127663586649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814.7326214024331</v>
      </c>
      <c r="P35" s="77">
        <v>57.8</v>
      </c>
      <c r="Q35" s="77">
        <v>14.45</v>
      </c>
      <c r="R35" s="80">
        <v>47.5</v>
      </c>
      <c r="S35" s="80">
        <v>0</v>
      </c>
      <c r="T35" s="78">
        <f>SUMPRODUCT(LTA!F35:AJ35,LTA!F$101:AJ$101,LTA!F$103:AJ$103)</f>
        <v>235.58</v>
      </c>
      <c r="U35" s="78">
        <f>SUMPRODUCT(LTA!F35:AJ35,LTA!F$102:AJ$102,LTA!F$103:AJ$103)</f>
        <v>102.70083999999999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-180</v>
      </c>
      <c r="AA35" s="117">
        <f>STOA!H35</f>
        <v>648.47</v>
      </c>
      <c r="AB35" s="117">
        <f>-STOA!N35</f>
        <v>-100</v>
      </c>
      <c r="AC35">
        <f t="shared" si="0"/>
        <v>21.446945482315304</v>
      </c>
      <c r="AD35">
        <f t="shared" si="1"/>
        <v>1676.4387993071648</v>
      </c>
      <c r="AE35">
        <f>'IDT-1'!B35</f>
        <v>0</v>
      </c>
      <c r="AF35" s="26"/>
      <c r="AG35">
        <f t="shared" si="2"/>
        <v>1676.4387993071648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-88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10.638599999999999</v>
      </c>
      <c r="E36">
        <f>GT_NG!P36</f>
        <v>10.007555723460522</v>
      </c>
      <c r="F36">
        <f>GT_Spot!P36</f>
        <v>0</v>
      </c>
      <c r="G36">
        <f>PPCL_NG!P36</f>
        <v>41.87</v>
      </c>
      <c r="H36">
        <f>PPCL_Spot!P36</f>
        <v>0</v>
      </c>
      <c r="I36">
        <f>Bawana_NG!P36</f>
        <v>82.136127663586649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808.76522035554183</v>
      </c>
      <c r="P36" s="77">
        <v>57.8</v>
      </c>
      <c r="Q36" s="77">
        <v>14.45</v>
      </c>
      <c r="R36" s="80">
        <v>47.5</v>
      </c>
      <c r="S36" s="80">
        <v>0</v>
      </c>
      <c r="T36" s="78">
        <f>SUMPRODUCT(LTA!F36:AJ36,LTA!F$101:AJ$101,LTA!F$103:AJ$103)</f>
        <v>265.69</v>
      </c>
      <c r="U36" s="78">
        <f>SUMPRODUCT(LTA!F36:AJ36,LTA!F$102:AJ$102,LTA!F$103:AJ$103)</f>
        <v>104.01083999999999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-202</v>
      </c>
      <c r="AA36" s="117">
        <f>STOA!H36</f>
        <v>665.26999999999987</v>
      </c>
      <c r="AB36" s="117">
        <f>-STOA!N36</f>
        <v>-100</v>
      </c>
      <c r="AC36">
        <f t="shared" si="0"/>
        <v>22.067355923724129</v>
      </c>
      <c r="AD36">
        <f t="shared" si="1"/>
        <v>1690.0709878188648</v>
      </c>
      <c r="AE36">
        <f>'IDT-1'!B36</f>
        <v>0</v>
      </c>
      <c r="AF36" s="26"/>
      <c r="AG36">
        <f t="shared" si="2"/>
        <v>1690.0709878188648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-94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10.638599999999999</v>
      </c>
      <c r="E37">
        <f>GT_NG!P37</f>
        <v>10.007555723460522</v>
      </c>
      <c r="F37">
        <f>GT_Spot!P37</f>
        <v>0</v>
      </c>
      <c r="G37">
        <f>PPCL_NG!P37</f>
        <v>41.87</v>
      </c>
      <c r="H37">
        <f>PPCL_Spot!P37</f>
        <v>0</v>
      </c>
      <c r="I37">
        <f>Bawana_NG!P37</f>
        <v>82.136127663586649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820.17765660247619</v>
      </c>
      <c r="P37" s="77">
        <v>57.8</v>
      </c>
      <c r="Q37" s="77">
        <v>14.45</v>
      </c>
      <c r="R37" s="80">
        <v>47.5</v>
      </c>
      <c r="S37" s="80">
        <v>0</v>
      </c>
      <c r="T37" s="78">
        <f>SUMPRODUCT(LTA!F37:AJ37,LTA!F$101:AJ$101,LTA!F$103:AJ$103)</f>
        <v>293.12</v>
      </c>
      <c r="U37" s="78">
        <f>SUMPRODUCT(LTA!F37:AJ37,LTA!F$102:AJ$102,LTA!F$103:AJ$103)</f>
        <v>107.46083999999999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-235</v>
      </c>
      <c r="AA37" s="117">
        <f>STOA!H37</f>
        <v>676.46999999999991</v>
      </c>
      <c r="AB37" s="117">
        <f>-STOA!N37</f>
        <v>-100</v>
      </c>
      <c r="AC37">
        <f t="shared" si="0"/>
        <v>23.008630121373503</v>
      </c>
      <c r="AD37">
        <f t="shared" si="1"/>
        <v>1689.62214986815</v>
      </c>
      <c r="AE37">
        <f>'IDT-1'!B37</f>
        <v>0</v>
      </c>
      <c r="AF37" s="26"/>
      <c r="AG37">
        <f t="shared" si="2"/>
        <v>1689.62214986815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-114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10.638599999999999</v>
      </c>
      <c r="E38">
        <f>GT_NG!P38</f>
        <v>10.007555723460522</v>
      </c>
      <c r="F38">
        <f>GT_Spot!P38</f>
        <v>0</v>
      </c>
      <c r="G38">
        <f>PPCL_NG!P38</f>
        <v>41.87</v>
      </c>
      <c r="H38">
        <f>PPCL_Spot!P38</f>
        <v>0</v>
      </c>
      <c r="I38">
        <f>Bawana_NG!P38</f>
        <v>82.136127663586649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831.05761458620941</v>
      </c>
      <c r="P38" s="77">
        <v>57.8</v>
      </c>
      <c r="Q38" s="77">
        <v>14.45</v>
      </c>
      <c r="R38" s="80">
        <v>47.5</v>
      </c>
      <c r="S38" s="80">
        <v>0</v>
      </c>
      <c r="T38" s="78">
        <f>SUMPRODUCT(LTA!F38:AJ38,LTA!F$101:AJ$101,LTA!F$103:AJ$103)</f>
        <v>308.94</v>
      </c>
      <c r="U38" s="78">
        <f>SUMPRODUCT(LTA!F38:AJ38,LTA!F$102:AJ$102,LTA!F$103:AJ$103)</f>
        <v>124.94083999999999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-246</v>
      </c>
      <c r="AA38" s="117">
        <f>STOA!H38</f>
        <v>691.17</v>
      </c>
      <c r="AB38" s="117">
        <f>-STOA!N38</f>
        <v>-100</v>
      </c>
      <c r="AC38">
        <f t="shared" si="0"/>
        <v>23.784239449774024</v>
      </c>
      <c r="AD38">
        <f t="shared" si="1"/>
        <v>1718.7264985234826</v>
      </c>
      <c r="AE38">
        <f>'IDT-1'!B38</f>
        <v>0</v>
      </c>
      <c r="AF38" s="26"/>
      <c r="AG38">
        <f t="shared" si="2"/>
        <v>1718.7264985234826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-132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10.638599999999999</v>
      </c>
      <c r="E39">
        <f>GT_NG!P39</f>
        <v>9.8755656108597289</v>
      </c>
      <c r="F39">
        <f>GT_Spot!P39</f>
        <v>0</v>
      </c>
      <c r="G39">
        <f>PPCL_NG!P39</f>
        <v>41.87</v>
      </c>
      <c r="H39">
        <f>PPCL_Spot!P39</f>
        <v>0</v>
      </c>
      <c r="I39">
        <f>Bawana_NG!P39</f>
        <v>82.136127663586649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802.42769812970153</v>
      </c>
      <c r="P39" s="77">
        <v>57.8</v>
      </c>
      <c r="Q39" s="77">
        <v>14.45</v>
      </c>
      <c r="R39" s="80">
        <v>47.5</v>
      </c>
      <c r="S39" s="80">
        <v>0</v>
      </c>
      <c r="T39" s="78">
        <f>SUMPRODUCT(LTA!F39:AJ39,LTA!F$101:AJ$101,LTA!F$103:AJ$103)</f>
        <v>331</v>
      </c>
      <c r="U39" s="78">
        <f>SUMPRODUCT(LTA!F39:AJ39,LTA!F$102:AJ$102,LTA!F$103:AJ$103)</f>
        <v>125.22084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-247</v>
      </c>
      <c r="AA39" s="117">
        <f>STOA!H39</f>
        <v>704.08999999999992</v>
      </c>
      <c r="AB39" s="117">
        <f>-STOA!N39</f>
        <v>-100</v>
      </c>
      <c r="AC39">
        <f t="shared" si="0"/>
        <v>23.308735020634142</v>
      </c>
      <c r="AD39">
        <f t="shared" si="1"/>
        <v>1785.7000963835135</v>
      </c>
      <c r="AE39">
        <f>'IDT-1'!B39</f>
        <v>0</v>
      </c>
      <c r="AF39" s="26"/>
      <c r="AG39">
        <f t="shared" si="2"/>
        <v>1785.7000963835135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-71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10.638599999999999</v>
      </c>
      <c r="E40">
        <f>GT_NG!P40</f>
        <v>9.8755656108597289</v>
      </c>
      <c r="F40">
        <f>GT_Spot!P40</f>
        <v>0</v>
      </c>
      <c r="G40">
        <f>PPCL_NG!P40</f>
        <v>41.87</v>
      </c>
      <c r="H40">
        <f>PPCL_Spot!P40</f>
        <v>0</v>
      </c>
      <c r="I40">
        <f>Bawana_NG!P40</f>
        <v>82.136127663586649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790.62847979988987</v>
      </c>
      <c r="P40" s="77">
        <v>57.8</v>
      </c>
      <c r="Q40" s="77">
        <v>14.45</v>
      </c>
      <c r="R40" s="80">
        <v>47.5</v>
      </c>
      <c r="S40" s="80">
        <v>0</v>
      </c>
      <c r="T40" s="78">
        <f>SUMPRODUCT(LTA!F40:AJ40,LTA!F$101:AJ$101,LTA!F$103:AJ$103)</f>
        <v>354.93999999999994</v>
      </c>
      <c r="U40" s="78">
        <f>SUMPRODUCT(LTA!F40:AJ40,LTA!F$102:AJ$102,LTA!F$103:AJ$103)</f>
        <v>125.29083999999999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-228</v>
      </c>
      <c r="AA40" s="117">
        <f>STOA!H40</f>
        <v>717.39</v>
      </c>
      <c r="AB40" s="117">
        <f>-STOA!N40</f>
        <v>-100</v>
      </c>
      <c r="AC40">
        <f t="shared" si="0"/>
        <v>23.417814241543262</v>
      </c>
      <c r="AD40">
        <f t="shared" si="1"/>
        <v>1824.1017988327928</v>
      </c>
      <c r="AE40">
        <f>'IDT-1'!B40</f>
        <v>0</v>
      </c>
      <c r="AF40" s="26"/>
      <c r="AG40">
        <f t="shared" si="2"/>
        <v>1824.1017988327928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-77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10.638599999999999</v>
      </c>
      <c r="E41">
        <f>GT_NG!P41</f>
        <v>9.8755656108597289</v>
      </c>
      <c r="F41">
        <f>GT_Spot!P41</f>
        <v>0</v>
      </c>
      <c r="G41">
        <f>PPCL_NG!P41</f>
        <v>41.73</v>
      </c>
      <c r="H41">
        <f>PPCL_Spot!P41</f>
        <v>0</v>
      </c>
      <c r="I41">
        <f>Bawana_NG!P41</f>
        <v>84.123895346144948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781.37455580169569</v>
      </c>
      <c r="P41" s="77">
        <v>57.8</v>
      </c>
      <c r="Q41" s="77">
        <v>14.45</v>
      </c>
      <c r="R41" s="80">
        <v>47.5</v>
      </c>
      <c r="S41" s="80">
        <v>0</v>
      </c>
      <c r="T41" s="78">
        <f>SUMPRODUCT(LTA!F41:AJ41,LTA!F$101:AJ$101,LTA!F$103:AJ$103)</f>
        <v>376.29999999999995</v>
      </c>
      <c r="U41" s="78">
        <f>SUMPRODUCT(LTA!F41:AJ41,LTA!F$102:AJ$102,LTA!F$103:AJ$103)</f>
        <v>125.18084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-204</v>
      </c>
      <c r="AA41" s="117">
        <f>STOA!H41</f>
        <v>727.89</v>
      </c>
      <c r="AB41" s="117">
        <f>-STOA!N41</f>
        <v>-100</v>
      </c>
      <c r="AC41">
        <f t="shared" si="0"/>
        <v>23.614283810921279</v>
      </c>
      <c r="AD41">
        <f t="shared" si="1"/>
        <v>1850.2491729477792</v>
      </c>
      <c r="AE41">
        <f>'IDT-1'!B41</f>
        <v>0</v>
      </c>
      <c r="AF41" s="26"/>
      <c r="AG41">
        <f t="shared" si="2"/>
        <v>1850.2491729477792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-99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10.638599999999999</v>
      </c>
      <c r="E42">
        <f>GT_NG!P42</f>
        <v>9.8755656108597289</v>
      </c>
      <c r="F42">
        <f>GT_Spot!P42</f>
        <v>0</v>
      </c>
      <c r="G42">
        <f>PPCL_NG!P42</f>
        <v>41.73</v>
      </c>
      <c r="H42">
        <f>PPCL_Spot!P42</f>
        <v>0</v>
      </c>
      <c r="I42">
        <f>Bawana_NG!P42</f>
        <v>84.123895346144948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774.66528680059844</v>
      </c>
      <c r="P42" s="77">
        <v>57.8</v>
      </c>
      <c r="Q42" s="77">
        <v>14.45</v>
      </c>
      <c r="R42" s="80">
        <v>47.5</v>
      </c>
      <c r="S42" s="80">
        <v>0</v>
      </c>
      <c r="T42" s="78">
        <f>SUMPRODUCT(LTA!F42:AJ42,LTA!F$101:AJ$101,LTA!F$103:AJ$103)</f>
        <v>395.98</v>
      </c>
      <c r="U42" s="78">
        <f>SUMPRODUCT(LTA!F42:AJ42,LTA!F$102:AJ$102,LTA!F$103:AJ$103)</f>
        <v>124.84084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-169</v>
      </c>
      <c r="AA42" s="117">
        <f>STOA!H42</f>
        <v>739.08999999999992</v>
      </c>
      <c r="AB42" s="117">
        <f>-STOA!N42</f>
        <v>-100</v>
      </c>
      <c r="AC42">
        <f t="shared" si="0"/>
        <v>23.646431693267715</v>
      </c>
      <c r="AD42">
        <f t="shared" si="1"/>
        <v>1894.0477560643355</v>
      </c>
      <c r="AE42">
        <f>'IDT-1'!B42</f>
        <v>0</v>
      </c>
      <c r="AF42" s="26"/>
      <c r="AG42">
        <f t="shared" si="2"/>
        <v>1894.0477560643355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-114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10.638599999999999</v>
      </c>
      <c r="E43">
        <f>GT_NG!P43</f>
        <v>9.8753305629013983</v>
      </c>
      <c r="F43">
        <f>GT_Spot!P43</f>
        <v>0</v>
      </c>
      <c r="G43">
        <f>PPCL_NG!P43</f>
        <v>42.72</v>
      </c>
      <c r="H43">
        <f>PPCL_Spot!P43</f>
        <v>0</v>
      </c>
      <c r="I43">
        <f>Bawana_NG!P43</f>
        <v>84.02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764.49158974229965</v>
      </c>
      <c r="P43" s="77">
        <v>57.8</v>
      </c>
      <c r="Q43" s="77">
        <v>14.45</v>
      </c>
      <c r="R43" s="80">
        <v>47.5</v>
      </c>
      <c r="S43" s="80">
        <v>0</v>
      </c>
      <c r="T43" s="78">
        <f>SUMPRODUCT(LTA!F43:AJ43,LTA!F$101:AJ$101,LTA!F$103:AJ$103)</f>
        <v>412.71000000000004</v>
      </c>
      <c r="U43" s="78">
        <f>SUMPRODUCT(LTA!F43:AJ43,LTA!F$102:AJ$102,LTA!F$103:AJ$103)</f>
        <v>125.39084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-168</v>
      </c>
      <c r="AA43" s="117">
        <f>STOA!H43</f>
        <v>741.18999999999994</v>
      </c>
      <c r="AB43" s="117">
        <f>-STOA!N43</f>
        <v>-100</v>
      </c>
      <c r="AC43">
        <f t="shared" si="0"/>
        <v>23.72636468416438</v>
      </c>
      <c r="AD43">
        <f t="shared" si="1"/>
        <v>1905.0599956210367</v>
      </c>
      <c r="AE43">
        <f>'IDT-1'!B43</f>
        <v>0</v>
      </c>
      <c r="AF43" s="26"/>
      <c r="AG43">
        <f t="shared" si="2"/>
        <v>1905.0599956210367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-114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10.638599999999999</v>
      </c>
      <c r="E44">
        <f>GT_NG!P44</f>
        <v>9.8753305629013983</v>
      </c>
      <c r="F44">
        <f>GT_Spot!P44</f>
        <v>0</v>
      </c>
      <c r="G44">
        <f>PPCL_NG!P44</f>
        <v>42.72</v>
      </c>
      <c r="H44">
        <f>PPCL_Spot!P44</f>
        <v>0</v>
      </c>
      <c r="I44">
        <f>Bawana_NG!P44</f>
        <v>84.02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759.69514799743934</v>
      </c>
      <c r="P44" s="77">
        <v>57.8</v>
      </c>
      <c r="Q44" s="77">
        <v>14.45</v>
      </c>
      <c r="R44" s="80">
        <v>47.5</v>
      </c>
      <c r="S44" s="80">
        <v>0</v>
      </c>
      <c r="T44" s="78">
        <f>SUMPRODUCT(LTA!F44:AJ44,LTA!F$101:AJ$101,LTA!F$103:AJ$103)</f>
        <v>427.16999999999996</v>
      </c>
      <c r="U44" s="78">
        <f>SUMPRODUCT(LTA!F44:AJ44,LTA!F$102:AJ$102,LTA!F$103:AJ$103)</f>
        <v>125.07084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-148</v>
      </c>
      <c r="AA44" s="117">
        <f>STOA!H44</f>
        <v>755.18999999999994</v>
      </c>
      <c r="AB44" s="117">
        <f>-STOA!N44</f>
        <v>-100</v>
      </c>
      <c r="AC44">
        <f t="shared" si="0"/>
        <v>23.825250466543267</v>
      </c>
      <c r="AD44">
        <f t="shared" si="1"/>
        <v>1940.3046680937973</v>
      </c>
      <c r="AE44">
        <f>'IDT-1'!B44</f>
        <v>0</v>
      </c>
      <c r="AF44" s="26"/>
      <c r="AG44">
        <f t="shared" si="2"/>
        <v>1940.3046680937973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-122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10.638599999999999</v>
      </c>
      <c r="E45">
        <f>GT_NG!P45</f>
        <v>9.8753305629013983</v>
      </c>
      <c r="F45">
        <f>GT_Spot!P45</f>
        <v>0</v>
      </c>
      <c r="G45">
        <f>PPCL_NG!P45</f>
        <v>42.72</v>
      </c>
      <c r="H45">
        <f>PPCL_Spot!P45</f>
        <v>0</v>
      </c>
      <c r="I45">
        <f>Bawana_NG!P45</f>
        <v>84.02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765.79770039765992</v>
      </c>
      <c r="P45" s="77">
        <v>57.8</v>
      </c>
      <c r="Q45" s="77">
        <v>14.45</v>
      </c>
      <c r="R45" s="80">
        <v>47.5</v>
      </c>
      <c r="S45" s="80">
        <v>0</v>
      </c>
      <c r="T45" s="78">
        <f>SUMPRODUCT(LTA!F45:AJ45,LTA!F$101:AJ$101,LTA!F$103:AJ$103)</f>
        <v>434.83000000000004</v>
      </c>
      <c r="U45" s="78">
        <f>SUMPRODUCT(LTA!F45:AJ45,LTA!F$102:AJ$102,LTA!F$103:AJ$103)</f>
        <v>124.95084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-120</v>
      </c>
      <c r="AA45" s="117">
        <f>STOA!H45</f>
        <v>755.18999999999994</v>
      </c>
      <c r="AB45" s="117">
        <f>-STOA!N45</f>
        <v>-100</v>
      </c>
      <c r="AC45">
        <f t="shared" si="0"/>
        <v>24.185014370764485</v>
      </c>
      <c r="AD45">
        <f t="shared" si="1"/>
        <v>1926.5874565897968</v>
      </c>
      <c r="AE45">
        <f>'IDT-1'!B45</f>
        <v>0</v>
      </c>
      <c r="AF45" s="26"/>
      <c r="AG45">
        <f t="shared" si="2"/>
        <v>1926.5874565897968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-177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10.638599999999999</v>
      </c>
      <c r="E46">
        <f>GT_NG!P46</f>
        <v>9.8753305629013983</v>
      </c>
      <c r="F46">
        <f>GT_Spot!P46</f>
        <v>0</v>
      </c>
      <c r="G46">
        <f>PPCL_NG!P46</f>
        <v>42.72</v>
      </c>
      <c r="H46">
        <f>PPCL_Spot!P46</f>
        <v>0</v>
      </c>
      <c r="I46">
        <f>Bawana_NG!P46</f>
        <v>84.02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759.44336139370853</v>
      </c>
      <c r="P46" s="77">
        <v>57.8</v>
      </c>
      <c r="Q46" s="77">
        <v>14.45</v>
      </c>
      <c r="R46" s="80">
        <v>47.5</v>
      </c>
      <c r="S46" s="80">
        <v>0</v>
      </c>
      <c r="T46" s="78">
        <f>SUMPRODUCT(LTA!F46:AJ46,LTA!F$101:AJ$101,LTA!F$103:AJ$103)</f>
        <v>436.72</v>
      </c>
      <c r="U46" s="78">
        <f>SUMPRODUCT(LTA!F46:AJ46,LTA!F$102:AJ$102,LTA!F$103:AJ$103)</f>
        <v>125.05083999999999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-97</v>
      </c>
      <c r="AA46" s="117">
        <f>STOA!H46</f>
        <v>760.0899999999998</v>
      </c>
      <c r="AB46" s="117">
        <f>-STOA!N46</f>
        <v>-100</v>
      </c>
      <c r="AC46">
        <f t="shared" si="0"/>
        <v>23.976653126997018</v>
      </c>
      <c r="AD46">
        <f t="shared" si="1"/>
        <v>1951.3314788296125</v>
      </c>
      <c r="AE46">
        <f>'IDT-1'!B46</f>
        <v>0</v>
      </c>
      <c r="AF46" s="26"/>
      <c r="AG46">
        <f t="shared" si="2"/>
        <v>1951.3314788296125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-176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10.638599999999999</v>
      </c>
      <c r="E47">
        <f>GT_NG!P47</f>
        <v>9.8753305629013983</v>
      </c>
      <c r="F47">
        <f>GT_Spot!P47</f>
        <v>0</v>
      </c>
      <c r="G47">
        <f>PPCL_NG!P47</f>
        <v>42.72</v>
      </c>
      <c r="H47">
        <f>PPCL_Spot!P47</f>
        <v>0</v>
      </c>
      <c r="I47">
        <f>Bawana_NG!P47</f>
        <v>84.02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747.34883057504089</v>
      </c>
      <c r="P47" s="77">
        <v>57.8</v>
      </c>
      <c r="Q47" s="77">
        <v>14.45</v>
      </c>
      <c r="R47" s="80">
        <v>47.5</v>
      </c>
      <c r="S47" s="80">
        <v>0</v>
      </c>
      <c r="T47" s="78">
        <f>SUMPRODUCT(LTA!F47:AJ47,LTA!F$101:AJ$101,LTA!F$103:AJ$103)</f>
        <v>436.75</v>
      </c>
      <c r="U47" s="78">
        <f>SUMPRODUCT(LTA!F47:AJ47,LTA!F$102:AJ$102,LTA!F$103:AJ$103)</f>
        <v>124.89084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-65</v>
      </c>
      <c r="AA47" s="117">
        <f>STOA!H47</f>
        <v>764.28999999999985</v>
      </c>
      <c r="AB47" s="117">
        <f>-STOA!N47</f>
        <v>-100</v>
      </c>
      <c r="AC47">
        <f t="shared" si="0"/>
        <v>23.195787054017124</v>
      </c>
      <c r="AD47">
        <f t="shared" si="1"/>
        <v>2024.0878140839252</v>
      </c>
      <c r="AE47">
        <f>'IDT-1'!B47</f>
        <v>0</v>
      </c>
      <c r="AF47" s="26"/>
      <c r="AG47">
        <f t="shared" si="2"/>
        <v>2024.0878140839252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-128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10.638599999999999</v>
      </c>
      <c r="E48">
        <f>GT_NG!P48</f>
        <v>9.8750946252838769</v>
      </c>
      <c r="F48">
        <f>GT_Spot!P48</f>
        <v>0</v>
      </c>
      <c r="G48">
        <f>PPCL_NG!P48</f>
        <v>42.72</v>
      </c>
      <c r="H48">
        <f>PPCL_Spot!P48</f>
        <v>0</v>
      </c>
      <c r="I48">
        <f>Bawana_NG!P48</f>
        <v>84.02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740.97400216975507</v>
      </c>
      <c r="P48" s="77">
        <v>57.8</v>
      </c>
      <c r="Q48" s="77">
        <v>14.45</v>
      </c>
      <c r="R48" s="80">
        <v>47.5</v>
      </c>
      <c r="S48" s="80">
        <v>0</v>
      </c>
      <c r="T48" s="78">
        <f>SUMPRODUCT(LTA!F48:AJ48,LTA!F$101:AJ$101,LTA!F$103:AJ$103)</f>
        <v>437.33000000000004</v>
      </c>
      <c r="U48" s="78">
        <f>SUMPRODUCT(LTA!F48:AJ48,LTA!F$102:AJ$102,LTA!F$103:AJ$103)</f>
        <v>125.00084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-57</v>
      </c>
      <c r="AA48" s="117">
        <f>STOA!H48</f>
        <v>769.88999999999987</v>
      </c>
      <c r="AB48" s="117">
        <f>-STOA!N48</f>
        <v>-100</v>
      </c>
      <c r="AC48">
        <f t="shared" si="0"/>
        <v>23.097379085055419</v>
      </c>
      <c r="AD48">
        <f t="shared" si="1"/>
        <v>2035.1011577099835</v>
      </c>
      <c r="AE48">
        <f>'IDT-1'!B48</f>
        <v>0</v>
      </c>
      <c r="AF48" s="26"/>
      <c r="AG48">
        <f t="shared" si="2"/>
        <v>2035.1011577099835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-125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10.638599999999999</v>
      </c>
      <c r="E49">
        <f>GT_NG!P49</f>
        <v>9.8750946252838769</v>
      </c>
      <c r="F49">
        <f>GT_Spot!P49</f>
        <v>0</v>
      </c>
      <c r="G49">
        <f>PPCL_NG!P49</f>
        <v>42.72</v>
      </c>
      <c r="H49">
        <f>PPCL_Spot!P49</f>
        <v>0</v>
      </c>
      <c r="I49">
        <f>Bawana_NG!P49</f>
        <v>84.02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725.99424568506129</v>
      </c>
      <c r="P49" s="77">
        <v>57.8</v>
      </c>
      <c r="Q49" s="77">
        <v>14.45</v>
      </c>
      <c r="R49" s="80">
        <v>47.5</v>
      </c>
      <c r="S49" s="80">
        <v>0</v>
      </c>
      <c r="T49" s="78">
        <f>SUMPRODUCT(LTA!F49:AJ49,LTA!F$101:AJ$101,LTA!F$103:AJ$103)</f>
        <v>448.96000000000004</v>
      </c>
      <c r="U49" s="78">
        <f>SUMPRODUCT(LTA!F49:AJ49,LTA!F$102:AJ$102,LTA!F$103:AJ$103)</f>
        <v>125.24084000000001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-47</v>
      </c>
      <c r="AA49" s="117">
        <f>STOA!H49</f>
        <v>771.28999999999985</v>
      </c>
      <c r="AB49" s="117">
        <f>-STOA!N49</f>
        <v>-100</v>
      </c>
      <c r="AC49">
        <f t="shared" si="0"/>
        <v>22.860380039935237</v>
      </c>
      <c r="AD49">
        <f t="shared" si="1"/>
        <v>2058.6284002704101</v>
      </c>
      <c r="AE49">
        <f>'IDT-1'!B49</f>
        <v>0</v>
      </c>
      <c r="AF49" s="26"/>
      <c r="AG49">
        <f t="shared" si="2"/>
        <v>2058.6284002704101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-110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10.638599999999999</v>
      </c>
      <c r="E50">
        <f>GT_NG!P50</f>
        <v>9.8750946252838769</v>
      </c>
      <c r="F50">
        <f>GT_Spot!P50</f>
        <v>0</v>
      </c>
      <c r="G50">
        <f>PPCL_NG!P50</f>
        <v>42.72</v>
      </c>
      <c r="H50">
        <f>PPCL_Spot!P50</f>
        <v>0</v>
      </c>
      <c r="I50">
        <f>Bawana_NG!P50</f>
        <v>84.02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721.7183011653417</v>
      </c>
      <c r="P50" s="77">
        <v>57.8</v>
      </c>
      <c r="Q50" s="77">
        <v>14.45</v>
      </c>
      <c r="R50" s="80">
        <v>47.5</v>
      </c>
      <c r="S50" s="80">
        <v>0</v>
      </c>
      <c r="T50" s="78">
        <f>SUMPRODUCT(LTA!F50:AJ50,LTA!F$101:AJ$101,LTA!F$103:AJ$103)</f>
        <v>444.01</v>
      </c>
      <c r="U50" s="78">
        <f>SUMPRODUCT(LTA!F50:AJ50,LTA!F$102:AJ$102,LTA!F$103:AJ$103)</f>
        <v>124.92084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-26</v>
      </c>
      <c r="AA50" s="117">
        <f>STOA!H50</f>
        <v>771.9899999999999</v>
      </c>
      <c r="AB50" s="117">
        <f>-STOA!N50</f>
        <v>-100</v>
      </c>
      <c r="AC50">
        <f t="shared" si="0"/>
        <v>22.61385130523999</v>
      </c>
      <c r="AD50">
        <f t="shared" si="1"/>
        <v>2069.0289844853855</v>
      </c>
      <c r="AE50">
        <f>'IDT-1'!B50</f>
        <v>0</v>
      </c>
      <c r="AF50" s="26"/>
      <c r="AG50">
        <f t="shared" si="2"/>
        <v>2069.0289844853855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-112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10.638599999999999</v>
      </c>
      <c r="E51">
        <f>GT_NG!P51</f>
        <v>9.8748577929465302</v>
      </c>
      <c r="F51">
        <f>GT_Spot!P51</f>
        <v>0</v>
      </c>
      <c r="G51">
        <f>PPCL_NG!P51</f>
        <v>42.72</v>
      </c>
      <c r="H51">
        <f>PPCL_Spot!P51</f>
        <v>0</v>
      </c>
      <c r="I51">
        <f>Bawana_NG!P51</f>
        <v>84.21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717.99927260798631</v>
      </c>
      <c r="P51" s="77">
        <v>58.183601807713735</v>
      </c>
      <c r="Q51" s="77">
        <v>14.54</v>
      </c>
      <c r="R51" s="80">
        <v>47.5</v>
      </c>
      <c r="S51" s="80">
        <v>0</v>
      </c>
      <c r="T51" s="78">
        <f>SUMPRODUCT(LTA!F51:AJ51,LTA!F$101:AJ$101,LTA!F$103:AJ$103)</f>
        <v>448.21999999999997</v>
      </c>
      <c r="U51" s="78">
        <f>SUMPRODUCT(LTA!F51:AJ51,LTA!F$102:AJ$102,LTA!F$103:AJ$103)</f>
        <v>112.43084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-37</v>
      </c>
      <c r="AA51" s="117">
        <f>STOA!H51</f>
        <v>772.68999999999994</v>
      </c>
      <c r="AB51" s="117">
        <f>-STOA!N51</f>
        <v>-100</v>
      </c>
      <c r="AC51">
        <f t="shared" si="0"/>
        <v>22.73333252625126</v>
      </c>
      <c r="AD51">
        <f t="shared" si="1"/>
        <v>2034.2738396823952</v>
      </c>
      <c r="AE51">
        <f>'IDT-1'!B51</f>
        <v>0</v>
      </c>
      <c r="AF51" s="26"/>
      <c r="AG51">
        <f t="shared" si="2"/>
        <v>2034.2738396823952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-125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10.638599999999999</v>
      </c>
      <c r="E52">
        <f>GT_NG!P52</f>
        <v>10.814411999999999</v>
      </c>
      <c r="F52">
        <f>GT_Spot!P52</f>
        <v>0</v>
      </c>
      <c r="G52">
        <f>PPCL_NG!P52</f>
        <v>42.72</v>
      </c>
      <c r="H52">
        <f>PPCL_Spot!P52</f>
        <v>0</v>
      </c>
      <c r="I52">
        <f>Bawana_NG!P52</f>
        <v>84.21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717.99927755473414</v>
      </c>
      <c r="P52" s="77">
        <v>57.797120510137987</v>
      </c>
      <c r="Q52" s="77">
        <v>14.54</v>
      </c>
      <c r="R52" s="80">
        <v>47.5</v>
      </c>
      <c r="S52" s="80">
        <v>0</v>
      </c>
      <c r="T52" s="78">
        <f>SUMPRODUCT(LTA!F52:AJ52,LTA!F$101:AJ$101,LTA!F$103:AJ$103)</f>
        <v>448.30000000000007</v>
      </c>
      <c r="U52" s="78">
        <f>SUMPRODUCT(LTA!F52:AJ52,LTA!F$102:AJ$102,LTA!F$103:AJ$103)</f>
        <v>113.02084000000001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-15</v>
      </c>
      <c r="AA52" s="117">
        <f>STOA!H52</f>
        <v>772.68999999999994</v>
      </c>
      <c r="AB52" s="117">
        <f>-STOA!N52</f>
        <v>-100</v>
      </c>
      <c r="AC52">
        <f t="shared" si="0"/>
        <v>22.690826846252879</v>
      </c>
      <c r="AD52">
        <f t="shared" si="1"/>
        <v>2041.5394232186193</v>
      </c>
      <c r="AE52">
        <f>'IDT-1'!B52</f>
        <v>0</v>
      </c>
      <c r="AF52" s="26"/>
      <c r="AG52">
        <f t="shared" si="2"/>
        <v>2041.5394232186193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-141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10.638599999999999</v>
      </c>
      <c r="E53">
        <f>GT_NG!P53</f>
        <v>9.7852148272957038</v>
      </c>
      <c r="F53">
        <f>GT_Spot!P53</f>
        <v>0</v>
      </c>
      <c r="G53">
        <f>PPCL_NG!P53</f>
        <v>42.72</v>
      </c>
      <c r="H53">
        <f>PPCL_Spot!P53</f>
        <v>0</v>
      </c>
      <c r="I53">
        <f>Bawana_NG!P53</f>
        <v>84.21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718.93348615826665</v>
      </c>
      <c r="P53" s="77">
        <v>57.797120510137987</v>
      </c>
      <c r="Q53" s="77">
        <v>14.450000000000001</v>
      </c>
      <c r="R53" s="80">
        <v>47.5</v>
      </c>
      <c r="S53" s="80">
        <v>0</v>
      </c>
      <c r="T53" s="78">
        <f>SUMPRODUCT(LTA!F53:AJ53,LTA!F$101:AJ$101,LTA!F$103:AJ$103)</f>
        <v>450.96</v>
      </c>
      <c r="U53" s="78">
        <f>SUMPRODUCT(LTA!F53:AJ53,LTA!F$102:AJ$102,LTA!F$103:AJ$103)</f>
        <v>113.64084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-19</v>
      </c>
      <c r="AA53" s="117">
        <f>STOA!H53</f>
        <v>772.68999999999994</v>
      </c>
      <c r="AB53" s="117">
        <f>-STOA!N53</f>
        <v>-100</v>
      </c>
      <c r="AC53">
        <f t="shared" si="0"/>
        <v>22.442840993656112</v>
      </c>
      <c r="AD53">
        <f t="shared" si="1"/>
        <v>2075.8824205020442</v>
      </c>
      <c r="AE53">
        <f>'IDT-1'!B53</f>
        <v>0</v>
      </c>
      <c r="AF53" s="26"/>
      <c r="AG53">
        <f t="shared" si="2"/>
        <v>2075.8824205020442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-106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10.638599999999999</v>
      </c>
      <c r="E54">
        <f>GT_NG!P54</f>
        <v>9.7852148272957038</v>
      </c>
      <c r="F54">
        <f>GT_Spot!P54</f>
        <v>0</v>
      </c>
      <c r="G54">
        <f>PPCL_NG!P54</f>
        <v>42.72</v>
      </c>
      <c r="H54">
        <f>PPCL_Spot!P54</f>
        <v>0</v>
      </c>
      <c r="I54">
        <f>Bawana_NG!P54</f>
        <v>84.21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717.99927755473414</v>
      </c>
      <c r="P54" s="77">
        <v>57.797120510137987</v>
      </c>
      <c r="Q54" s="77">
        <v>14.450000000000001</v>
      </c>
      <c r="R54" s="80">
        <v>47.5</v>
      </c>
      <c r="S54" s="80">
        <v>0</v>
      </c>
      <c r="T54" s="78">
        <f>SUMPRODUCT(LTA!F54:AJ54,LTA!F$101:AJ$101,LTA!F$103:AJ$103)</f>
        <v>450.81999999999994</v>
      </c>
      <c r="U54" s="78">
        <f>SUMPRODUCT(LTA!F54:AJ54,LTA!F$102:AJ$102,LTA!F$103:AJ$103)</f>
        <v>113.91084000000001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-29</v>
      </c>
      <c r="AA54" s="117">
        <f>STOA!H54</f>
        <v>771.28999999999985</v>
      </c>
      <c r="AB54" s="117">
        <f>-STOA!N54</f>
        <v>-100</v>
      </c>
      <c r="AC54">
        <f t="shared" si="0"/>
        <v>22.32578455520088</v>
      </c>
      <c r="AD54">
        <f t="shared" si="1"/>
        <v>2084.7952683369672</v>
      </c>
      <c r="AE54">
        <f>'IDT-1'!B54</f>
        <v>0</v>
      </c>
      <c r="AF54" s="26"/>
      <c r="AG54">
        <f t="shared" si="2"/>
        <v>2084.7952683369672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-85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10.638599999999999</v>
      </c>
      <c r="E55">
        <f>GT_NG!P55</f>
        <v>9.7852148272957038</v>
      </c>
      <c r="F55">
        <f>GT_Spot!P55</f>
        <v>0</v>
      </c>
      <c r="G55">
        <f>PPCL_NG!P55</f>
        <v>42.72</v>
      </c>
      <c r="H55">
        <f>PPCL_Spot!P55</f>
        <v>0</v>
      </c>
      <c r="I55">
        <f>Bawana_NG!P55</f>
        <v>84.21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719.06966627200825</v>
      </c>
      <c r="P55" s="77">
        <v>57.797120510137987</v>
      </c>
      <c r="Q55" s="77">
        <v>14.450000000000001</v>
      </c>
      <c r="R55" s="80">
        <v>47.5</v>
      </c>
      <c r="S55" s="80">
        <v>0</v>
      </c>
      <c r="T55" s="78">
        <f>SUMPRODUCT(LTA!F55:AJ55,LTA!F$101:AJ$101,LTA!F$103:AJ$103)</f>
        <v>450.52</v>
      </c>
      <c r="U55" s="78">
        <f>SUMPRODUCT(LTA!F55:AJ55,LTA!F$102:AJ$102,LTA!F$103:AJ$103)</f>
        <v>115.09083999999999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-45</v>
      </c>
      <c r="AA55" s="117">
        <f>STOA!H55</f>
        <v>771.9899999999999</v>
      </c>
      <c r="AB55" s="117">
        <f>-STOA!N55</f>
        <v>-100</v>
      </c>
      <c r="AC55">
        <f t="shared" si="0"/>
        <v>22.429011123612646</v>
      </c>
      <c r="AD55">
        <f t="shared" si="1"/>
        <v>2078.342430485829</v>
      </c>
      <c r="AE55">
        <f>'IDT-1'!B55</f>
        <v>0</v>
      </c>
      <c r="AF55" s="26"/>
      <c r="AG55">
        <f t="shared" si="2"/>
        <v>2078.342430485829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-78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10.638599999999999</v>
      </c>
      <c r="E56">
        <f>GT_NG!P56</f>
        <v>18.976109215017068</v>
      </c>
      <c r="F56">
        <f>GT_Spot!P56</f>
        <v>0</v>
      </c>
      <c r="G56">
        <f>PPCL_NG!P56</f>
        <v>42.72</v>
      </c>
      <c r="H56">
        <f>PPCL_Spot!P56</f>
        <v>0</v>
      </c>
      <c r="I56">
        <f>Bawana_NG!P56</f>
        <v>84.21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719.03551727200829</v>
      </c>
      <c r="P56" s="77">
        <v>57.797120510137987</v>
      </c>
      <c r="Q56" s="77">
        <v>14.450000000000001</v>
      </c>
      <c r="R56" s="80">
        <v>47.5</v>
      </c>
      <c r="S56" s="80">
        <v>0</v>
      </c>
      <c r="T56" s="78">
        <f>SUMPRODUCT(LTA!F56:AJ56,LTA!F$101:AJ$101,LTA!F$103:AJ$103)</f>
        <v>453.72</v>
      </c>
      <c r="U56" s="78">
        <f>SUMPRODUCT(LTA!F56:AJ56,LTA!F$102:AJ$102,LTA!F$103:AJ$103)</f>
        <v>116.10084000000001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-38</v>
      </c>
      <c r="AA56" s="117">
        <f>STOA!H56</f>
        <v>771.9899999999999</v>
      </c>
      <c r="AB56" s="117">
        <f>-STOA!N56</f>
        <v>-100</v>
      </c>
      <c r="AC56">
        <f t="shared" si="0"/>
        <v>22.670932268335328</v>
      </c>
      <c r="AD56">
        <f t="shared" si="1"/>
        <v>2077.4672547288278</v>
      </c>
      <c r="AE56">
        <f>'IDT-1'!B56</f>
        <v>0</v>
      </c>
      <c r="AF56" s="26"/>
      <c r="AG56">
        <f t="shared" si="2"/>
        <v>2077.4672547288278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-99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10.638599999999999</v>
      </c>
      <c r="E57">
        <f>GT_NG!P57</f>
        <v>18.976109215017068</v>
      </c>
      <c r="F57">
        <f>GT_Spot!P57</f>
        <v>0</v>
      </c>
      <c r="G57">
        <f>PPCL_NG!P57</f>
        <v>42.72</v>
      </c>
      <c r="H57">
        <f>PPCL_Spot!P57</f>
        <v>0</v>
      </c>
      <c r="I57">
        <f>Bawana_NG!P57</f>
        <v>84.21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738.77454550802065</v>
      </c>
      <c r="P57" s="77">
        <v>57.797120510137987</v>
      </c>
      <c r="Q57" s="77">
        <v>14.450000000000001</v>
      </c>
      <c r="R57" s="80">
        <v>47.5</v>
      </c>
      <c r="S57" s="80">
        <v>0</v>
      </c>
      <c r="T57" s="78">
        <f>SUMPRODUCT(LTA!F57:AJ57,LTA!F$101:AJ$101,LTA!F$103:AJ$103)</f>
        <v>453.17</v>
      </c>
      <c r="U57" s="78">
        <f>SUMPRODUCT(LTA!F57:AJ57,LTA!F$102:AJ$102,LTA!F$103:AJ$103)</f>
        <v>117.55084000000001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770.5899999999998</v>
      </c>
      <c r="AB57" s="117">
        <f>-STOA!N57</f>
        <v>-100</v>
      </c>
      <c r="AC57">
        <f t="shared" si="0"/>
        <v>22.62716065627955</v>
      </c>
      <c r="AD57">
        <f t="shared" si="1"/>
        <v>2120.7500545768962</v>
      </c>
      <c r="AE57">
        <f>'IDT-1'!B57</f>
        <v>0</v>
      </c>
      <c r="AF57" s="26"/>
      <c r="AG57">
        <f t="shared" si="2"/>
        <v>2120.7500545768962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-113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10.638599999999999</v>
      </c>
      <c r="E58">
        <f>GT_NG!P58</f>
        <v>9.8748577929465302</v>
      </c>
      <c r="F58">
        <f>GT_Spot!P58</f>
        <v>0</v>
      </c>
      <c r="G58">
        <f>PPCL_NG!P58</f>
        <v>42.72</v>
      </c>
      <c r="H58">
        <f>PPCL_Spot!P58</f>
        <v>0</v>
      </c>
      <c r="I58">
        <f>Bawana_NG!P58</f>
        <v>84.21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737.37319164766541</v>
      </c>
      <c r="P58" s="77">
        <v>57.797120510137987</v>
      </c>
      <c r="Q58" s="77">
        <v>14.450000000000001</v>
      </c>
      <c r="R58" s="80">
        <v>47.5</v>
      </c>
      <c r="S58" s="80">
        <v>0</v>
      </c>
      <c r="T58" s="78">
        <f>SUMPRODUCT(LTA!F58:AJ58,LTA!F$101:AJ$101,LTA!F$103:AJ$103)</f>
        <v>456.71</v>
      </c>
      <c r="U58" s="78">
        <f>SUMPRODUCT(LTA!F58:AJ58,LTA!F$102:AJ$102,LTA!F$103:AJ$103)</f>
        <v>123.17084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767.78999999999985</v>
      </c>
      <c r="AB58" s="117">
        <f>-STOA!N58</f>
        <v>-100</v>
      </c>
      <c r="AC58">
        <f t="shared" si="0"/>
        <v>22.235580628906391</v>
      </c>
      <c r="AD58">
        <f t="shared" si="1"/>
        <v>2156.9990293218434</v>
      </c>
      <c r="AE58">
        <f>'IDT-1'!B58</f>
        <v>0</v>
      </c>
      <c r="AF58" s="26"/>
      <c r="AG58">
        <f t="shared" si="2"/>
        <v>2156.9990293218434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-73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10.638599999999999</v>
      </c>
      <c r="E59">
        <f>GT_NG!P59</f>
        <v>9.8600855033035373</v>
      </c>
      <c r="F59">
        <f>GT_Spot!P59</f>
        <v>0</v>
      </c>
      <c r="G59">
        <f>PPCL_NG!P59</f>
        <v>42.72</v>
      </c>
      <c r="H59">
        <f>PPCL_Spot!P59</f>
        <v>0</v>
      </c>
      <c r="I59">
        <f>Bawana_NG!P59</f>
        <v>84.21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803.96257008684915</v>
      </c>
      <c r="P59" s="77">
        <v>86.69622436092844</v>
      </c>
      <c r="Q59" s="77">
        <v>14.450000000000001</v>
      </c>
      <c r="R59" s="80">
        <v>47.5</v>
      </c>
      <c r="S59" s="80">
        <v>0</v>
      </c>
      <c r="T59" s="78">
        <f>SUMPRODUCT(LTA!F59:AJ59,LTA!F$101:AJ$101,LTA!F$103:AJ$103)</f>
        <v>454.57</v>
      </c>
      <c r="U59" s="78">
        <f>SUMPRODUCT(LTA!F59:AJ59,LTA!F$102:AJ$102,LTA!F$103:AJ$103)</f>
        <v>124.43084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770.08999999999992</v>
      </c>
      <c r="AB59" s="117">
        <f>-STOA!N59</f>
        <v>0</v>
      </c>
      <c r="AC59">
        <f t="shared" si="0"/>
        <v>23.398979740186139</v>
      </c>
      <c r="AD59">
        <f t="shared" si="1"/>
        <v>2217.7293402108949</v>
      </c>
      <c r="AE59">
        <f>'IDT-1'!B59</f>
        <v>0</v>
      </c>
      <c r="AF59" s="26"/>
      <c r="AG59">
        <f t="shared" si="2"/>
        <v>2217.7293402108949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-208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10.638599999999999</v>
      </c>
      <c r="E60">
        <f>GT_NG!P60</f>
        <v>9.8600855033035373</v>
      </c>
      <c r="F60">
        <f>GT_Spot!P60</f>
        <v>0</v>
      </c>
      <c r="G60">
        <f>PPCL_NG!P60</f>
        <v>42.72</v>
      </c>
      <c r="H60">
        <f>PPCL_Spot!P60</f>
        <v>0</v>
      </c>
      <c r="I60">
        <f>Bawana_NG!P60</f>
        <v>84.21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806.69403857722261</v>
      </c>
      <c r="P60" s="77">
        <v>117.74000000000002</v>
      </c>
      <c r="Q60" s="77">
        <v>14.450000000000001</v>
      </c>
      <c r="R60" s="80">
        <v>47.5</v>
      </c>
      <c r="S60" s="80">
        <v>0</v>
      </c>
      <c r="T60" s="78">
        <f>SUMPRODUCT(LTA!F60:AJ60,LTA!F$101:AJ$101,LTA!F$103:AJ$103)</f>
        <v>451.77000000000004</v>
      </c>
      <c r="U60" s="78">
        <f>SUMPRODUCT(LTA!F60:AJ60,LTA!F$102:AJ$102,LTA!F$103:AJ$103)</f>
        <v>125.882965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765.18999999999994</v>
      </c>
      <c r="AB60" s="117">
        <f>-STOA!N60</f>
        <v>0</v>
      </c>
      <c r="AC60">
        <f t="shared" si="0"/>
        <v>23.419267400470378</v>
      </c>
      <c r="AD60">
        <f t="shared" si="1"/>
        <v>2270.2364216800561</v>
      </c>
      <c r="AE60">
        <f>'IDT-1'!B60</f>
        <v>0</v>
      </c>
      <c r="AF60" s="26"/>
      <c r="AG60">
        <f t="shared" si="2"/>
        <v>2270.2364216800561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-183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10.638599999999999</v>
      </c>
      <c r="E61">
        <f>GT_NG!P61</f>
        <v>9.8600855033035373</v>
      </c>
      <c r="F61">
        <f>GT_Spot!P61</f>
        <v>0</v>
      </c>
      <c r="G61">
        <f>PPCL_NG!P61</f>
        <v>42.72</v>
      </c>
      <c r="H61">
        <f>PPCL_Spot!P61</f>
        <v>0</v>
      </c>
      <c r="I61">
        <f>Bawana_NG!P61</f>
        <v>80.88628996009723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853.32158520206053</v>
      </c>
      <c r="P61" s="77">
        <v>117.74000000000002</v>
      </c>
      <c r="Q61" s="77">
        <v>38.17</v>
      </c>
      <c r="R61" s="80">
        <v>47.5</v>
      </c>
      <c r="S61" s="80">
        <v>0</v>
      </c>
      <c r="T61" s="78">
        <f>SUMPRODUCT(LTA!F61:AJ61,LTA!F$101:AJ$101,LTA!F$103:AJ$103)</f>
        <v>440.78000000000003</v>
      </c>
      <c r="U61" s="78">
        <f>SUMPRODUCT(LTA!F61:AJ61,LTA!F$102:AJ$102,LTA!F$103:AJ$103)</f>
        <v>126.26296499999999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760.29</v>
      </c>
      <c r="AB61" s="117">
        <f>-STOA!N61</f>
        <v>0</v>
      </c>
      <c r="AC61">
        <f t="shared" si="0"/>
        <v>23.881467289939998</v>
      </c>
      <c r="AD61">
        <f t="shared" si="1"/>
        <v>2320.2880583755214</v>
      </c>
      <c r="AE61">
        <f>'IDT-1'!B61</f>
        <v>0</v>
      </c>
      <c r="AF61" s="26"/>
      <c r="AG61">
        <f t="shared" si="2"/>
        <v>2320.2880583755214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-184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10.638599999999999</v>
      </c>
      <c r="E62">
        <f>GT_NG!P62</f>
        <v>9.8600855033035373</v>
      </c>
      <c r="F62">
        <f>GT_Spot!P62</f>
        <v>0</v>
      </c>
      <c r="G62">
        <f>PPCL_NG!P62</f>
        <v>42.72</v>
      </c>
      <c r="H62">
        <f>PPCL_Spot!P62</f>
        <v>0</v>
      </c>
      <c r="I62">
        <f>Bawana_NG!P62</f>
        <v>80.88628996009723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853.4554007591961</v>
      </c>
      <c r="P62" s="77">
        <v>117.74000000000002</v>
      </c>
      <c r="Q62" s="77">
        <v>38.17</v>
      </c>
      <c r="R62" s="80">
        <v>47.5</v>
      </c>
      <c r="S62" s="80">
        <v>0</v>
      </c>
      <c r="T62" s="78">
        <f>SUMPRODUCT(LTA!F62:AJ62,LTA!F$101:AJ$101,LTA!F$103:AJ$103)</f>
        <v>434.59</v>
      </c>
      <c r="U62" s="78">
        <f>SUMPRODUCT(LTA!F62:AJ62,LTA!F$102:AJ$102,LTA!F$103:AJ$103)</f>
        <v>132.962965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752.58999999999992</v>
      </c>
      <c r="AB62" s="117">
        <f>-STOA!N62</f>
        <v>0</v>
      </c>
      <c r="AC62">
        <f t="shared" si="0"/>
        <v>23.348832108166441</v>
      </c>
      <c r="AD62">
        <f t="shared" si="1"/>
        <v>2366.7645091144304</v>
      </c>
      <c r="AE62">
        <f>'IDT-1'!B62</f>
        <v>0</v>
      </c>
      <c r="AF62" s="26"/>
      <c r="AG62">
        <f t="shared" si="2"/>
        <v>2366.7645091144304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-131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10.638599999999999</v>
      </c>
      <c r="E63">
        <f>GT_NG!P63</f>
        <v>9.8600855033035373</v>
      </c>
      <c r="F63">
        <f>GT_Spot!P63</f>
        <v>0</v>
      </c>
      <c r="G63">
        <f>PPCL_NG!P63</f>
        <v>42.72</v>
      </c>
      <c r="H63">
        <f>PPCL_Spot!P63</f>
        <v>0</v>
      </c>
      <c r="I63">
        <f>Bawana_NG!P63</f>
        <v>77.470000000000013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902.64683368057672</v>
      </c>
      <c r="P63" s="77">
        <v>117.74000000000002</v>
      </c>
      <c r="Q63" s="77">
        <v>38.17</v>
      </c>
      <c r="R63" s="80">
        <v>47.5</v>
      </c>
      <c r="S63" s="80">
        <v>0</v>
      </c>
      <c r="T63" s="78">
        <f>SUMPRODUCT(LTA!F63:AJ63,LTA!F$101:AJ$101,LTA!F$103:AJ$103)</f>
        <v>429.2</v>
      </c>
      <c r="U63" s="78">
        <f>SUMPRODUCT(LTA!F63:AJ63,LTA!F$102:AJ$102,LTA!F$103:AJ$103)</f>
        <v>133.48296499999998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742.08999999999992</v>
      </c>
      <c r="AB63" s="117">
        <f>-STOA!N63</f>
        <v>0</v>
      </c>
      <c r="AC63">
        <f t="shared" si="0"/>
        <v>23.447712943304019</v>
      </c>
      <c r="AD63">
        <f t="shared" si="1"/>
        <v>2416.0707712405761</v>
      </c>
      <c r="AE63">
        <f>'IDT-1'!B63</f>
        <v>0</v>
      </c>
      <c r="AF63" s="26"/>
      <c r="AG63">
        <f t="shared" si="2"/>
        <v>2416.0707712405761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-112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10.638599999999999</v>
      </c>
      <c r="E64">
        <f>GT_NG!P64</f>
        <v>20.774170658151498</v>
      </c>
      <c r="F64">
        <f>GT_Spot!P64</f>
        <v>0</v>
      </c>
      <c r="G64">
        <f>PPCL_NG!P64</f>
        <v>42.72</v>
      </c>
      <c r="H64">
        <f>PPCL_Spot!P64</f>
        <v>0</v>
      </c>
      <c r="I64">
        <f>Bawana_NG!P64</f>
        <v>77.470000000000013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914.97865917253262</v>
      </c>
      <c r="P64" s="77">
        <v>117.74000000000002</v>
      </c>
      <c r="Q64" s="77">
        <v>38.17</v>
      </c>
      <c r="R64" s="80">
        <v>47.5</v>
      </c>
      <c r="S64" s="80">
        <v>0</v>
      </c>
      <c r="T64" s="78">
        <f>SUMPRODUCT(LTA!F64:AJ64,LTA!F$101:AJ$101,LTA!F$103:AJ$103)</f>
        <v>413.38</v>
      </c>
      <c r="U64" s="78">
        <f>SUMPRODUCT(LTA!F64:AJ64,LTA!F$102:AJ$102,LTA!F$103:AJ$103)</f>
        <v>133.76296499999998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732.29</v>
      </c>
      <c r="AB64" s="117">
        <f>-STOA!N64</f>
        <v>0</v>
      </c>
      <c r="AC64">
        <f t="shared" si="0"/>
        <v>23.162941131330037</v>
      </c>
      <c r="AD64">
        <f t="shared" si="1"/>
        <v>2444.2614536993538</v>
      </c>
      <c r="AE64">
        <f>'IDT-1'!B64</f>
        <v>0</v>
      </c>
      <c r="AF64" s="26"/>
      <c r="AG64">
        <f t="shared" si="2"/>
        <v>2444.2614536993538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-82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10.638599999999999</v>
      </c>
      <c r="E65">
        <f>GT_NG!P65</f>
        <v>18.12848034006376</v>
      </c>
      <c r="F65">
        <f>GT_Spot!P65</f>
        <v>0</v>
      </c>
      <c r="G65">
        <f>PPCL_NG!P65</f>
        <v>40</v>
      </c>
      <c r="H65">
        <f>PPCL_Spot!P65</f>
        <v>0</v>
      </c>
      <c r="I65">
        <f>Bawana_NG!P65</f>
        <v>77.470000000000013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969.43739077072973</v>
      </c>
      <c r="P65" s="77">
        <v>117.74000000000002</v>
      </c>
      <c r="Q65" s="77">
        <v>38.17</v>
      </c>
      <c r="R65" s="80">
        <v>47.5</v>
      </c>
      <c r="S65" s="80">
        <v>0</v>
      </c>
      <c r="T65" s="78">
        <f>SUMPRODUCT(LTA!F65:AJ65,LTA!F$101:AJ$101,LTA!F$103:AJ$103)</f>
        <v>394.58000000000004</v>
      </c>
      <c r="U65" s="78">
        <f>SUMPRODUCT(LTA!F65:AJ65,LTA!F$102:AJ$102,LTA!F$103:AJ$103)</f>
        <v>134.23296499999998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721.79</v>
      </c>
      <c r="AB65" s="117">
        <f>-STOA!N65</f>
        <v>0</v>
      </c>
      <c r="AC65">
        <f t="shared" si="0"/>
        <v>23.376768404683787</v>
      </c>
      <c r="AD65">
        <f t="shared" si="1"/>
        <v>2460.3106677061101</v>
      </c>
      <c r="AE65">
        <f>'IDT-1'!B65</f>
        <v>0</v>
      </c>
      <c r="AF65" s="26"/>
      <c r="AG65">
        <f t="shared" si="2"/>
        <v>2460.3106677061101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-86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10.638599999999999</v>
      </c>
      <c r="E66">
        <f>GT_NG!P66</f>
        <v>18.12848034006376</v>
      </c>
      <c r="F66">
        <f>GT_Spot!P66</f>
        <v>0</v>
      </c>
      <c r="G66">
        <f>PPCL_NG!P66</f>
        <v>40</v>
      </c>
      <c r="H66">
        <f>PPCL_Spot!P66</f>
        <v>0</v>
      </c>
      <c r="I66">
        <f>Bawana_NG!P66</f>
        <v>77.470000000000013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969.43739077072973</v>
      </c>
      <c r="P66" s="77">
        <v>117.74000000000002</v>
      </c>
      <c r="Q66" s="77">
        <v>38.17</v>
      </c>
      <c r="R66" s="80">
        <v>47.5</v>
      </c>
      <c r="S66" s="80">
        <v>0</v>
      </c>
      <c r="T66" s="78">
        <f>SUMPRODUCT(LTA!F66:AJ66,LTA!F$101:AJ$101,LTA!F$103:AJ$103)</f>
        <v>373.18</v>
      </c>
      <c r="U66" s="78">
        <f>SUMPRODUCT(LTA!F66:AJ66,LTA!F$102:AJ$102,LTA!F$103:AJ$103)</f>
        <v>134.15296499999999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710.58999999999992</v>
      </c>
      <c r="AB66" s="117">
        <f>-STOA!N66</f>
        <v>0</v>
      </c>
      <c r="AC66">
        <f t="shared" si="0"/>
        <v>22.805084323973535</v>
      </c>
      <c r="AD66">
        <f t="shared" si="1"/>
        <v>2460.2023517868201</v>
      </c>
      <c r="AE66">
        <f>'IDT-1'!B66</f>
        <v>0</v>
      </c>
      <c r="AF66" s="26"/>
      <c r="AG66">
        <f t="shared" si="2"/>
        <v>2460.2023517868201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-54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10.638599999999999</v>
      </c>
      <c r="E67">
        <f>GT_NG!P67</f>
        <v>18.12848034006376</v>
      </c>
      <c r="F67">
        <f>GT_Spot!P67</f>
        <v>0</v>
      </c>
      <c r="G67">
        <f>PPCL_NG!P67</f>
        <v>40</v>
      </c>
      <c r="H67">
        <f>PPCL_Spot!P67</f>
        <v>0</v>
      </c>
      <c r="I67">
        <f>Bawana_NG!P67</f>
        <v>77.470000000000013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1003.6550846644026</v>
      </c>
      <c r="P67" s="77">
        <v>117.74000000000002</v>
      </c>
      <c r="Q67" s="77">
        <v>38.17</v>
      </c>
      <c r="R67" s="80">
        <v>47.5</v>
      </c>
      <c r="S67" s="80">
        <v>0</v>
      </c>
      <c r="T67" s="78">
        <f>SUMPRODUCT(LTA!F67:AJ67,LTA!F$101:AJ$101,LTA!F$103:AJ$103)</f>
        <v>351.06</v>
      </c>
      <c r="U67" s="78">
        <f>SUMPRODUCT(LTA!F67:AJ67,LTA!F$102:AJ$102,LTA!F$103:AJ$103)</f>
        <v>134.45296500000001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697.6099999999999</v>
      </c>
      <c r="AB67" s="117">
        <f>-STOA!N67</f>
        <v>0</v>
      </c>
      <c r="AC67">
        <f t="shared" si="0"/>
        <v>22.459405144039305</v>
      </c>
      <c r="AD67">
        <f t="shared" si="1"/>
        <v>2529.7457248604269</v>
      </c>
      <c r="AE67">
        <f>'IDT-1'!B67</f>
        <v>0</v>
      </c>
      <c r="AF67" s="26"/>
      <c r="AG67">
        <f t="shared" si="2"/>
        <v>2529.7457248604269</v>
      </c>
      <c r="AI67" s="75">
        <f>PXIL!H67</f>
        <v>0</v>
      </c>
      <c r="AJ67" s="75">
        <f>PXIL!N67</f>
        <v>0</v>
      </c>
      <c r="AK67" s="75">
        <f>RTM_IEX!H67</f>
        <v>15.78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10.638599999999999</v>
      </c>
      <c r="E68">
        <f>GT_NG!P68</f>
        <v>7.6390696161353286</v>
      </c>
      <c r="F68">
        <f>GT_Spot!P68</f>
        <v>0</v>
      </c>
      <c r="G68">
        <f>PPCL_NG!P68</f>
        <v>40</v>
      </c>
      <c r="H68">
        <f>PPCL_Spot!P68</f>
        <v>0</v>
      </c>
      <c r="I68">
        <f>Bawana_NG!P68</f>
        <v>77.470000000000013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1009.6044549244026</v>
      </c>
      <c r="P68" s="77">
        <v>117.74000000000002</v>
      </c>
      <c r="Q68" s="77">
        <v>38.17</v>
      </c>
      <c r="R68" s="80">
        <v>47.5</v>
      </c>
      <c r="S68" s="80">
        <v>0</v>
      </c>
      <c r="T68" s="78">
        <f>SUMPRODUCT(LTA!F68:AJ68,LTA!F$101:AJ$101,LTA!F$103:AJ$103)</f>
        <v>328.34</v>
      </c>
      <c r="U68" s="78">
        <f>SUMPRODUCT(LTA!F68:AJ68,LTA!F$102:AJ$102,LTA!F$103:AJ$103)</f>
        <v>134.69296499999999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683.6099999999999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22.130020787956738</v>
      </c>
      <c r="AD68">
        <f t="shared" ref="AD68:AD98" si="4">SUM(B68:AB68,AI68:AR68)-AC68</f>
        <v>2492.6450687525812</v>
      </c>
      <c r="AE68">
        <f>'IDT-1'!B68</f>
        <v>0</v>
      </c>
      <c r="AF68" s="26"/>
      <c r="AG68">
        <f t="shared" ref="AG68:AG98" si="5">SUM(AD68:AF68)+AT68</f>
        <v>2492.6450687525812</v>
      </c>
      <c r="AI68" s="75">
        <f>PXIL!H68</f>
        <v>0</v>
      </c>
      <c r="AJ68" s="75">
        <f>PXIL!N68</f>
        <v>0</v>
      </c>
      <c r="AK68" s="75">
        <f>RTM_IEX!H68</f>
        <v>19.37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10.638599999999999</v>
      </c>
      <c r="E69">
        <f>GT_NG!P69</f>
        <v>7.6390696161353286</v>
      </c>
      <c r="F69">
        <f>GT_Spot!P69</f>
        <v>0</v>
      </c>
      <c r="G69">
        <f>PPCL_NG!P69</f>
        <v>40</v>
      </c>
      <c r="H69">
        <f>PPCL_Spot!P69</f>
        <v>0</v>
      </c>
      <c r="I69">
        <f>Bawana_NG!P69</f>
        <v>94.945908914645187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1063.8768809978915</v>
      </c>
      <c r="P69" s="77">
        <v>58.874517341927572</v>
      </c>
      <c r="Q69" s="77">
        <v>38.17</v>
      </c>
      <c r="R69" s="80">
        <v>47.5</v>
      </c>
      <c r="S69" s="80">
        <v>0</v>
      </c>
      <c r="T69" s="78">
        <f>SUMPRODUCT(LTA!F69:AJ69,LTA!F$101:AJ$101,LTA!F$103:AJ$103)</f>
        <v>303.09999999999997</v>
      </c>
      <c r="U69" s="78">
        <f>SUMPRODUCT(LTA!F69:AJ69,LTA!F$102:AJ$102,LTA!F$103:AJ$103)</f>
        <v>134.932965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671.01</v>
      </c>
      <c r="AB69" s="117">
        <f>-STOA!N69</f>
        <v>0</v>
      </c>
      <c r="AC69">
        <f t="shared" si="3"/>
        <v>21.972885204038352</v>
      </c>
      <c r="AD69">
        <f t="shared" si="4"/>
        <v>2422.7150566665609</v>
      </c>
      <c r="AE69">
        <f>'IDT-1'!B69</f>
        <v>0</v>
      </c>
      <c r="AF69" s="26"/>
      <c r="AG69">
        <f t="shared" si="5"/>
        <v>2422.7150566665609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-26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10.638599999999999</v>
      </c>
      <c r="E70">
        <f>GT_NG!P70</f>
        <v>7.6390696161353286</v>
      </c>
      <c r="F70">
        <f>GT_Spot!P70</f>
        <v>0</v>
      </c>
      <c r="G70">
        <f>PPCL_NG!P70</f>
        <v>40</v>
      </c>
      <c r="H70">
        <f>PPCL_Spot!P70</f>
        <v>0</v>
      </c>
      <c r="I70">
        <f>Bawana_NG!P70</f>
        <v>94.945908914645187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1063.8768809978915</v>
      </c>
      <c r="P70" s="77">
        <v>58.874517341927572</v>
      </c>
      <c r="Q70" s="77">
        <v>38.17</v>
      </c>
      <c r="R70" s="80">
        <v>47.5</v>
      </c>
      <c r="S70" s="80">
        <v>0</v>
      </c>
      <c r="T70" s="78">
        <f>SUMPRODUCT(LTA!F70:AJ70,LTA!F$101:AJ$101,LTA!F$103:AJ$103)</f>
        <v>262.72000000000003</v>
      </c>
      <c r="U70" s="78">
        <f>SUMPRODUCT(LTA!F70:AJ70,LTA!F$102:AJ$102,LTA!F$103:AJ$103)</f>
        <v>127.73296500000001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652.80999999999995</v>
      </c>
      <c r="AB70" s="117">
        <f>-STOA!N70</f>
        <v>0</v>
      </c>
      <c r="AC70">
        <f t="shared" si="3"/>
        <v>21.213261888461279</v>
      </c>
      <c r="AD70">
        <f t="shared" si="4"/>
        <v>2389.3846799821386</v>
      </c>
      <c r="AE70">
        <f>'IDT-1'!B70</f>
        <v>0</v>
      </c>
      <c r="AF70" s="26"/>
      <c r="AG70">
        <f t="shared" si="5"/>
        <v>2389.3846799821386</v>
      </c>
      <c r="AI70" s="75">
        <f>PXIL!H70</f>
        <v>0</v>
      </c>
      <c r="AJ70" s="75">
        <f>PXIL!N70</f>
        <v>0</v>
      </c>
      <c r="AK70" s="75">
        <f>RTM_IEX!H70</f>
        <v>5.69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10.638599999999999</v>
      </c>
      <c r="E71">
        <f>GT_NG!P71</f>
        <v>7.6390696161353286</v>
      </c>
      <c r="F71">
        <f>GT_Spot!P71</f>
        <v>0</v>
      </c>
      <c r="G71">
        <f>PPCL_NG!P71</f>
        <v>40</v>
      </c>
      <c r="H71">
        <f>PPCL_Spot!P71</f>
        <v>0</v>
      </c>
      <c r="I71">
        <f>Bawana_NG!P71</f>
        <v>145.21473726172357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1110.2925761034089</v>
      </c>
      <c r="P71" s="77">
        <v>58.874517341927572</v>
      </c>
      <c r="Q71" s="77">
        <v>38.17</v>
      </c>
      <c r="R71" s="80">
        <v>44.51</v>
      </c>
      <c r="S71" s="80">
        <v>0</v>
      </c>
      <c r="T71" s="78">
        <f>SUMPRODUCT(LTA!F71:AJ71,LTA!F$101:AJ$101,LTA!F$103:AJ$103)</f>
        <v>239.28000000000003</v>
      </c>
      <c r="U71" s="78">
        <f>SUMPRODUCT(LTA!F71:AJ71,LTA!F$102:AJ$102,LTA!F$103:AJ$103)</f>
        <v>127.65296499999999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631.81000000000006</v>
      </c>
      <c r="AB71" s="117">
        <f>-STOA!N71</f>
        <v>0</v>
      </c>
      <c r="AC71">
        <f t="shared" si="3"/>
        <v>22.936522950695615</v>
      </c>
      <c r="AD71">
        <f t="shared" si="4"/>
        <v>2280.1459423725</v>
      </c>
      <c r="AE71">
        <f>'IDT-1'!B71</f>
        <v>0</v>
      </c>
      <c r="AF71" s="26"/>
      <c r="AG71">
        <f t="shared" si="5"/>
        <v>2280.1459423725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-151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9.5955999999999992</v>
      </c>
      <c r="E72">
        <f>GT_NG!P72</f>
        <v>7.6390696161353286</v>
      </c>
      <c r="F72">
        <f>GT_Spot!P72</f>
        <v>0</v>
      </c>
      <c r="G72">
        <f>PPCL_NG!P72</f>
        <v>40</v>
      </c>
      <c r="H72">
        <f>PPCL_Spot!P72</f>
        <v>0</v>
      </c>
      <c r="I72">
        <f>Bawana_NG!P72</f>
        <v>145.21473726172357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1110.3015995504429</v>
      </c>
      <c r="P72" s="77">
        <v>58.874517341927572</v>
      </c>
      <c r="Q72" s="77">
        <v>38.17</v>
      </c>
      <c r="R72" s="80">
        <v>41.5</v>
      </c>
      <c r="S72" s="80">
        <v>0</v>
      </c>
      <c r="T72" s="78">
        <f>SUMPRODUCT(LTA!F72:AJ72,LTA!F$101:AJ$101,LTA!F$103:AJ$103)</f>
        <v>208.43</v>
      </c>
      <c r="U72" s="78">
        <f>SUMPRODUCT(LTA!F72:AJ72,LTA!F$102:AJ$102,LTA!F$103:AJ$103)</f>
        <v>127.022965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622.71</v>
      </c>
      <c r="AB72" s="117">
        <f>-STOA!N72</f>
        <v>0</v>
      </c>
      <c r="AC72">
        <f t="shared" si="3"/>
        <v>22.437294426763167</v>
      </c>
      <c r="AD72">
        <f t="shared" si="4"/>
        <v>2248.0211943434665</v>
      </c>
      <c r="AE72">
        <f>'IDT-1'!B72</f>
        <v>0</v>
      </c>
      <c r="AF72" s="26"/>
      <c r="AG72">
        <f t="shared" si="5"/>
        <v>2248.0211943434665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-139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9.5955999999999992</v>
      </c>
      <c r="E73">
        <f>GT_NG!P73</f>
        <v>7.6390696161353286</v>
      </c>
      <c r="F73">
        <f>GT_Spot!P73</f>
        <v>0</v>
      </c>
      <c r="G73">
        <f>PPCL_NG!P73</f>
        <v>40</v>
      </c>
      <c r="H73">
        <f>PPCL_Spot!P73</f>
        <v>0</v>
      </c>
      <c r="I73">
        <f>Bawana_NG!P73</f>
        <v>145.21473726172357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1108.7279400404173</v>
      </c>
      <c r="P73" s="77">
        <v>58.874517341927572</v>
      </c>
      <c r="Q73" s="77">
        <v>38.17</v>
      </c>
      <c r="R73" s="80">
        <v>27.96</v>
      </c>
      <c r="S73" s="80">
        <v>0</v>
      </c>
      <c r="T73" s="78">
        <f>SUMPRODUCT(LTA!F73:AJ73,LTA!F$101:AJ$101,LTA!F$103:AJ$103)</f>
        <v>185.40000000000003</v>
      </c>
      <c r="U73" s="78">
        <f>SUMPRODUCT(LTA!F73:AJ73,LTA!F$102:AJ$102,LTA!F$103:AJ$103)</f>
        <v>126.712965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614.30999999999995</v>
      </c>
      <c r="AB73" s="117">
        <f>-STOA!N73</f>
        <v>0</v>
      </c>
      <c r="AC73">
        <f t="shared" si="3"/>
        <v>21.545563336876395</v>
      </c>
      <c r="AD73">
        <f t="shared" si="4"/>
        <v>2256.0592659233271</v>
      </c>
      <c r="AE73">
        <f>'IDT-1'!B73</f>
        <v>0</v>
      </c>
      <c r="AF73" s="26"/>
      <c r="AG73">
        <f t="shared" si="5"/>
        <v>2256.0592659233271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-85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9.5955999999999992</v>
      </c>
      <c r="E74">
        <f>GT_NG!P74</f>
        <v>7.6390696161353286</v>
      </c>
      <c r="F74">
        <f>GT_Spot!P74</f>
        <v>0</v>
      </c>
      <c r="G74">
        <f>PPCL_NG!P74</f>
        <v>40</v>
      </c>
      <c r="H74">
        <f>PPCL_Spot!P74</f>
        <v>0</v>
      </c>
      <c r="I74">
        <f>Bawana_NG!P74</f>
        <v>145.21473726172357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1105.8436427909448</v>
      </c>
      <c r="P74" s="77">
        <v>58.874517341927572</v>
      </c>
      <c r="Q74" s="77">
        <v>38.17</v>
      </c>
      <c r="R74" s="80">
        <v>10</v>
      </c>
      <c r="S74" s="80">
        <v>0</v>
      </c>
      <c r="T74" s="78">
        <f>SUMPRODUCT(LTA!F74:AJ74,LTA!F$101:AJ$101,LTA!F$103:AJ$103)</f>
        <v>164.94</v>
      </c>
      <c r="U74" s="78">
        <f>SUMPRODUCT(LTA!F74:AJ74,LTA!F$102:AJ$102,LTA!F$103:AJ$103)</f>
        <v>121.40296499999999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610.80999999999995</v>
      </c>
      <c r="AB74" s="117">
        <f>-STOA!N74</f>
        <v>0</v>
      </c>
      <c r="AC74">
        <f t="shared" si="3"/>
        <v>21.122313776125427</v>
      </c>
      <c r="AD74">
        <f t="shared" si="4"/>
        <v>2204.3682182346056</v>
      </c>
      <c r="AE74">
        <f>'IDT-1'!B74</f>
        <v>0</v>
      </c>
      <c r="AF74" s="26"/>
      <c r="AG74">
        <f t="shared" si="5"/>
        <v>2204.3682182346056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-87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9.5955999999999992</v>
      </c>
      <c r="E75">
        <f>GT_NG!P75</f>
        <v>7.7147039687703316</v>
      </c>
      <c r="F75">
        <f>GT_Spot!P75</f>
        <v>0</v>
      </c>
      <c r="G75">
        <f>PPCL_NG!P75</f>
        <v>40</v>
      </c>
      <c r="H75">
        <f>PPCL_Spot!P75</f>
        <v>0</v>
      </c>
      <c r="I75">
        <f>Bawana_NG!P75</f>
        <v>94.945908914645187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1091.8984768452526</v>
      </c>
      <c r="P75" s="77">
        <v>58.874517341927572</v>
      </c>
      <c r="Q75" s="77">
        <v>38.17</v>
      </c>
      <c r="R75" s="80">
        <v>0</v>
      </c>
      <c r="S75" s="80">
        <v>0</v>
      </c>
      <c r="T75" s="78">
        <f>SUMPRODUCT(LTA!F75:AJ75,LTA!F$101:AJ$101,LTA!F$103:AJ$103)</f>
        <v>146</v>
      </c>
      <c r="U75" s="78">
        <f>SUMPRODUCT(LTA!F75:AJ75,LTA!F$102:AJ$102,LTA!F$103:AJ$103)</f>
        <v>121.50296499999999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601.77</v>
      </c>
      <c r="AB75" s="117">
        <f>-STOA!N75</f>
        <v>0</v>
      </c>
      <c r="AC75">
        <f t="shared" si="3"/>
        <v>20.322211611396384</v>
      </c>
      <c r="AD75">
        <f t="shared" si="4"/>
        <v>2092.1499604591991</v>
      </c>
      <c r="AE75">
        <f>'IDT-1'!B75</f>
        <v>0</v>
      </c>
      <c r="AF75" s="26"/>
      <c r="AG75">
        <f t="shared" si="5"/>
        <v>2092.1499604591991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-98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9.5955999999999992</v>
      </c>
      <c r="E76">
        <f>GT_NG!P76</f>
        <v>7.7147039687703316</v>
      </c>
      <c r="F76">
        <f>GT_Spot!P76</f>
        <v>0</v>
      </c>
      <c r="G76">
        <f>PPCL_NG!P76</f>
        <v>40</v>
      </c>
      <c r="H76">
        <f>PPCL_Spot!P76</f>
        <v>0</v>
      </c>
      <c r="I76">
        <f>Bawana_NG!P76</f>
        <v>94.945908914645187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1128.0403580375385</v>
      </c>
      <c r="P76" s="77">
        <v>58.874517341927572</v>
      </c>
      <c r="Q76" s="77">
        <v>38.17</v>
      </c>
      <c r="R76" s="80">
        <v>0</v>
      </c>
      <c r="S76" s="80">
        <v>0</v>
      </c>
      <c r="T76" s="78">
        <f>SUMPRODUCT(LTA!F76:AJ76,LTA!F$101:AJ$101,LTA!F$103:AJ$103)</f>
        <v>130.03</v>
      </c>
      <c r="U76" s="78">
        <f>SUMPRODUCT(LTA!F76:AJ76,LTA!F$102:AJ$102,LTA!F$103:AJ$103)</f>
        <v>121.392965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591.27</v>
      </c>
      <c r="AB76" s="117">
        <f>-STOA!N76</f>
        <v>0</v>
      </c>
      <c r="AC76">
        <f t="shared" si="3"/>
        <v>20.796993776865094</v>
      </c>
      <c r="AD76">
        <f t="shared" si="4"/>
        <v>2057.2370594860163</v>
      </c>
      <c r="AE76">
        <f>'IDT-1'!B76</f>
        <v>0</v>
      </c>
      <c r="AF76" s="26"/>
      <c r="AG76">
        <f t="shared" si="5"/>
        <v>2057.2370594860163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-142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9.5955999999999992</v>
      </c>
      <c r="E77">
        <f>GT_NG!P77</f>
        <v>7.7147039687703316</v>
      </c>
      <c r="F77">
        <f>GT_Spot!P77</f>
        <v>0</v>
      </c>
      <c r="G77">
        <f>PPCL_NG!P77</f>
        <v>40</v>
      </c>
      <c r="H77">
        <f>PPCL_Spot!P77</f>
        <v>0</v>
      </c>
      <c r="I77">
        <f>Bawana_NG!P77</f>
        <v>79.999999999999986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1103.1642992432367</v>
      </c>
      <c r="P77" s="77">
        <v>58.874517341927572</v>
      </c>
      <c r="Q77" s="77">
        <v>38.17</v>
      </c>
      <c r="R77" s="80">
        <v>0</v>
      </c>
      <c r="S77" s="80">
        <v>0</v>
      </c>
      <c r="T77" s="78">
        <f>SUMPRODUCT(LTA!F77:AJ77,LTA!F$101:AJ$101,LTA!F$103:AJ$103)</f>
        <v>116.47</v>
      </c>
      <c r="U77" s="78">
        <f>SUMPRODUCT(LTA!F77:AJ77,LTA!F$102:AJ$102,LTA!F$103:AJ$103)</f>
        <v>121.302965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587.77</v>
      </c>
      <c r="AB77" s="117">
        <f>-STOA!N77</f>
        <v>0</v>
      </c>
      <c r="AC77">
        <f t="shared" si="3"/>
        <v>19.691927789517081</v>
      </c>
      <c r="AD77">
        <f t="shared" si="4"/>
        <v>2069.3701577644174</v>
      </c>
      <c r="AE77">
        <f>'IDT-1'!B77</f>
        <v>0</v>
      </c>
      <c r="AF77" s="26"/>
      <c r="AG77">
        <f t="shared" si="5"/>
        <v>2069.3701577644174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-74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9.5955999999999992</v>
      </c>
      <c r="E78">
        <f>GT_NG!P78</f>
        <v>7.7147039687703316</v>
      </c>
      <c r="F78">
        <f>GT_Spot!P78</f>
        <v>0</v>
      </c>
      <c r="G78">
        <f>PPCL_NG!P78</f>
        <v>40</v>
      </c>
      <c r="H78">
        <f>PPCL_Spot!P78</f>
        <v>0</v>
      </c>
      <c r="I78">
        <f>Bawana_NG!P78</f>
        <v>79.999999999999986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1069.4035479320571</v>
      </c>
      <c r="P78" s="77">
        <v>58.874517341927572</v>
      </c>
      <c r="Q78" s="77">
        <v>38.17</v>
      </c>
      <c r="R78" s="80">
        <v>0</v>
      </c>
      <c r="S78" s="80">
        <v>0</v>
      </c>
      <c r="T78" s="78">
        <f>SUMPRODUCT(LTA!F78:AJ78,LTA!F$101:AJ$101,LTA!F$103:AJ$103)</f>
        <v>106.84</v>
      </c>
      <c r="U78" s="78">
        <f>SUMPRODUCT(LTA!F78:AJ78,LTA!F$102:AJ$102,LTA!F$103:AJ$103)</f>
        <v>121.17296499999999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584.27</v>
      </c>
      <c r="AB78" s="117">
        <f>-STOA!N78</f>
        <v>0</v>
      </c>
      <c r="AC78">
        <f t="shared" si="3"/>
        <v>19.002923224790646</v>
      </c>
      <c r="AD78">
        <f t="shared" si="4"/>
        <v>2054.0384110179643</v>
      </c>
      <c r="AE78">
        <f>'IDT-1'!B78</f>
        <v>0</v>
      </c>
      <c r="AF78" s="26"/>
      <c r="AG78">
        <f t="shared" si="5"/>
        <v>2054.0384110179643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-43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9.5955999999999992</v>
      </c>
      <c r="E79">
        <f>GT_NG!P79</f>
        <v>7.7147039687703316</v>
      </c>
      <c r="F79">
        <f>GT_Spot!P79</f>
        <v>0</v>
      </c>
      <c r="G79">
        <f>PPCL_NG!P79</f>
        <v>40</v>
      </c>
      <c r="H79">
        <f>PPCL_Spot!P79</f>
        <v>0</v>
      </c>
      <c r="I79">
        <f>Bawana_NG!P79</f>
        <v>80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1127.4801787361023</v>
      </c>
      <c r="P79" s="77">
        <v>58.874517341927572</v>
      </c>
      <c r="Q79" s="77">
        <v>38.17</v>
      </c>
      <c r="R79" s="80">
        <v>0</v>
      </c>
      <c r="S79" s="80">
        <v>0</v>
      </c>
      <c r="T79" s="78">
        <f>SUMPRODUCT(LTA!F79:AJ79,LTA!F$101:AJ$101,LTA!F$103:AJ$103)</f>
        <v>101.43</v>
      </c>
      <c r="U79" s="78">
        <f>SUMPRODUCT(LTA!F79:AJ79,LTA!F$102:AJ$102,LTA!F$103:AJ$103)</f>
        <v>121.03296499999999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581.24</v>
      </c>
      <c r="AB79" s="117">
        <f>-STOA!N79</f>
        <v>0</v>
      </c>
      <c r="AC79">
        <f t="shared" si="3"/>
        <v>19.429615448344048</v>
      </c>
      <c r="AD79">
        <f t="shared" si="4"/>
        <v>2104.1083495984562</v>
      </c>
      <c r="AE79">
        <f>'IDT-1'!B79</f>
        <v>0</v>
      </c>
      <c r="AF79" s="26"/>
      <c r="AG79">
        <f t="shared" si="5"/>
        <v>2104.1083495984562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-42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9.5955999999999992</v>
      </c>
      <c r="E80">
        <f>GT_NG!P80</f>
        <v>7.7147039687703316</v>
      </c>
      <c r="F80">
        <f>GT_Spot!P80</f>
        <v>0</v>
      </c>
      <c r="G80">
        <f>PPCL_NG!P80</f>
        <v>40</v>
      </c>
      <c r="H80">
        <f>PPCL_Spot!P80</f>
        <v>0</v>
      </c>
      <c r="I80">
        <f>Bawana_NG!P80</f>
        <v>80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1152.1232197909978</v>
      </c>
      <c r="P80" s="77">
        <v>58.874517341927572</v>
      </c>
      <c r="Q80" s="77">
        <v>38.17</v>
      </c>
      <c r="R80" s="80">
        <v>0</v>
      </c>
      <c r="S80" s="80">
        <v>0</v>
      </c>
      <c r="T80" s="78">
        <f>SUMPRODUCT(LTA!F80:AJ80,LTA!F$101:AJ$101,LTA!F$103:AJ$103)</f>
        <v>97.8</v>
      </c>
      <c r="U80" s="78">
        <f>SUMPRODUCT(LTA!F80:AJ80,LTA!F$102:AJ$102,LTA!F$103:AJ$103)</f>
        <v>121.432965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581.24</v>
      </c>
      <c r="AB80" s="117">
        <f>-STOA!N80</f>
        <v>0</v>
      </c>
      <c r="AC80">
        <f t="shared" si="3"/>
        <v>19.760100249982251</v>
      </c>
      <c r="AD80">
        <f t="shared" si="4"/>
        <v>2109.1909058517135</v>
      </c>
      <c r="AE80">
        <f>'IDT-1'!B80</f>
        <v>0</v>
      </c>
      <c r="AF80" s="26"/>
      <c r="AG80">
        <f t="shared" si="5"/>
        <v>2109.1909058517135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-58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9.5955999999999992</v>
      </c>
      <c r="E81">
        <f>GT_NG!P81</f>
        <v>7.7147039687703316</v>
      </c>
      <c r="F81">
        <f>GT_Spot!P81</f>
        <v>0</v>
      </c>
      <c r="G81">
        <f>PPCL_NG!P81</f>
        <v>40</v>
      </c>
      <c r="H81">
        <f>PPCL_Spot!P81</f>
        <v>0</v>
      </c>
      <c r="I81">
        <f>Bawana_NG!P81</f>
        <v>137.49501703268828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1219.0222379923989</v>
      </c>
      <c r="P81" s="77">
        <v>58.874517341927572</v>
      </c>
      <c r="Q81" s="77">
        <v>38.17</v>
      </c>
      <c r="R81" s="80">
        <v>0</v>
      </c>
      <c r="S81" s="80">
        <v>0</v>
      </c>
      <c r="T81" s="78">
        <f>SUMPRODUCT(LTA!F81:AJ81,LTA!F$101:AJ$101,LTA!F$103:AJ$103)</f>
        <v>96.11</v>
      </c>
      <c r="U81" s="78">
        <f>SUMPRODUCT(LTA!F81:AJ81,LTA!F$102:AJ$102,LTA!F$103:AJ$103)</f>
        <v>121.212965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581.24</v>
      </c>
      <c r="AB81" s="117">
        <f>-STOA!N81</f>
        <v>0</v>
      </c>
      <c r="AC81">
        <f t="shared" si="3"/>
        <v>21.423916176507131</v>
      </c>
      <c r="AD81">
        <f t="shared" si="4"/>
        <v>2164.011125159278</v>
      </c>
      <c r="AE81">
        <f>'IDT-1'!B81</f>
        <v>0</v>
      </c>
      <c r="AF81" s="26"/>
      <c r="AG81">
        <f t="shared" si="5"/>
        <v>2164.011125159278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-124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9.5955999999999992</v>
      </c>
      <c r="E82">
        <f>GT_NG!P82</f>
        <v>11.592199349945831</v>
      </c>
      <c r="F82">
        <f>GT_Spot!P82</f>
        <v>0</v>
      </c>
      <c r="G82">
        <f>PPCL_NG!P82</f>
        <v>40</v>
      </c>
      <c r="H82">
        <f>PPCL_Spot!P82</f>
        <v>0</v>
      </c>
      <c r="I82">
        <f>Bawana_NG!P82</f>
        <v>137.49501703268828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1261.0049474222351</v>
      </c>
      <c r="P82" s="77">
        <v>58.874517341927572</v>
      </c>
      <c r="Q82" s="77">
        <v>38.17</v>
      </c>
      <c r="R82" s="80">
        <v>0</v>
      </c>
      <c r="S82" s="80">
        <v>0</v>
      </c>
      <c r="T82" s="78">
        <f>SUMPRODUCT(LTA!F82:AJ82,LTA!F$101:AJ$101,LTA!F$103:AJ$103)</f>
        <v>95.669999999999987</v>
      </c>
      <c r="U82" s="78">
        <f>SUMPRODUCT(LTA!F82:AJ82,LTA!F$102:AJ$102,LTA!F$103:AJ$103)</f>
        <v>121.25296499999999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581.24</v>
      </c>
      <c r="AB82" s="117">
        <f>-STOA!N82</f>
        <v>0</v>
      </c>
      <c r="AC82">
        <f t="shared" si="3"/>
        <v>22.063675421943309</v>
      </c>
      <c r="AD82">
        <f t="shared" si="4"/>
        <v>2181.8315707248539</v>
      </c>
      <c r="AE82">
        <f>'IDT-1'!B82</f>
        <v>0</v>
      </c>
      <c r="AF82" s="26"/>
      <c r="AG82">
        <f t="shared" si="5"/>
        <v>2181.8315707248539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-151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9.5955999999999992</v>
      </c>
      <c r="E83">
        <f>GT_NG!P83</f>
        <v>11.592199349945831</v>
      </c>
      <c r="F83">
        <f>GT_Spot!P83</f>
        <v>0</v>
      </c>
      <c r="G83">
        <f>PPCL_NG!P83</f>
        <v>40</v>
      </c>
      <c r="H83">
        <f>PPCL_Spot!P83</f>
        <v>0</v>
      </c>
      <c r="I83">
        <f>Bawana_NG!P83</f>
        <v>128.85539752839492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1261.006202634245</v>
      </c>
      <c r="P83" s="77">
        <v>58.874517341927572</v>
      </c>
      <c r="Q83" s="77">
        <v>38.17</v>
      </c>
      <c r="R83" s="80">
        <v>0</v>
      </c>
      <c r="S83" s="80">
        <v>0</v>
      </c>
      <c r="T83" s="78">
        <f>SUMPRODUCT(LTA!F83:AJ83,LTA!F$101:AJ$101,LTA!F$103:AJ$103)</f>
        <v>95.25</v>
      </c>
      <c r="U83" s="78">
        <f>SUMPRODUCT(LTA!F83:AJ83,LTA!F$102:AJ$102,LTA!F$103:AJ$103)</f>
        <v>121.26296499999999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581.24</v>
      </c>
      <c r="AB83" s="117">
        <f>-STOA!N83</f>
        <v>0</v>
      </c>
      <c r="AC83">
        <f t="shared" si="3"/>
        <v>21.779852883160721</v>
      </c>
      <c r="AD83">
        <f t="shared" si="4"/>
        <v>2196.0670289713526</v>
      </c>
      <c r="AE83">
        <f>'IDT-1'!B83</f>
        <v>0</v>
      </c>
      <c r="AF83" s="26"/>
      <c r="AG83">
        <f t="shared" si="5"/>
        <v>2196.0670289713526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-128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9.5955999999999992</v>
      </c>
      <c r="E84">
        <f>GT_NG!P84</f>
        <v>11.592199349945831</v>
      </c>
      <c r="F84">
        <f>GT_Spot!P84</f>
        <v>0</v>
      </c>
      <c r="G84">
        <f>PPCL_NG!P84</f>
        <v>40</v>
      </c>
      <c r="H84">
        <f>PPCL_Spot!P84</f>
        <v>0</v>
      </c>
      <c r="I84">
        <f>Bawana_NG!P84</f>
        <v>128.85539752839492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1261.006202634245</v>
      </c>
      <c r="P84" s="77">
        <v>58.874517341927572</v>
      </c>
      <c r="Q84" s="77">
        <v>38.17</v>
      </c>
      <c r="R84" s="80">
        <v>0</v>
      </c>
      <c r="S84" s="80">
        <v>0</v>
      </c>
      <c r="T84" s="78">
        <f>SUMPRODUCT(LTA!F84:AJ84,LTA!F$101:AJ$101,LTA!F$103:AJ$103)</f>
        <v>94.74</v>
      </c>
      <c r="U84" s="78">
        <f>SUMPRODUCT(LTA!F84:AJ84,LTA!F$102:AJ$102,LTA!F$103:AJ$103)</f>
        <v>121.322965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581.24</v>
      </c>
      <c r="AB84" s="117">
        <f>-STOA!N84</f>
        <v>0</v>
      </c>
      <c r="AC84">
        <f t="shared" si="3"/>
        <v>21.562817822628034</v>
      </c>
      <c r="AD84">
        <f t="shared" si="4"/>
        <v>2219.8340640318856</v>
      </c>
      <c r="AE84">
        <f>'IDT-1'!B84</f>
        <v>0</v>
      </c>
      <c r="AF84" s="26"/>
      <c r="AG84">
        <f t="shared" si="5"/>
        <v>2219.8340640318856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-104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9.5955999999999992</v>
      </c>
      <c r="E85">
        <f>GT_NG!P85</f>
        <v>11.592199349945831</v>
      </c>
      <c r="F85">
        <f>GT_Spot!P85</f>
        <v>0</v>
      </c>
      <c r="G85">
        <f>PPCL_NG!P85</f>
        <v>40</v>
      </c>
      <c r="H85">
        <f>PPCL_Spot!P85</f>
        <v>0</v>
      </c>
      <c r="I85">
        <f>Bawana_NG!P85</f>
        <v>128.85539752839492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1234.210933417015</v>
      </c>
      <c r="P85" s="77">
        <v>58.874517341927572</v>
      </c>
      <c r="Q85" s="77">
        <v>38.17</v>
      </c>
      <c r="R85" s="80">
        <v>0</v>
      </c>
      <c r="S85" s="80">
        <v>0</v>
      </c>
      <c r="T85" s="78">
        <f>SUMPRODUCT(LTA!F85:AJ85,LTA!F$101:AJ$101,LTA!F$103:AJ$103)</f>
        <v>94.42</v>
      </c>
      <c r="U85" s="78">
        <f>SUMPRODUCT(LTA!F85:AJ85,LTA!F$102:AJ$102,LTA!F$103:AJ$103)</f>
        <v>121.05296499999999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581.24</v>
      </c>
      <c r="AB85" s="117">
        <f>-STOA!N85</f>
        <v>0</v>
      </c>
      <c r="AC85">
        <f t="shared" si="3"/>
        <v>20.54943035908542</v>
      </c>
      <c r="AD85">
        <f t="shared" si="4"/>
        <v>2280.4621822781983</v>
      </c>
      <c r="AE85">
        <f>'IDT-1'!B85</f>
        <v>0</v>
      </c>
      <c r="AF85" s="26"/>
      <c r="AG85">
        <f t="shared" si="5"/>
        <v>2280.4621822781983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-17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9.5955999999999992</v>
      </c>
      <c r="E86">
        <f>GT_NG!P86</f>
        <v>11.592199349945831</v>
      </c>
      <c r="F86">
        <f>GT_Spot!P86</f>
        <v>0</v>
      </c>
      <c r="G86">
        <f>PPCL_NG!P86</f>
        <v>40</v>
      </c>
      <c r="H86">
        <f>PPCL_Spot!P86</f>
        <v>0</v>
      </c>
      <c r="I86">
        <f>Bawana_NG!P86</f>
        <v>128.85539752839492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1216.2488562057729</v>
      </c>
      <c r="P86" s="77">
        <v>58.874517341927572</v>
      </c>
      <c r="Q86" s="77">
        <v>38.17</v>
      </c>
      <c r="R86" s="80">
        <v>0</v>
      </c>
      <c r="S86" s="80">
        <v>0</v>
      </c>
      <c r="T86" s="78">
        <f>SUMPRODUCT(LTA!F86:AJ86,LTA!F$101:AJ$101,LTA!F$103:AJ$103)</f>
        <v>93.789999999999992</v>
      </c>
      <c r="U86" s="78">
        <f>SUMPRODUCT(LTA!F86:AJ86,LTA!F$102:AJ$102,LTA!F$103:AJ$103)</f>
        <v>121.20296499999999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581.24</v>
      </c>
      <c r="AB86" s="117">
        <f>-STOA!N86</f>
        <v>0</v>
      </c>
      <c r="AC86">
        <f t="shared" si="3"/>
        <v>20.296403911749167</v>
      </c>
      <c r="AD86">
        <f t="shared" si="4"/>
        <v>2286.1131315142925</v>
      </c>
      <c r="AE86">
        <f>'IDT-1'!B86</f>
        <v>0</v>
      </c>
      <c r="AF86" s="26"/>
      <c r="AG86">
        <f t="shared" si="5"/>
        <v>2286.1131315142925</v>
      </c>
      <c r="AI86" s="75">
        <f>PXIL!H86</f>
        <v>0</v>
      </c>
      <c r="AJ86" s="75">
        <f>PXIL!N86</f>
        <v>0</v>
      </c>
      <c r="AK86" s="75">
        <f>RTM_IEX!H86</f>
        <v>6.84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9.5955999999999992</v>
      </c>
      <c r="E87">
        <f>GT_NG!P87</f>
        <v>6.5408000000000008</v>
      </c>
      <c r="F87">
        <f>GT_Spot!P87</f>
        <v>0</v>
      </c>
      <c r="G87">
        <f>PPCL_NG!P87</f>
        <v>40</v>
      </c>
      <c r="H87">
        <f>PPCL_Spot!P87</f>
        <v>0</v>
      </c>
      <c r="I87">
        <f>Bawana_NG!P87</f>
        <v>128.85539752839492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1207.7800456541515</v>
      </c>
      <c r="P87" s="77">
        <v>58.874517341927572</v>
      </c>
      <c r="Q87" s="77">
        <v>38.17</v>
      </c>
      <c r="R87" s="80">
        <v>0</v>
      </c>
      <c r="S87" s="80">
        <v>0</v>
      </c>
      <c r="T87" s="78">
        <f>SUMPRODUCT(LTA!F87:AJ87,LTA!F$101:AJ$101,LTA!F$103:AJ$103)</f>
        <v>93.34</v>
      </c>
      <c r="U87" s="78">
        <f>SUMPRODUCT(LTA!F87:AJ87,LTA!F$102:AJ$102,LTA!F$103:AJ$103)</f>
        <v>119.16296499999999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581.24</v>
      </c>
      <c r="AB87" s="117">
        <f>-STOA!N87</f>
        <v>0</v>
      </c>
      <c r="AC87">
        <f t="shared" si="3"/>
        <v>20.189306064615369</v>
      </c>
      <c r="AD87">
        <f t="shared" si="4"/>
        <v>2274.0500194598585</v>
      </c>
      <c r="AE87">
        <f>'IDT-1'!B87</f>
        <v>4</v>
      </c>
      <c r="AF87" s="26"/>
      <c r="AG87">
        <f t="shared" si="5"/>
        <v>2278.0500194598585</v>
      </c>
      <c r="AI87" s="75">
        <f>PXIL!H87</f>
        <v>0</v>
      </c>
      <c r="AJ87" s="75">
        <f>PXIL!N87</f>
        <v>0</v>
      </c>
      <c r="AK87" s="75">
        <f>RTM_IEX!H87</f>
        <v>10.68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9.5955999999999992</v>
      </c>
      <c r="E88">
        <f>GT_NG!P88</f>
        <v>6.5408000000000008</v>
      </c>
      <c r="F88">
        <f>GT_Spot!P88</f>
        <v>0</v>
      </c>
      <c r="G88">
        <f>PPCL_NG!P88</f>
        <v>40</v>
      </c>
      <c r="H88">
        <f>PPCL_Spot!P88</f>
        <v>0</v>
      </c>
      <c r="I88">
        <f>Bawana_NG!P88</f>
        <v>128.85539752839492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1207.7800456541515</v>
      </c>
      <c r="P88" s="77">
        <v>58.874517341927572</v>
      </c>
      <c r="Q88" s="77">
        <v>38.17</v>
      </c>
      <c r="R88" s="80">
        <v>0</v>
      </c>
      <c r="S88" s="80">
        <v>0</v>
      </c>
      <c r="T88" s="78">
        <f>SUMPRODUCT(LTA!F88:AJ88,LTA!F$101:AJ$101,LTA!F$103:AJ$103)</f>
        <v>92.88</v>
      </c>
      <c r="U88" s="78">
        <f>SUMPRODUCT(LTA!F88:AJ88,LTA!F$102:AJ$102,LTA!F$103:AJ$103)</f>
        <v>117.09296499999999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586.06000000000006</v>
      </c>
      <c r="AB88" s="117">
        <f>-STOA!N88</f>
        <v>0</v>
      </c>
      <c r="AC88">
        <f t="shared" si="3"/>
        <v>20.222394064615376</v>
      </c>
      <c r="AD88">
        <f t="shared" si="4"/>
        <v>2277.776931459859</v>
      </c>
      <c r="AE88">
        <f>'IDT-1'!B88</f>
        <v>38</v>
      </c>
      <c r="AF88" s="26"/>
      <c r="AG88">
        <f t="shared" si="5"/>
        <v>2315.776931459859</v>
      </c>
      <c r="AI88" s="75">
        <f>PXIL!H88</f>
        <v>0</v>
      </c>
      <c r="AJ88" s="75">
        <f>PXIL!N88</f>
        <v>0</v>
      </c>
      <c r="AK88" s="75">
        <f>RTM_IEX!H88</f>
        <v>12.15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9.5955999999999992</v>
      </c>
      <c r="E89">
        <f>GT_NG!P89</f>
        <v>6.5408000000000008</v>
      </c>
      <c r="F89">
        <f>GT_Spot!P89</f>
        <v>0</v>
      </c>
      <c r="G89">
        <f>PPCL_NG!P89</f>
        <v>40</v>
      </c>
      <c r="H89">
        <f>PPCL_Spot!P89</f>
        <v>0</v>
      </c>
      <c r="I89">
        <f>Bawana_NG!P89</f>
        <v>128.85539752839492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1207.6899600385148</v>
      </c>
      <c r="P89" s="77">
        <v>58.874517341927572</v>
      </c>
      <c r="Q89" s="77">
        <v>38.17</v>
      </c>
      <c r="R89" s="80">
        <v>0</v>
      </c>
      <c r="S89" s="80">
        <v>0</v>
      </c>
      <c r="T89" s="78">
        <f>SUMPRODUCT(LTA!F89:AJ89,LTA!F$101:AJ$101,LTA!F$103:AJ$103)</f>
        <v>95.68</v>
      </c>
      <c r="U89" s="78">
        <f>SUMPRODUCT(LTA!F89:AJ89,LTA!F$102:AJ$102,LTA!F$103:AJ$103)</f>
        <v>115.15296499999999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626.5200000000001</v>
      </c>
      <c r="AB89" s="117">
        <f>-STOA!N89</f>
        <v>0</v>
      </c>
      <c r="AC89">
        <f t="shared" si="3"/>
        <v>20.771275519430212</v>
      </c>
      <c r="AD89">
        <f t="shared" si="4"/>
        <v>2273.3079643894071</v>
      </c>
      <c r="AE89">
        <f>'IDT-1'!B89</f>
        <v>38</v>
      </c>
      <c r="AF89" s="26"/>
      <c r="AG89">
        <f t="shared" si="5"/>
        <v>2311.3079643894071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-33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9.5955999999999992</v>
      </c>
      <c r="E90">
        <f>GT_NG!P90</f>
        <v>6.5408000000000008</v>
      </c>
      <c r="F90">
        <f>GT_Spot!P90</f>
        <v>0</v>
      </c>
      <c r="G90">
        <f>PPCL_NG!P90</f>
        <v>40</v>
      </c>
      <c r="H90">
        <f>PPCL_Spot!P90</f>
        <v>0</v>
      </c>
      <c r="I90">
        <f>Bawana_NG!P90</f>
        <v>128.29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1211.9794268626147</v>
      </c>
      <c r="P90" s="77">
        <v>58.874517341927572</v>
      </c>
      <c r="Q90" s="77">
        <v>38.17</v>
      </c>
      <c r="R90" s="80">
        <v>0</v>
      </c>
      <c r="S90" s="80">
        <v>0</v>
      </c>
      <c r="T90" s="78">
        <f>SUMPRODUCT(LTA!F90:AJ90,LTA!F$101:AJ$101,LTA!F$103:AJ$103)</f>
        <v>95.59</v>
      </c>
      <c r="U90" s="78">
        <f>SUMPRODUCT(LTA!F90:AJ90,LTA!F$102:AJ$102,LTA!F$103:AJ$103)</f>
        <v>113.73296499999999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667.94</v>
      </c>
      <c r="AB90" s="117">
        <f>-STOA!N90</f>
        <v>0</v>
      </c>
      <c r="AC90">
        <f t="shared" si="3"/>
        <v>21.146377201710223</v>
      </c>
      <c r="AD90">
        <f t="shared" si="4"/>
        <v>2317.5669320028323</v>
      </c>
      <c r="AE90">
        <f>'IDT-1'!B90</f>
        <v>38</v>
      </c>
      <c r="AF90" s="26"/>
      <c r="AG90">
        <f t="shared" si="5"/>
        <v>2355.5669320028323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-32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9.5955999999999992</v>
      </c>
      <c r="E91">
        <f>GT_NG!P91</f>
        <v>6.5408000000000008</v>
      </c>
      <c r="F91">
        <f>GT_Spot!P91</f>
        <v>0</v>
      </c>
      <c r="G91">
        <f>PPCL_NG!P91</f>
        <v>40</v>
      </c>
      <c r="H91">
        <f>PPCL_Spot!P91</f>
        <v>0</v>
      </c>
      <c r="I91">
        <f>Bawana_NG!P91</f>
        <v>128.74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1226.7042927207196</v>
      </c>
      <c r="P91" s="77">
        <v>58.874517341927572</v>
      </c>
      <c r="Q91" s="77">
        <v>38.17</v>
      </c>
      <c r="R91" s="80">
        <v>0</v>
      </c>
      <c r="S91" s="80">
        <v>0</v>
      </c>
      <c r="T91" s="78">
        <f>SUMPRODUCT(LTA!F91:AJ91,LTA!F$101:AJ$101,LTA!F$103:AJ$103)</f>
        <v>95.59</v>
      </c>
      <c r="U91" s="78">
        <f>SUMPRODUCT(LTA!F91:AJ91,LTA!F$102:AJ$102,LTA!F$103:AJ$103)</f>
        <v>113.81296499999999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694.13</v>
      </c>
      <c r="AB91" s="117">
        <f>-STOA!N91</f>
        <v>0</v>
      </c>
      <c r="AC91">
        <f t="shared" si="3"/>
        <v>21.626507679050086</v>
      </c>
      <c r="AD91">
        <f t="shared" si="4"/>
        <v>2345.5316673835973</v>
      </c>
      <c r="AE91">
        <f>'IDT-1'!B91</f>
        <v>39</v>
      </c>
      <c r="AF91" s="26"/>
      <c r="AG91">
        <f t="shared" si="5"/>
        <v>2384.5316673835973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-45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9.5955999999999992</v>
      </c>
      <c r="E92">
        <f>GT_NG!P92</f>
        <v>11.592199349945831</v>
      </c>
      <c r="F92">
        <f>GT_Spot!P92</f>
        <v>0</v>
      </c>
      <c r="G92">
        <f>PPCL_NG!P92</f>
        <v>40</v>
      </c>
      <c r="H92">
        <f>PPCL_Spot!P92</f>
        <v>0</v>
      </c>
      <c r="I92">
        <f>Bawana_NG!P92</f>
        <v>128.74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1226.8794412264908</v>
      </c>
      <c r="P92" s="77">
        <v>58.874517341927572</v>
      </c>
      <c r="Q92" s="77">
        <v>38.17</v>
      </c>
      <c r="R92" s="80">
        <v>0</v>
      </c>
      <c r="S92" s="80">
        <v>0</v>
      </c>
      <c r="T92" s="78">
        <f>SUMPRODUCT(LTA!F92:AJ92,LTA!F$101:AJ$101,LTA!F$103:AJ$103)</f>
        <v>94.65</v>
      </c>
      <c r="U92" s="78">
        <f>SUMPRODUCT(LTA!F92:AJ92,LTA!F$102:AJ$102,LTA!F$103:AJ$103)</f>
        <v>121.71296499999998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740.37</v>
      </c>
      <c r="AB92" s="117">
        <f>-STOA!N92</f>
        <v>0</v>
      </c>
      <c r="AC92">
        <f t="shared" si="3"/>
        <v>22.114026917613813</v>
      </c>
      <c r="AD92">
        <f t="shared" si="4"/>
        <v>2406.4706960007506</v>
      </c>
      <c r="AE92">
        <f>'IDT-1'!B92</f>
        <v>39</v>
      </c>
      <c r="AF92" s="26"/>
      <c r="AG92">
        <f t="shared" si="5"/>
        <v>2445.4706960007506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-42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9.5955999999999992</v>
      </c>
      <c r="E93">
        <f>GT_NG!P93</f>
        <v>11.592199349945831</v>
      </c>
      <c r="F93">
        <f>GT_Spot!P93</f>
        <v>0</v>
      </c>
      <c r="G93">
        <f>PPCL_NG!P93</f>
        <v>40</v>
      </c>
      <c r="H93">
        <f>PPCL_Spot!P93</f>
        <v>0</v>
      </c>
      <c r="I93">
        <f>Bawana_NG!P93</f>
        <v>128.22999999999999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1227.167784029755</v>
      </c>
      <c r="P93" s="77">
        <v>58.874517341927572</v>
      </c>
      <c r="Q93" s="77">
        <v>38.17</v>
      </c>
      <c r="R93" s="80">
        <v>0</v>
      </c>
      <c r="S93" s="80">
        <v>0</v>
      </c>
      <c r="T93" s="78">
        <f>SUMPRODUCT(LTA!F93:AJ93,LTA!F$101:AJ$101,LTA!F$103:AJ$103)</f>
        <v>96.9</v>
      </c>
      <c r="U93" s="78">
        <f>SUMPRODUCT(LTA!F93:AJ93,LTA!F$102:AJ$102,LTA!F$103:AJ$103)</f>
        <v>121.492965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783.72</v>
      </c>
      <c r="AB93" s="117">
        <f>-STOA!N93</f>
        <v>0</v>
      </c>
      <c r="AC93">
        <f t="shared" si="3"/>
        <v>22.45904314622765</v>
      </c>
      <c r="AD93">
        <f t="shared" si="4"/>
        <v>2495.5540225754007</v>
      </c>
      <c r="AE93">
        <f>'IDT-1'!B93</f>
        <v>24.405000000000001</v>
      </c>
      <c r="AF93" s="26"/>
      <c r="AG93">
        <f t="shared" si="5"/>
        <v>2519.9590225754009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-17</v>
      </c>
      <c r="AM93" s="75">
        <f>RTM_PXI!H93</f>
        <v>0</v>
      </c>
      <c r="AN93" s="75">
        <f>RTM_PXI!N93</f>
        <v>0</v>
      </c>
      <c r="AO93" s="192">
        <f>GDAM_IEX!H93</f>
        <v>19.27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9.5955999999999992</v>
      </c>
      <c r="E94">
        <f>GT_NG!P94</f>
        <v>11.592199349945831</v>
      </c>
      <c r="F94">
        <f>GT_Spot!P94</f>
        <v>0</v>
      </c>
      <c r="G94">
        <f>PPCL_NG!P94</f>
        <v>40</v>
      </c>
      <c r="H94">
        <f>PPCL_Spot!P94</f>
        <v>0</v>
      </c>
      <c r="I94">
        <f>Bawana_NG!P94</f>
        <v>128.22999999999999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1221.5480311600202</v>
      </c>
      <c r="P94" s="77">
        <v>58.874517341927572</v>
      </c>
      <c r="Q94" s="77">
        <v>38.17</v>
      </c>
      <c r="R94" s="80">
        <v>0</v>
      </c>
      <c r="S94" s="80">
        <v>0</v>
      </c>
      <c r="T94" s="78">
        <f>SUMPRODUCT(LTA!F94:AJ94,LTA!F$101:AJ$101,LTA!F$103:AJ$103)</f>
        <v>93.33</v>
      </c>
      <c r="U94" s="78">
        <f>SUMPRODUCT(LTA!F94:AJ94,LTA!F$102:AJ$102,LTA!F$103:AJ$103)</f>
        <v>121.40296499999999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828.03</v>
      </c>
      <c r="AB94" s="117">
        <f>-STOA!N94</f>
        <v>0</v>
      </c>
      <c r="AC94">
        <f t="shared" si="3"/>
        <v>22.858956810885203</v>
      </c>
      <c r="AD94">
        <f t="shared" si="4"/>
        <v>2548.6343560410082</v>
      </c>
      <c r="AE94">
        <f>'IDT-1'!B94</f>
        <v>10.847</v>
      </c>
      <c r="AF94" s="26"/>
      <c r="AG94">
        <f t="shared" si="5"/>
        <v>2559.4813560410084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-13</v>
      </c>
      <c r="AM94" s="75">
        <f>RTM_PXI!H94</f>
        <v>0</v>
      </c>
      <c r="AN94" s="75">
        <f>RTM_PXI!N94</f>
        <v>0</v>
      </c>
      <c r="AO94" s="192">
        <f>GDAM_IEX!H94</f>
        <v>33.72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9.5955999999999992</v>
      </c>
      <c r="E95">
        <f>GT_NG!P95</f>
        <v>11.592199349945831</v>
      </c>
      <c r="F95">
        <f>GT_Spot!P95</f>
        <v>0</v>
      </c>
      <c r="G95">
        <f>PPCL_NG!P95</f>
        <v>40</v>
      </c>
      <c r="H95">
        <f>PPCL_Spot!P95</f>
        <v>0</v>
      </c>
      <c r="I95">
        <f>Bawana_NG!P95</f>
        <v>128.22999999999999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1201.5714367828753</v>
      </c>
      <c r="P95" s="77">
        <v>58.874517341927572</v>
      </c>
      <c r="Q95" s="77">
        <v>38.17</v>
      </c>
      <c r="R95" s="80">
        <v>0</v>
      </c>
      <c r="S95" s="80">
        <v>0</v>
      </c>
      <c r="T95" s="78">
        <f>SUMPRODUCT(LTA!F95:AJ95,LTA!F$101:AJ$101,LTA!F$103:AJ$103)</f>
        <v>94.67</v>
      </c>
      <c r="U95" s="78">
        <f>SUMPRODUCT(LTA!F95:AJ95,LTA!F$102:AJ$102,LTA!F$103:AJ$103)</f>
        <v>121.492965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862.55000000000007</v>
      </c>
      <c r="AB95" s="117">
        <f>-STOA!N95</f>
        <v>0</v>
      </c>
      <c r="AC95">
        <f t="shared" si="3"/>
        <v>23.002731122577792</v>
      </c>
      <c r="AD95">
        <f t="shared" si="4"/>
        <v>2590.943987352171</v>
      </c>
      <c r="AE95">
        <f>'IDT-1'!B95</f>
        <v>0</v>
      </c>
      <c r="AF95" s="26"/>
      <c r="AG95">
        <f t="shared" si="5"/>
        <v>2590.943987352171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47.2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9.5955999999999992</v>
      </c>
      <c r="E96">
        <f>GT_NG!P96</f>
        <v>11.592199349945831</v>
      </c>
      <c r="F96">
        <f>GT_Spot!P96</f>
        <v>0</v>
      </c>
      <c r="G96">
        <f>PPCL_NG!P96</f>
        <v>40</v>
      </c>
      <c r="H96">
        <f>PPCL_Spot!P96</f>
        <v>0</v>
      </c>
      <c r="I96">
        <f>Bawana_NG!P96</f>
        <v>128.22999999999999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1192.4463891051992</v>
      </c>
      <c r="P96" s="77">
        <v>58.874517341927572</v>
      </c>
      <c r="Q96" s="77">
        <v>38.17</v>
      </c>
      <c r="R96" s="80">
        <v>0</v>
      </c>
      <c r="S96" s="80">
        <v>0</v>
      </c>
      <c r="T96" s="78">
        <f>SUMPRODUCT(LTA!F96:AJ96,LTA!F$101:AJ$101,LTA!F$103:AJ$103)</f>
        <v>92.66</v>
      </c>
      <c r="U96" s="78">
        <f>SUMPRODUCT(LTA!F96:AJ96,LTA!F$102:AJ$102,LTA!F$103:AJ$103)</f>
        <v>121.37296499999999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886.63000000000011</v>
      </c>
      <c r="AB96" s="117">
        <f>-STOA!N96</f>
        <v>0</v>
      </c>
      <c r="AC96">
        <f t="shared" si="3"/>
        <v>23.115590703014245</v>
      </c>
      <c r="AD96">
        <f t="shared" si="4"/>
        <v>2603.6560800940588</v>
      </c>
      <c r="AE96">
        <f>'IDT-1'!B96</f>
        <v>0</v>
      </c>
      <c r="AF96" s="26"/>
      <c r="AG96">
        <f t="shared" si="5"/>
        <v>2603.6560800940588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47.2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9.5955999999999992</v>
      </c>
      <c r="E97">
        <f>GT_NG!P97</f>
        <v>6.7327576280944168</v>
      </c>
      <c r="F97">
        <f>GT_Spot!P97</f>
        <v>0</v>
      </c>
      <c r="G97">
        <f>PPCL_NG!P97</f>
        <v>40</v>
      </c>
      <c r="H97">
        <f>PPCL_Spot!P97</f>
        <v>0</v>
      </c>
      <c r="I97">
        <f>Bawana_NG!P97</f>
        <v>128.22999999999999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1175.1566025495472</v>
      </c>
      <c r="P97" s="77">
        <v>58.874517341927572</v>
      </c>
      <c r="Q97" s="77">
        <v>38.17</v>
      </c>
      <c r="R97" s="80">
        <v>0</v>
      </c>
      <c r="S97" s="80">
        <v>0</v>
      </c>
      <c r="T97" s="78">
        <f>SUMPRODUCT(LTA!F97:AJ97,LTA!F$101:AJ$101,LTA!F$103:AJ$103)</f>
        <v>92.06</v>
      </c>
      <c r="U97" s="78">
        <f>SUMPRODUCT(LTA!F97:AJ97,LTA!F$102:AJ$102,LTA!F$103:AJ$103)</f>
        <v>121.642965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894.34</v>
      </c>
      <c r="AB97" s="117">
        <f>-STOA!N97</f>
        <v>0</v>
      </c>
      <c r="AC97">
        <f t="shared" si="3"/>
        <v>23.437633742759783</v>
      </c>
      <c r="AD97">
        <f t="shared" si="4"/>
        <v>2541.4948087768098</v>
      </c>
      <c r="AE97">
        <f>'IDT-1'!B97</f>
        <v>0</v>
      </c>
      <c r="AF97" s="26"/>
      <c r="AG97">
        <f t="shared" si="5"/>
        <v>2541.4948087768098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-49</v>
      </c>
      <c r="AM97" s="75">
        <f>RTM_PXI!H97</f>
        <v>0</v>
      </c>
      <c r="AN97" s="75">
        <f>RTM_PXI!N97</f>
        <v>0</v>
      </c>
      <c r="AO97" s="192">
        <f>GDAM_IEX!H97</f>
        <v>49.13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9.5955999999999992</v>
      </c>
      <c r="E98">
        <f>GT_NG!P98</f>
        <v>6.7327576280944168</v>
      </c>
      <c r="F98">
        <f>GT_Spot!P98</f>
        <v>0</v>
      </c>
      <c r="G98">
        <f>PPCL_NG!P98</f>
        <v>40</v>
      </c>
      <c r="H98">
        <f>PPCL_Spot!P98</f>
        <v>0</v>
      </c>
      <c r="I98">
        <f>Bawana_NG!P98</f>
        <v>128.22999999999999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1160.1081095617876</v>
      </c>
      <c r="P98" s="77">
        <v>58.874517341927572</v>
      </c>
      <c r="Q98" s="77">
        <v>38.17</v>
      </c>
      <c r="R98" s="80">
        <v>0</v>
      </c>
      <c r="S98" s="80">
        <v>0</v>
      </c>
      <c r="T98" s="78">
        <f>SUMPRODUCT(LTA!F98:AJ98,LTA!F$101:AJ$101,LTA!F$103:AJ$103)</f>
        <v>92.42</v>
      </c>
      <c r="U98" s="78">
        <f>SUMPRODUCT(LTA!F98:AJ98,LTA!F$102:AJ$102,LTA!F$103:AJ$103)</f>
        <v>121.37296499999999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17.73</v>
      </c>
      <c r="Z98" s="75">
        <f>IEX!N98</f>
        <v>0</v>
      </c>
      <c r="AA98" s="117">
        <f>STOA!H98</f>
        <v>801.86000000000013</v>
      </c>
      <c r="AB98" s="117">
        <f>-STOA!N98</f>
        <v>0</v>
      </c>
      <c r="AC98">
        <f t="shared" si="3"/>
        <v>23.003573474201154</v>
      </c>
      <c r="AD98">
        <f t="shared" si="4"/>
        <v>2516.7103760576088</v>
      </c>
      <c r="AE98">
        <f>'IDT-1'!B98</f>
        <v>0</v>
      </c>
      <c r="AF98" s="26"/>
      <c r="AG98">
        <f t="shared" si="5"/>
        <v>2516.7103760576088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-37</v>
      </c>
      <c r="AM98" s="75">
        <f>RTM_PXI!H98</f>
        <v>0</v>
      </c>
      <c r="AN98" s="75">
        <f>RTM_PXI!N98</f>
        <v>0</v>
      </c>
      <c r="AO98" s="192">
        <f>GDAM_IEX!H98</f>
        <v>101.62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0.2482861499999999</v>
      </c>
      <c r="E99">
        <f t="shared" si="6"/>
        <v>0.24251338273118775</v>
      </c>
      <c r="F99">
        <f t="shared" si="6"/>
        <v>0</v>
      </c>
      <c r="G99">
        <f t="shared" si="6"/>
        <v>1.0020846188487424</v>
      </c>
      <c r="H99">
        <f t="shared" si="6"/>
        <v>0</v>
      </c>
      <c r="I99">
        <f t="shared" si="6"/>
        <v>2.3007876079271807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23.708657577779963</v>
      </c>
      <c r="P99" s="77">
        <f t="shared" si="6"/>
        <v>1.9205394868358661</v>
      </c>
      <c r="Q99" s="77">
        <f t="shared" si="6"/>
        <v>0.70264500000000096</v>
      </c>
      <c r="R99" s="80">
        <f t="shared" si="6"/>
        <v>0.53678500000000007</v>
      </c>
      <c r="S99" s="80">
        <f t="shared" si="6"/>
        <v>0</v>
      </c>
      <c r="T99" s="78">
        <f t="shared" si="6"/>
        <v>5.1516475000000002</v>
      </c>
      <c r="U99" s="78">
        <f t="shared" si="6"/>
        <v>2.87028916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4.4324999999999998E-3</v>
      </c>
      <c r="Z99" s="75">
        <f t="shared" si="6"/>
        <v>-0.69174999999999998</v>
      </c>
      <c r="AA99" s="117">
        <f t="shared" si="6"/>
        <v>16.348092499999986</v>
      </c>
      <c r="AB99" s="117">
        <f t="shared" si="6"/>
        <v>-0.7</v>
      </c>
      <c r="AC99">
        <f t="shared" si="6"/>
        <v>0.51940389804074982</v>
      </c>
      <c r="AD99">
        <f t="shared" si="6"/>
        <v>50.937829086082189</v>
      </c>
      <c r="AE99">
        <f t="shared" si="6"/>
        <v>7.077E-2</v>
      </c>
      <c r="AG99">
        <f t="shared" si="6"/>
        <v>51.008599086082192</v>
      </c>
      <c r="AI99">
        <f t="shared" si="6"/>
        <v>0</v>
      </c>
      <c r="AJ99">
        <f t="shared" si="6"/>
        <v>0</v>
      </c>
      <c r="AK99">
        <f t="shared" si="6"/>
        <v>0.10375749999999997</v>
      </c>
      <c r="AL99">
        <f t="shared" si="6"/>
        <v>-2.3744999999999998</v>
      </c>
      <c r="AM99">
        <f t="shared" si="6"/>
        <v>0</v>
      </c>
      <c r="AN99">
        <f t="shared" si="6"/>
        <v>0</v>
      </c>
      <c r="AO99">
        <f t="shared" si="6"/>
        <v>8.2964999999999997E-2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45063</v>
      </c>
      <c r="B1" s="245"/>
      <c r="C1" s="245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5" t="s">
        <v>200</v>
      </c>
      <c r="M1" s="245" t="s">
        <v>201</v>
      </c>
      <c r="N1" s="245" t="s">
        <v>202</v>
      </c>
      <c r="O1" s="245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411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45"/>
      <c r="C2" s="245"/>
      <c r="D2" s="250"/>
      <c r="E2" s="237"/>
      <c r="F2" s="237"/>
      <c r="G2" s="237"/>
      <c r="H2" s="237"/>
      <c r="I2" s="237"/>
      <c r="J2" s="237"/>
      <c r="K2" s="237"/>
      <c r="L2" s="245"/>
      <c r="M2" s="245"/>
      <c r="N2" s="245"/>
      <c r="O2" s="245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D3">
        <f>TWEPL!Q3</f>
        <v>5.9491499999999995</v>
      </c>
      <c r="E3">
        <f>GT_NG!Q3</f>
        <v>4.9849170437405732</v>
      </c>
      <c r="F3">
        <f>GT_Spot!Q3</f>
        <v>0</v>
      </c>
      <c r="G3">
        <f>PPCL_NG!Q3</f>
        <v>24.75</v>
      </c>
      <c r="H3">
        <f>PPCL_Spot!Q3</f>
        <v>0</v>
      </c>
      <c r="I3">
        <f>Bawana_NG!Q3</f>
        <v>55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749.82460247150709</v>
      </c>
      <c r="P3" s="77">
        <v>68.090000000000018</v>
      </c>
      <c r="Q3" s="77">
        <v>22.07</v>
      </c>
      <c r="R3" s="80">
        <v>0</v>
      </c>
      <c r="S3" s="80">
        <v>0</v>
      </c>
      <c r="T3" s="78">
        <f>SUMPRODUCT(LTA!F3:AJ3,LTA!F$101:AJ$101,LTA!F$104:AJ$104)</f>
        <v>68.97</v>
      </c>
      <c r="U3" s="78">
        <f>SUMPRODUCT(LTA!F3:AJ3,LTA!F$102:AJ$102,LTA!F$104:AJ$104)</f>
        <v>136.88999999999999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133.27000000000001</v>
      </c>
      <c r="AB3" s="117">
        <f>-STOA!O3</f>
        <v>0</v>
      </c>
      <c r="AC3">
        <f>SUMIF(B3:AB3,"&gt;0")*$AC$2-SUMIF(B3:AB3,"&lt;0")*($AC$2/(1-$AC$2))+SUMIF(AI3:AR3,"&gt;0")*$AC$2-SUMIF(AI3:AR3,"&lt;0")*($AC$2/(1-$AC$2))</f>
        <v>11.19490829173418</v>
      </c>
      <c r="AD3">
        <f>SUM(B3:AB3,AI3:AR3)-AC3</f>
        <v>1260.9537612235133</v>
      </c>
      <c r="AE3">
        <f>'IDT-1'!C3</f>
        <v>-15</v>
      </c>
      <c r="AF3" s="26"/>
      <c r="AG3">
        <f>SUM(AD3:AF3)</f>
        <v>1245.9537612235133</v>
      </c>
      <c r="AI3" s="75">
        <f>PXIL!I3</f>
        <v>0</v>
      </c>
      <c r="AJ3" s="75">
        <f>PXIL!O3</f>
        <v>0</v>
      </c>
      <c r="AK3" s="75">
        <f>RTM_IEX!I3</f>
        <v>2.35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5.9491499999999995</v>
      </c>
      <c r="E4">
        <f>GT_NG!Q4</f>
        <v>4.994343891402715</v>
      </c>
      <c r="F4">
        <f>GT_Spot!Q4</f>
        <v>0</v>
      </c>
      <c r="G4">
        <f>PPCL_NG!Q4</f>
        <v>24.75</v>
      </c>
      <c r="H4">
        <f>PPCL_Spot!Q4</f>
        <v>0</v>
      </c>
      <c r="I4">
        <f>Bawana_NG!Q4</f>
        <v>55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746.87407758263475</v>
      </c>
      <c r="P4" s="77">
        <v>68.090000000000018</v>
      </c>
      <c r="Q4" s="77">
        <v>22.07</v>
      </c>
      <c r="R4" s="80">
        <v>0</v>
      </c>
      <c r="S4" s="80">
        <v>0</v>
      </c>
      <c r="T4" s="78">
        <f>SUMPRODUCT(LTA!F4:AJ4,LTA!F$101:AJ$101,LTA!F$104:AJ$104)</f>
        <v>68.2</v>
      </c>
      <c r="U4" s="78">
        <f>SUMPRODUCT(LTA!F4:AJ4,LTA!F$102:AJ$102,LTA!F$104:AJ$104)</f>
        <v>136.44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133.27000000000001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11.156354628971531</v>
      </c>
      <c r="AD4">
        <f t="shared" ref="AD4:AD67" si="1">SUM(B4:AB4,AI4:AR4)-AC4</f>
        <v>1256.6112168450661</v>
      </c>
      <c r="AE4">
        <f>'IDT-1'!C4</f>
        <v>-35</v>
      </c>
      <c r="AF4" s="26"/>
      <c r="AG4">
        <f t="shared" ref="AG4:AG67" si="2">SUM(AD4:AF4)</f>
        <v>1221.6112168450661</v>
      </c>
      <c r="AI4" s="75">
        <f>PXIL!I4</f>
        <v>0</v>
      </c>
      <c r="AJ4" s="75">
        <f>PXIL!O4</f>
        <v>0</v>
      </c>
      <c r="AK4" s="75">
        <f>RTM_IEX!I4</f>
        <v>2.13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5.9491499999999995</v>
      </c>
      <c r="E5">
        <f>GT_NG!Q5</f>
        <v>4.994343891402715</v>
      </c>
      <c r="F5">
        <f>GT_Spot!Q5</f>
        <v>0</v>
      </c>
      <c r="G5">
        <f>PPCL_NG!Q5</f>
        <v>24.75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746.09549514987475</v>
      </c>
      <c r="P5" s="77">
        <v>68.090000000000018</v>
      </c>
      <c r="Q5" s="77">
        <v>22.07</v>
      </c>
      <c r="R5" s="80">
        <v>0</v>
      </c>
      <c r="S5" s="80">
        <v>0</v>
      </c>
      <c r="T5" s="78">
        <f>SUMPRODUCT(LTA!F5:AJ5,LTA!F$101:AJ$101,LTA!F$104:AJ$104)</f>
        <v>70.260000000000005</v>
      </c>
      <c r="U5" s="78">
        <f>SUMPRODUCT(LTA!F5:AJ5,LTA!F$102:AJ$102,LTA!F$104:AJ$104)</f>
        <v>136.88999999999999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133.27000000000001</v>
      </c>
      <c r="AB5" s="117">
        <f>-STOA!O5</f>
        <v>0</v>
      </c>
      <c r="AC5">
        <f t="shared" si="0"/>
        <v>11.128735103563242</v>
      </c>
      <c r="AD5">
        <f t="shared" si="1"/>
        <v>1253.5002539377142</v>
      </c>
      <c r="AE5">
        <f>'IDT-1'!C5</f>
        <v>-55</v>
      </c>
      <c r="AF5" s="26"/>
      <c r="AG5">
        <f t="shared" si="2"/>
        <v>1198.5002539377142</v>
      </c>
      <c r="AI5" s="75">
        <f>PXIL!I5</f>
        <v>0</v>
      </c>
      <c r="AJ5" s="75">
        <f>PXIL!O5</f>
        <v>0</v>
      </c>
      <c r="AK5" s="75">
        <f>RTM_IEX!I5</f>
        <v>7.26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5.9491499999999995</v>
      </c>
      <c r="E6">
        <f>GT_NG!Q6</f>
        <v>4.994343891402715</v>
      </c>
      <c r="F6">
        <f>GT_Spot!Q6</f>
        <v>0</v>
      </c>
      <c r="G6">
        <f>PPCL_NG!Q6</f>
        <v>24.75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746.63571394226608</v>
      </c>
      <c r="P6" s="77">
        <v>68.090000000000018</v>
      </c>
      <c r="Q6" s="77">
        <v>22.07</v>
      </c>
      <c r="R6" s="80">
        <v>0</v>
      </c>
      <c r="S6" s="80">
        <v>0</v>
      </c>
      <c r="T6" s="78">
        <f>SUMPRODUCT(LTA!F6:AJ6,LTA!F$101:AJ$101,LTA!F$104:AJ$104)</f>
        <v>70.150000000000006</v>
      </c>
      <c r="U6" s="78">
        <f>SUMPRODUCT(LTA!F6:AJ6,LTA!F$102:AJ$102,LTA!F$104:AJ$104)</f>
        <v>136.72999999999999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133.27000000000001</v>
      </c>
      <c r="AB6" s="117">
        <f>-STOA!O6</f>
        <v>0</v>
      </c>
      <c r="AC6">
        <f t="shared" si="0"/>
        <v>11.136569028936284</v>
      </c>
      <c r="AD6">
        <f t="shared" si="1"/>
        <v>1254.3826388047326</v>
      </c>
      <c r="AE6">
        <f>'IDT-1'!C6</f>
        <v>-75</v>
      </c>
      <c r="AF6" s="26"/>
      <c r="AG6">
        <f t="shared" si="2"/>
        <v>1179.3826388047326</v>
      </c>
      <c r="AI6" s="75">
        <f>PXIL!I6</f>
        <v>0</v>
      </c>
      <c r="AJ6" s="75">
        <f>PXIL!O6</f>
        <v>0</v>
      </c>
      <c r="AK6" s="75">
        <f>RTM_IEX!I6</f>
        <v>7.88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5.9491499999999995</v>
      </c>
      <c r="E7">
        <f>GT_NG!Q7</f>
        <v>4.994343891402715</v>
      </c>
      <c r="F7">
        <f>GT_Spot!Q7</f>
        <v>0</v>
      </c>
      <c r="G7">
        <f>PPCL_NG!Q7</f>
        <v>24.75</v>
      </c>
      <c r="H7">
        <f>PPCL_Spot!Q7</f>
        <v>0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744.21772707847299</v>
      </c>
      <c r="P7" s="77">
        <v>68.090000000000018</v>
      </c>
      <c r="Q7" s="77">
        <v>22.07</v>
      </c>
      <c r="R7" s="80">
        <v>0</v>
      </c>
      <c r="S7" s="80">
        <v>0</v>
      </c>
      <c r="T7" s="78">
        <f>SUMPRODUCT(LTA!F7:AJ7,LTA!F$101:AJ$101,LTA!F$104:AJ$104)</f>
        <v>70.11</v>
      </c>
      <c r="U7" s="78">
        <f>SUMPRODUCT(LTA!F7:AJ7,LTA!F$102:AJ$102,LTA!F$104:AJ$104)</f>
        <v>136.47999999999999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-90</v>
      </c>
      <c r="AA7" s="117">
        <f>STOA!I7</f>
        <v>133.27000000000001</v>
      </c>
      <c r="AB7" s="117">
        <f>-STOA!O7</f>
        <v>0</v>
      </c>
      <c r="AC7">
        <f t="shared" si="0"/>
        <v>11.916610221532487</v>
      </c>
      <c r="AD7">
        <f t="shared" si="1"/>
        <v>1161.4446107483434</v>
      </c>
      <c r="AE7">
        <f>'IDT-1'!C7</f>
        <v>0</v>
      </c>
      <c r="AF7" s="26"/>
      <c r="AG7">
        <f t="shared" si="2"/>
        <v>1161.4446107483434</v>
      </c>
      <c r="AI7" s="75">
        <f>PXIL!I7</f>
        <v>0</v>
      </c>
      <c r="AJ7" s="75">
        <f>PXIL!O7</f>
        <v>0</v>
      </c>
      <c r="AK7" s="75">
        <f>RTM_IEX!I7</f>
        <v>8.43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5.9491499999999995</v>
      </c>
      <c r="E8">
        <f>GT_NG!Q8</f>
        <v>4.994343891402715</v>
      </c>
      <c r="F8">
        <f>GT_Spot!Q8</f>
        <v>0</v>
      </c>
      <c r="G8">
        <f>PPCL_NG!Q8</f>
        <v>24.747800000000002</v>
      </c>
      <c r="H8">
        <f>PPCL_Spot!Q8</f>
        <v>0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743.67750828608166</v>
      </c>
      <c r="P8" s="77">
        <v>68.090000000000018</v>
      </c>
      <c r="Q8" s="77">
        <v>22.07</v>
      </c>
      <c r="R8" s="80">
        <v>0</v>
      </c>
      <c r="S8" s="80">
        <v>0</v>
      </c>
      <c r="T8" s="78">
        <f>SUMPRODUCT(LTA!F8:AJ8,LTA!F$101:AJ$101,LTA!F$104:AJ$104)</f>
        <v>70.08</v>
      </c>
      <c r="U8" s="78">
        <f>SUMPRODUCT(LTA!F8:AJ8,LTA!F$102:AJ$102,LTA!F$104:AJ$104)</f>
        <v>136.01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-100</v>
      </c>
      <c r="AA8" s="117">
        <f>STOA!I8</f>
        <v>133.27000000000001</v>
      </c>
      <c r="AB8" s="117">
        <f>-STOA!O8</f>
        <v>0</v>
      </c>
      <c r="AC8">
        <f t="shared" si="0"/>
        <v>11.999386211381397</v>
      </c>
      <c r="AD8">
        <f t="shared" si="1"/>
        <v>1150.6794159661033</v>
      </c>
      <c r="AE8">
        <f>'IDT-1'!C8</f>
        <v>-9</v>
      </c>
      <c r="AF8" s="26"/>
      <c r="AG8">
        <f t="shared" si="2"/>
        <v>1141.6794159661033</v>
      </c>
      <c r="AI8" s="75">
        <f>PXIL!I8</f>
        <v>0</v>
      </c>
      <c r="AJ8" s="75">
        <f>PXIL!O8</f>
        <v>0</v>
      </c>
      <c r="AK8" s="75">
        <f>RTM_IEX!I8</f>
        <v>8.7899999999999991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5.9491499999999995</v>
      </c>
      <c r="E9">
        <f>GT_NG!Q9</f>
        <v>4.994343891402715</v>
      </c>
      <c r="F9">
        <f>GT_Spot!Q9</f>
        <v>0</v>
      </c>
      <c r="G9">
        <f>PPCL_NG!Q9</f>
        <v>24.747800000000002</v>
      </c>
      <c r="H9">
        <f>PPCL_Spot!Q9</f>
        <v>0</v>
      </c>
      <c r="I9">
        <f>Bawana_NG!Q9</f>
        <v>57.2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743.67750828608166</v>
      </c>
      <c r="P9" s="77">
        <v>68.090000000000018</v>
      </c>
      <c r="Q9" s="77">
        <v>22.07</v>
      </c>
      <c r="R9" s="80">
        <v>0</v>
      </c>
      <c r="S9" s="80">
        <v>0</v>
      </c>
      <c r="T9" s="78">
        <f>SUMPRODUCT(LTA!F9:AJ9,LTA!F$101:AJ$101,LTA!F$104:AJ$104)</f>
        <v>61.88</v>
      </c>
      <c r="U9" s="78">
        <f>SUMPRODUCT(LTA!F9:AJ9,LTA!F$102:AJ$102,LTA!F$104:AJ$104)</f>
        <v>135.56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-130</v>
      </c>
      <c r="AA9" s="117">
        <f>STOA!I9</f>
        <v>133.27000000000001</v>
      </c>
      <c r="AB9" s="117">
        <f>-STOA!O9</f>
        <v>0</v>
      </c>
      <c r="AC9">
        <f t="shared" si="0"/>
        <v>12.385234037047255</v>
      </c>
      <c r="AD9">
        <f t="shared" si="1"/>
        <v>1133.8735681404371</v>
      </c>
      <c r="AE9">
        <f>'IDT-1'!C9</f>
        <v>0</v>
      </c>
      <c r="AF9" s="26"/>
      <c r="AG9">
        <f t="shared" si="2"/>
        <v>1133.8735681404371</v>
      </c>
      <c r="AI9" s="75">
        <f>PXIL!I9</f>
        <v>0</v>
      </c>
      <c r="AJ9" s="75">
        <f>PXIL!O9</f>
        <v>0</v>
      </c>
      <c r="AK9" s="75">
        <f>RTM_IEX!I9</f>
        <v>18.82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5.9491499999999995</v>
      </c>
      <c r="E10">
        <f>GT_NG!Q10</f>
        <v>4.994343891402715</v>
      </c>
      <c r="F10">
        <f>GT_Spot!Q10</f>
        <v>0</v>
      </c>
      <c r="G10">
        <f>PPCL_NG!Q10</f>
        <v>24.747800000000002</v>
      </c>
      <c r="H10">
        <f>PPCL_Spot!Q10</f>
        <v>0</v>
      </c>
      <c r="I10">
        <f>Bawana_NG!Q10</f>
        <v>57.2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743.67750828608166</v>
      </c>
      <c r="P10" s="77">
        <v>68.090000000000018</v>
      </c>
      <c r="Q10" s="77">
        <v>22.07</v>
      </c>
      <c r="R10" s="80">
        <v>0</v>
      </c>
      <c r="S10" s="80">
        <v>0</v>
      </c>
      <c r="T10" s="78">
        <f>SUMPRODUCT(LTA!F10:AJ10,LTA!F$101:AJ$101,LTA!F$104:AJ$104)</f>
        <v>61.51</v>
      </c>
      <c r="U10" s="78">
        <f>SUMPRODUCT(LTA!F10:AJ10,LTA!F$102:AJ$102,LTA!F$104:AJ$104)</f>
        <v>130.16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-150</v>
      </c>
      <c r="AA10" s="117">
        <f>STOA!I10</f>
        <v>133.27000000000001</v>
      </c>
      <c r="AB10" s="117">
        <f>-STOA!O10</f>
        <v>0</v>
      </c>
      <c r="AC10">
        <f t="shared" si="0"/>
        <v>12.534988587491162</v>
      </c>
      <c r="AD10">
        <f t="shared" si="1"/>
        <v>1110.5638135899933</v>
      </c>
      <c r="AE10">
        <f>'IDT-1'!C10</f>
        <v>0</v>
      </c>
      <c r="AF10" s="26"/>
      <c r="AG10">
        <f t="shared" si="2"/>
        <v>1110.5638135899933</v>
      </c>
      <c r="AI10" s="75">
        <f>PXIL!I10</f>
        <v>0</v>
      </c>
      <c r="AJ10" s="75">
        <f>PXIL!O10</f>
        <v>0</v>
      </c>
      <c r="AK10" s="75">
        <f>RTM_IEX!I10</f>
        <v>21.43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5.9491499999999995</v>
      </c>
      <c r="E11">
        <f>GT_NG!Q11</f>
        <v>4.994343891402715</v>
      </c>
      <c r="F11">
        <f>GT_Spot!Q11</f>
        <v>0</v>
      </c>
      <c r="G11">
        <f>PPCL_NG!Q11</f>
        <v>24.747800000000002</v>
      </c>
      <c r="H11">
        <f>PPCL_Spot!Q11</f>
        <v>0</v>
      </c>
      <c r="I11">
        <f>Bawana_NG!Q11</f>
        <v>57.2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736.83940457034601</v>
      </c>
      <c r="P11" s="77">
        <v>68.090000000000018</v>
      </c>
      <c r="Q11" s="77">
        <v>22.07</v>
      </c>
      <c r="R11" s="80">
        <v>0</v>
      </c>
      <c r="S11" s="80">
        <v>0</v>
      </c>
      <c r="T11" s="78">
        <f>SUMPRODUCT(LTA!F11:AJ11,LTA!F$101:AJ$101,LTA!F$104:AJ$104)</f>
        <v>61.09</v>
      </c>
      <c r="U11" s="78">
        <f>SUMPRODUCT(LTA!F11:AJ11,LTA!F$102:AJ$102,LTA!F$104:AJ$104)</f>
        <v>130.03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-170</v>
      </c>
      <c r="AA11" s="117">
        <f>STOA!I11</f>
        <v>133.27000000000001</v>
      </c>
      <c r="AB11" s="117">
        <f>-STOA!O11</f>
        <v>0</v>
      </c>
      <c r="AC11">
        <f t="shared" si="0"/>
        <v>12.881615825236594</v>
      </c>
      <c r="AD11">
        <f t="shared" si="1"/>
        <v>1109.4290826365122</v>
      </c>
      <c r="AE11">
        <f>'IDT-1'!C11</f>
        <v>0</v>
      </c>
      <c r="AF11" s="26"/>
      <c r="AG11">
        <f t="shared" si="2"/>
        <v>1109.4290826365122</v>
      </c>
      <c r="AI11" s="75">
        <f>PXIL!I11</f>
        <v>0</v>
      </c>
      <c r="AJ11" s="75">
        <f>PXIL!O11</f>
        <v>0</v>
      </c>
      <c r="AK11" s="75">
        <f>RTM_IEX!I11</f>
        <v>48.03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5.9491499999999995</v>
      </c>
      <c r="E12">
        <f>GT_NG!Q12</f>
        <v>4.994343891402715</v>
      </c>
      <c r="F12">
        <f>GT_Spot!Q12</f>
        <v>0</v>
      </c>
      <c r="G12">
        <f>PPCL_NG!Q12</f>
        <v>24.747800000000002</v>
      </c>
      <c r="H12">
        <f>PPCL_Spot!Q12</f>
        <v>0</v>
      </c>
      <c r="I12">
        <f>Bawana_NG!Q12</f>
        <v>57.2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736.85032087971865</v>
      </c>
      <c r="P12" s="77">
        <v>68.090000000000018</v>
      </c>
      <c r="Q12" s="77">
        <v>22.07</v>
      </c>
      <c r="R12" s="80">
        <v>0</v>
      </c>
      <c r="S12" s="80">
        <v>0</v>
      </c>
      <c r="T12" s="78">
        <f>SUMPRODUCT(LTA!F12:AJ12,LTA!F$101:AJ$101,LTA!F$104:AJ$104)</f>
        <v>60.68</v>
      </c>
      <c r="U12" s="78">
        <f>SUMPRODUCT(LTA!F12:AJ12,LTA!F$102:AJ$102,LTA!F$104:AJ$104)</f>
        <v>129.82999999999998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-195</v>
      </c>
      <c r="AA12" s="117">
        <f>STOA!I12</f>
        <v>133.27000000000001</v>
      </c>
      <c r="AB12" s="117">
        <f>-STOA!O12</f>
        <v>0</v>
      </c>
      <c r="AC12">
        <f t="shared" si="0"/>
        <v>13.170105076813956</v>
      </c>
      <c r="AD12">
        <f t="shared" si="1"/>
        <v>1091.7015096943073</v>
      </c>
      <c r="AE12">
        <f>'IDT-1'!C12</f>
        <v>0</v>
      </c>
      <c r="AF12" s="26"/>
      <c r="AG12">
        <f t="shared" si="2"/>
        <v>1091.7015096943073</v>
      </c>
      <c r="AI12" s="75">
        <f>PXIL!I12</f>
        <v>0</v>
      </c>
      <c r="AJ12" s="75">
        <f>PXIL!O12</f>
        <v>0</v>
      </c>
      <c r="AK12" s="75">
        <f>RTM_IEX!I12</f>
        <v>56.19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5.9491499999999995</v>
      </c>
      <c r="E13">
        <f>GT_NG!Q13</f>
        <v>4.994343891402715</v>
      </c>
      <c r="F13">
        <f>GT_Spot!Q13</f>
        <v>0</v>
      </c>
      <c r="G13">
        <f>PPCL_NG!Q13</f>
        <v>24.747800000000002</v>
      </c>
      <c r="H13">
        <f>PPCL_Spot!Q13</f>
        <v>0</v>
      </c>
      <c r="I13">
        <f>Bawana_NG!Q13</f>
        <v>57.2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743.05151946138801</v>
      </c>
      <c r="P13" s="77">
        <v>68.090000000000018</v>
      </c>
      <c r="Q13" s="77">
        <v>22.07</v>
      </c>
      <c r="R13" s="80">
        <v>0</v>
      </c>
      <c r="S13" s="80">
        <v>0</v>
      </c>
      <c r="T13" s="78">
        <f>SUMPRODUCT(LTA!F13:AJ13,LTA!F$101:AJ$101,LTA!F$104:AJ$104)</f>
        <v>60.22</v>
      </c>
      <c r="U13" s="78">
        <f>SUMPRODUCT(LTA!F13:AJ13,LTA!F$102:AJ$102,LTA!F$104:AJ$104)</f>
        <v>129.55000000000001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-210</v>
      </c>
      <c r="AA13" s="117">
        <f>STOA!I13</f>
        <v>133.27000000000001</v>
      </c>
      <c r="AB13" s="117">
        <f>-STOA!O13</f>
        <v>0</v>
      </c>
      <c r="AC13">
        <f t="shared" si="0"/>
        <v>13.215815537165579</v>
      </c>
      <c r="AD13">
        <f t="shared" si="1"/>
        <v>1066.7169978156253</v>
      </c>
      <c r="AE13">
        <f>'IDT-1'!C13</f>
        <v>0</v>
      </c>
      <c r="AF13" s="26"/>
      <c r="AG13">
        <f t="shared" si="2"/>
        <v>1066.7169978156253</v>
      </c>
      <c r="AI13" s="75">
        <f>PXIL!I13</f>
        <v>0</v>
      </c>
      <c r="AJ13" s="75">
        <f>PXIL!O13</f>
        <v>0</v>
      </c>
      <c r="AK13" s="75">
        <f>RTM_IEX!I13</f>
        <v>40.79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5.9491499999999995</v>
      </c>
      <c r="E14">
        <f>GT_NG!Q14</f>
        <v>4.994343891402715</v>
      </c>
      <c r="F14">
        <f>GT_Spot!Q14</f>
        <v>0</v>
      </c>
      <c r="G14">
        <f>PPCL_NG!Q14</f>
        <v>24.747800000000002</v>
      </c>
      <c r="H14">
        <f>PPCL_Spot!Q14</f>
        <v>0</v>
      </c>
      <c r="I14">
        <f>Bawana_NG!Q14</f>
        <v>57.2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743.05192768395477</v>
      </c>
      <c r="P14" s="77">
        <v>68.090000000000018</v>
      </c>
      <c r="Q14" s="77">
        <v>22.07</v>
      </c>
      <c r="R14" s="80">
        <v>0</v>
      </c>
      <c r="S14" s="80">
        <v>0</v>
      </c>
      <c r="T14" s="78">
        <f>SUMPRODUCT(LTA!F14:AJ14,LTA!F$101:AJ$101,LTA!F$104:AJ$104)</f>
        <v>59.65</v>
      </c>
      <c r="U14" s="78">
        <f>SUMPRODUCT(LTA!F14:AJ14,LTA!F$102:AJ$102,LTA!F$104:AJ$104)</f>
        <v>129.22999999999999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-158</v>
      </c>
      <c r="AA14" s="117">
        <f>STOA!I14</f>
        <v>133.27000000000001</v>
      </c>
      <c r="AB14" s="117">
        <f>-STOA!O14</f>
        <v>0</v>
      </c>
      <c r="AC14">
        <f t="shared" si="0"/>
        <v>12.476153773591959</v>
      </c>
      <c r="AD14">
        <f t="shared" si="1"/>
        <v>1067.7770678017655</v>
      </c>
      <c r="AE14">
        <f>'IDT-1'!C14</f>
        <v>0</v>
      </c>
      <c r="AF14" s="26"/>
      <c r="AG14">
        <f t="shared" si="2"/>
        <v>1067.7770678017655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5.9491499999999995</v>
      </c>
      <c r="E15">
        <f>GT_NG!Q15</f>
        <v>4.994343891402715</v>
      </c>
      <c r="F15">
        <f>GT_Spot!Q15</f>
        <v>0</v>
      </c>
      <c r="G15">
        <f>PPCL_NG!Q15</f>
        <v>24.747800000000002</v>
      </c>
      <c r="H15">
        <f>PPCL_Spot!Q15</f>
        <v>0</v>
      </c>
      <c r="I15">
        <f>Bawana_NG!Q15</f>
        <v>57.2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743.83051011671466</v>
      </c>
      <c r="P15" s="77">
        <v>68.090000000000018</v>
      </c>
      <c r="Q15" s="77">
        <v>22.07</v>
      </c>
      <c r="R15" s="80">
        <v>0</v>
      </c>
      <c r="S15" s="80">
        <v>0</v>
      </c>
      <c r="T15" s="78">
        <f>SUMPRODUCT(LTA!F15:AJ15,LTA!F$101:AJ$101,LTA!F$104:AJ$104)</f>
        <v>58.78</v>
      </c>
      <c r="U15" s="78">
        <f>SUMPRODUCT(LTA!F15:AJ15,LTA!F$102:AJ$102,LTA!F$104:AJ$104)</f>
        <v>129.26999999999998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-205</v>
      </c>
      <c r="AA15" s="117">
        <f>STOA!I15</f>
        <v>96.92</v>
      </c>
      <c r="AB15" s="117">
        <f>-STOA!O15</f>
        <v>0</v>
      </c>
      <c r="AC15">
        <f t="shared" si="0"/>
        <v>12.696216017321476</v>
      </c>
      <c r="AD15">
        <f t="shared" si="1"/>
        <v>1018.235587990796</v>
      </c>
      <c r="AE15">
        <f>'IDT-1'!C15</f>
        <v>0</v>
      </c>
      <c r="AF15" s="26"/>
      <c r="AG15">
        <f t="shared" si="2"/>
        <v>1018.235587990796</v>
      </c>
      <c r="AI15" s="75">
        <f>PXIL!I15</f>
        <v>0</v>
      </c>
      <c r="AJ15" s="75">
        <f>PXIL!O15</f>
        <v>0</v>
      </c>
      <c r="AK15" s="75">
        <f>RTM_IEX!I15</f>
        <v>24.08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5.9491499999999995</v>
      </c>
      <c r="E16">
        <f>GT_NG!Q16</f>
        <v>4.994343891402715</v>
      </c>
      <c r="F16">
        <f>GT_Spot!Q16</f>
        <v>0</v>
      </c>
      <c r="G16">
        <f>PPCL_NG!Q16</f>
        <v>24.747800000000002</v>
      </c>
      <c r="H16">
        <f>PPCL_Spot!Q16</f>
        <v>0</v>
      </c>
      <c r="I16">
        <f>Bawana_NG!Q16</f>
        <v>57.2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743.83051011671466</v>
      </c>
      <c r="P16" s="77">
        <v>68.090000000000018</v>
      </c>
      <c r="Q16" s="77">
        <v>22.07</v>
      </c>
      <c r="R16" s="80">
        <v>0</v>
      </c>
      <c r="S16" s="80">
        <v>0</v>
      </c>
      <c r="T16" s="78">
        <f>SUMPRODUCT(LTA!F16:AJ16,LTA!F$101:AJ$101,LTA!F$104:AJ$104)</f>
        <v>67.709999999999994</v>
      </c>
      <c r="U16" s="78">
        <f>SUMPRODUCT(LTA!F16:AJ16,LTA!F$102:AJ$102,LTA!F$104:AJ$104)</f>
        <v>137.59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-220</v>
      </c>
      <c r="AA16" s="117">
        <f>STOA!I16</f>
        <v>96.92</v>
      </c>
      <c r="AB16" s="117">
        <f>-STOA!O16</f>
        <v>0</v>
      </c>
      <c r="AC16">
        <f t="shared" si="0"/>
        <v>12.938859930154404</v>
      </c>
      <c r="AD16">
        <f t="shared" si="1"/>
        <v>1015.4329440779632</v>
      </c>
      <c r="AE16">
        <f>'IDT-1'!C16</f>
        <v>0</v>
      </c>
      <c r="AF16" s="26"/>
      <c r="AG16">
        <f t="shared" si="2"/>
        <v>1015.4329440779632</v>
      </c>
      <c r="AI16" s="75">
        <f>PXIL!I16</f>
        <v>0</v>
      </c>
      <c r="AJ16" s="75">
        <f>PXIL!O16</f>
        <v>0</v>
      </c>
      <c r="AK16" s="75">
        <f>RTM_IEX!I16</f>
        <v>19.27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5.9491499999999995</v>
      </c>
      <c r="E17">
        <f>GT_NG!Q17</f>
        <v>4.994343891402715</v>
      </c>
      <c r="F17">
        <f>GT_Spot!Q17</f>
        <v>0</v>
      </c>
      <c r="G17">
        <f>PPCL_NG!Q17</f>
        <v>24.10839277381508</v>
      </c>
      <c r="H17">
        <f>PPCL_Spot!Q17</f>
        <v>0</v>
      </c>
      <c r="I17">
        <f>Bawana_NG!Q17</f>
        <v>57.2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744.38902759731172</v>
      </c>
      <c r="P17" s="77">
        <v>68.090000000000018</v>
      </c>
      <c r="Q17" s="77">
        <v>22.07</v>
      </c>
      <c r="R17" s="80">
        <v>0</v>
      </c>
      <c r="S17" s="80">
        <v>0</v>
      </c>
      <c r="T17" s="78">
        <f>SUMPRODUCT(LTA!F17:AJ17,LTA!F$101:AJ$101,LTA!F$104:AJ$104)</f>
        <v>67.040000000000006</v>
      </c>
      <c r="U17" s="78">
        <f>SUMPRODUCT(LTA!F17:AJ17,LTA!F$102:AJ$102,LTA!F$104:AJ$104)</f>
        <v>137.55000000000001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-235</v>
      </c>
      <c r="AA17" s="117">
        <f>STOA!I17</f>
        <v>96.92</v>
      </c>
      <c r="AB17" s="117">
        <f>-STOA!O17</f>
        <v>0</v>
      </c>
      <c r="AC17">
        <f t="shared" si="0"/>
        <v>13.081968013226161</v>
      </c>
      <c r="AD17">
        <f t="shared" si="1"/>
        <v>1001.4189462493034</v>
      </c>
      <c r="AE17">
        <f>'IDT-1'!C17</f>
        <v>0</v>
      </c>
      <c r="AF17" s="26"/>
      <c r="AG17">
        <f t="shared" si="2"/>
        <v>1001.4189462493034</v>
      </c>
      <c r="AI17" s="75">
        <f>PXIL!I17</f>
        <v>0</v>
      </c>
      <c r="AJ17" s="75">
        <f>PXIL!O17</f>
        <v>0</v>
      </c>
      <c r="AK17" s="75">
        <f>RTM_IEX!I17</f>
        <v>21.19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5.9491499999999995</v>
      </c>
      <c r="E18">
        <f>GT_NG!Q18</f>
        <v>4.994343891402715</v>
      </c>
      <c r="F18">
        <f>GT_Spot!Q18</f>
        <v>0</v>
      </c>
      <c r="G18">
        <f>PPCL_NG!Q18</f>
        <v>24.10839277381508</v>
      </c>
      <c r="H18">
        <f>PPCL_Spot!Q18</f>
        <v>0</v>
      </c>
      <c r="I18">
        <f>Bawana_NG!Q18</f>
        <v>57.2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744.38902759731172</v>
      </c>
      <c r="P18" s="77">
        <v>68.090000000000018</v>
      </c>
      <c r="Q18" s="77">
        <v>22.07</v>
      </c>
      <c r="R18" s="80">
        <v>0</v>
      </c>
      <c r="S18" s="80">
        <v>0</v>
      </c>
      <c r="T18" s="78">
        <f>SUMPRODUCT(LTA!F18:AJ18,LTA!F$101:AJ$101,LTA!F$104:AJ$104)</f>
        <v>67.02</v>
      </c>
      <c r="U18" s="78">
        <f>SUMPRODUCT(LTA!F18:AJ18,LTA!F$102:AJ$102,LTA!F$104:AJ$104)</f>
        <v>137.35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-250</v>
      </c>
      <c r="AA18" s="117">
        <f>STOA!I18</f>
        <v>96.92</v>
      </c>
      <c r="AB18" s="117">
        <f>-STOA!O18</f>
        <v>0</v>
      </c>
      <c r="AC18">
        <f t="shared" si="0"/>
        <v>13.238635926059093</v>
      </c>
      <c r="AD18">
        <f t="shared" si="1"/>
        <v>988.9322783364704</v>
      </c>
      <c r="AE18">
        <f>'IDT-1'!C18</f>
        <v>0</v>
      </c>
      <c r="AF18" s="26"/>
      <c r="AG18">
        <f t="shared" si="2"/>
        <v>988.9322783364704</v>
      </c>
      <c r="AI18" s="75">
        <f>PXIL!I18</f>
        <v>0</v>
      </c>
      <c r="AJ18" s="75">
        <f>PXIL!O18</f>
        <v>0</v>
      </c>
      <c r="AK18" s="75">
        <f>RTM_IEX!I18</f>
        <v>24.08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5.9491499999999995</v>
      </c>
      <c r="E19">
        <f>GT_NG!Q19</f>
        <v>4.994343891402715</v>
      </c>
      <c r="F19">
        <f>GT_Spot!Q19</f>
        <v>0</v>
      </c>
      <c r="G19">
        <f>PPCL_NG!Q19</f>
        <v>24.10839277381508</v>
      </c>
      <c r="H19">
        <f>PPCL_Spot!Q19</f>
        <v>0</v>
      </c>
      <c r="I19">
        <f>Bawana_NG!Q19</f>
        <v>57.2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738.05808735233177</v>
      </c>
      <c r="P19" s="77">
        <v>68.090000000000018</v>
      </c>
      <c r="Q19" s="77">
        <v>22.07</v>
      </c>
      <c r="R19" s="80">
        <v>0</v>
      </c>
      <c r="S19" s="80">
        <v>0</v>
      </c>
      <c r="T19" s="78">
        <f>SUMPRODUCT(LTA!F19:AJ19,LTA!F$101:AJ$101,LTA!F$104:AJ$104)</f>
        <v>66.37</v>
      </c>
      <c r="U19" s="78">
        <f>SUMPRODUCT(LTA!F19:AJ19,LTA!F$102:AJ$102,LTA!F$104:AJ$104)</f>
        <v>137.12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-198</v>
      </c>
      <c r="AA19" s="117">
        <f>STOA!I19</f>
        <v>96.92</v>
      </c>
      <c r="AB19" s="117">
        <f>-STOA!O19</f>
        <v>0</v>
      </c>
      <c r="AC19">
        <f t="shared" si="0"/>
        <v>12.812347484025947</v>
      </c>
      <c r="AD19">
        <f t="shared" si="1"/>
        <v>975.06762653352371</v>
      </c>
      <c r="AE19">
        <f>'IDT-1'!C19</f>
        <v>0</v>
      </c>
      <c r="AF19" s="26"/>
      <c r="AG19">
        <f t="shared" si="2"/>
        <v>975.06762653352371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5.9491499999999995</v>
      </c>
      <c r="E20">
        <f>GT_NG!Q20</f>
        <v>4.994343891402715</v>
      </c>
      <c r="F20">
        <f>GT_Spot!Q20</f>
        <v>0</v>
      </c>
      <c r="G20">
        <f>PPCL_NG!Q20</f>
        <v>24.10839277381508</v>
      </c>
      <c r="H20">
        <f>PPCL_Spot!Q20</f>
        <v>0</v>
      </c>
      <c r="I20">
        <f>Bawana_NG!Q20</f>
        <v>57.2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737.51594644047907</v>
      </c>
      <c r="P20" s="77">
        <v>68.090000000000018</v>
      </c>
      <c r="Q20" s="77">
        <v>22.07</v>
      </c>
      <c r="R20" s="80">
        <v>0</v>
      </c>
      <c r="S20" s="80">
        <v>0</v>
      </c>
      <c r="T20" s="78">
        <f>SUMPRODUCT(LTA!F20:AJ20,LTA!F$101:AJ$101,LTA!F$104:AJ$104)</f>
        <v>66.900000000000006</v>
      </c>
      <c r="U20" s="78">
        <f>SUMPRODUCT(LTA!F20:AJ20,LTA!F$102:AJ$102,LTA!F$104:AJ$104)</f>
        <v>136.85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-208</v>
      </c>
      <c r="AA20" s="117">
        <f>STOA!I20</f>
        <v>96.92</v>
      </c>
      <c r="AB20" s="117">
        <f>-STOA!O20</f>
        <v>0</v>
      </c>
      <c r="AC20">
        <f t="shared" si="0"/>
        <v>12.907524046745792</v>
      </c>
      <c r="AD20">
        <f t="shared" si="1"/>
        <v>963.69030905895102</v>
      </c>
      <c r="AE20">
        <f>'IDT-1'!C20</f>
        <v>0</v>
      </c>
      <c r="AF20" s="26"/>
      <c r="AG20">
        <f t="shared" si="2"/>
        <v>963.69030905895102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-36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5.9491499999999995</v>
      </c>
      <c r="E21">
        <f>GT_NG!Q21</f>
        <v>4.994343891402715</v>
      </c>
      <c r="F21">
        <f>GT_Spot!Q21</f>
        <v>0</v>
      </c>
      <c r="G21">
        <f>PPCL_NG!Q21</f>
        <v>24.10839277381508</v>
      </c>
      <c r="H21">
        <f>PPCL_Spot!Q21</f>
        <v>0</v>
      </c>
      <c r="I21">
        <f>Bawana_NG!Q21</f>
        <v>57.2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749.77380374513666</v>
      </c>
      <c r="P21" s="77">
        <v>68.090000000000018</v>
      </c>
      <c r="Q21" s="77">
        <v>22.07</v>
      </c>
      <c r="R21" s="80">
        <v>0</v>
      </c>
      <c r="S21" s="80">
        <v>0</v>
      </c>
      <c r="T21" s="78">
        <f>SUMPRODUCT(LTA!F21:AJ21,LTA!F$101:AJ$101,LTA!F$104:AJ$104)</f>
        <v>66.989999999999995</v>
      </c>
      <c r="U21" s="78">
        <f>SUMPRODUCT(LTA!F21:AJ21,LTA!F$102:AJ$102,LTA!F$104:AJ$104)</f>
        <v>139.29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-218</v>
      </c>
      <c r="AA21" s="117">
        <f>STOA!I21</f>
        <v>96.92</v>
      </c>
      <c r="AB21" s="117">
        <f>-STOA!O21</f>
        <v>0</v>
      </c>
      <c r="AC21">
        <f t="shared" si="0"/>
        <v>13.20634161394849</v>
      </c>
      <c r="AD21">
        <f t="shared" si="1"/>
        <v>959.17934879640598</v>
      </c>
      <c r="AE21">
        <f>'IDT-1'!C21</f>
        <v>0</v>
      </c>
      <c r="AF21" s="26"/>
      <c r="AG21">
        <f t="shared" si="2"/>
        <v>959.17934879640598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5.9491499999999995</v>
      </c>
      <c r="E22">
        <f>GT_NG!Q22</f>
        <v>4.994343891402715</v>
      </c>
      <c r="F22">
        <f>GT_Spot!Q22</f>
        <v>0</v>
      </c>
      <c r="G22">
        <f>PPCL_NG!Q22</f>
        <v>24.10839277381508</v>
      </c>
      <c r="H22">
        <f>PPCL_Spot!Q22</f>
        <v>0</v>
      </c>
      <c r="I22">
        <f>Bawana_NG!Q22</f>
        <v>57.2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757.21321439911389</v>
      </c>
      <c r="P22" s="77">
        <v>68.090000000000018</v>
      </c>
      <c r="Q22" s="77">
        <v>22.07</v>
      </c>
      <c r="R22" s="80">
        <v>0</v>
      </c>
      <c r="S22" s="80">
        <v>0</v>
      </c>
      <c r="T22" s="78">
        <f>SUMPRODUCT(LTA!F22:AJ22,LTA!F$101:AJ$101,LTA!F$104:AJ$104)</f>
        <v>70.25</v>
      </c>
      <c r="U22" s="78">
        <f>SUMPRODUCT(LTA!F22:AJ22,LTA!F$102:AJ$102,LTA!F$104:AJ$104)</f>
        <v>139.29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-228</v>
      </c>
      <c r="AA22" s="117">
        <f>STOA!I22</f>
        <v>96.92</v>
      </c>
      <c r="AB22" s="117">
        <f>-STOA!O22</f>
        <v>0</v>
      </c>
      <c r="AC22">
        <f t="shared" si="0"/>
        <v>13.460302723103005</v>
      </c>
      <c r="AD22">
        <f t="shared" si="1"/>
        <v>951.62479834122871</v>
      </c>
      <c r="AE22">
        <f>'IDT-1'!C22</f>
        <v>0</v>
      </c>
      <c r="AF22" s="26"/>
      <c r="AG22">
        <f t="shared" si="2"/>
        <v>951.62479834122871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-53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5.9491499999999995</v>
      </c>
      <c r="E23">
        <f>GT_NG!Q23</f>
        <v>4.994343891402715</v>
      </c>
      <c r="F23">
        <f>GT_Spot!Q23</f>
        <v>0</v>
      </c>
      <c r="G23">
        <f>PPCL_NG!Q23</f>
        <v>24.10839277381508</v>
      </c>
      <c r="H23">
        <f>PPCL_Spot!Q23</f>
        <v>0</v>
      </c>
      <c r="I23">
        <f>Bawana_NG!Q23</f>
        <v>57.20000000000001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770.46263518406113</v>
      </c>
      <c r="P23" s="77">
        <v>68.090000000000018</v>
      </c>
      <c r="Q23" s="77">
        <v>22.07</v>
      </c>
      <c r="R23" s="80">
        <v>0</v>
      </c>
      <c r="S23" s="80">
        <v>0</v>
      </c>
      <c r="T23" s="78">
        <f>SUMPRODUCT(LTA!F23:AJ23,LTA!F$101:AJ$101,LTA!F$104:AJ$104)</f>
        <v>70.569999999999993</v>
      </c>
      <c r="U23" s="78">
        <f>SUMPRODUCT(LTA!F23:AJ23,LTA!F$102:AJ$102,LTA!F$104:AJ$104)</f>
        <v>139.26999999999998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-238</v>
      </c>
      <c r="AA23" s="117">
        <f>STOA!I23</f>
        <v>84.3</v>
      </c>
      <c r="AB23" s="117">
        <f>-STOA!O23</f>
        <v>0</v>
      </c>
      <c r="AC23">
        <f t="shared" si="0"/>
        <v>13.663800431498837</v>
      </c>
      <c r="AD23">
        <f t="shared" si="1"/>
        <v>930.35072141778005</v>
      </c>
      <c r="AE23">
        <f>'IDT-1'!C23</f>
        <v>0</v>
      </c>
      <c r="AF23" s="26"/>
      <c r="AG23">
        <f t="shared" si="2"/>
        <v>930.35072141778005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-65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5.9491499999999995</v>
      </c>
      <c r="E24">
        <f>GT_NG!Q24</f>
        <v>4.994343891402715</v>
      </c>
      <c r="F24">
        <f>GT_Spot!Q24</f>
        <v>0</v>
      </c>
      <c r="G24">
        <f>PPCL_NG!Q24</f>
        <v>24.10839277381508</v>
      </c>
      <c r="H24">
        <f>PPCL_Spot!Q24</f>
        <v>0</v>
      </c>
      <c r="I24">
        <f>Bawana_NG!Q24</f>
        <v>57.20000000000001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777.09158121106236</v>
      </c>
      <c r="P24" s="77">
        <v>68.090000000000018</v>
      </c>
      <c r="Q24" s="77">
        <v>22.07</v>
      </c>
      <c r="R24" s="80">
        <v>0</v>
      </c>
      <c r="S24" s="80">
        <v>0</v>
      </c>
      <c r="T24" s="78">
        <f>SUMPRODUCT(LTA!F24:AJ24,LTA!F$101:AJ$101,LTA!F$104:AJ$104)</f>
        <v>70.84</v>
      </c>
      <c r="U24" s="78">
        <f>SUMPRODUCT(LTA!F24:AJ24,LTA!F$102:AJ$102,LTA!F$104:AJ$104)</f>
        <v>139.22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-345</v>
      </c>
      <c r="AA24" s="117">
        <f>STOA!I24</f>
        <v>84.3</v>
      </c>
      <c r="AB24" s="117">
        <f>-STOA!O24</f>
        <v>0</v>
      </c>
      <c r="AC24">
        <f t="shared" si="0"/>
        <v>14.308856512468651</v>
      </c>
      <c r="AD24">
        <f t="shared" si="1"/>
        <v>918.63461136381147</v>
      </c>
      <c r="AE24">
        <f>'IDT-1'!C24</f>
        <v>0</v>
      </c>
      <c r="AF24" s="26"/>
      <c r="AG24">
        <f t="shared" si="2"/>
        <v>918.63461136381147</v>
      </c>
      <c r="AI24" s="75">
        <f>PXIL!I24</f>
        <v>0</v>
      </c>
      <c r="AJ24" s="75">
        <f>PXIL!O24</f>
        <v>0</v>
      </c>
      <c r="AK24" s="75">
        <f>RTM_IEX!I24</f>
        <v>24.08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5.9491499999999995</v>
      </c>
      <c r="E25">
        <f>GT_NG!Q25</f>
        <v>4.994343891402715</v>
      </c>
      <c r="F25">
        <f>GT_Spot!Q25</f>
        <v>0</v>
      </c>
      <c r="G25">
        <f>PPCL_NG!Q25</f>
        <v>24.10839277381508</v>
      </c>
      <c r="H25">
        <f>PPCL_Spot!Q25</f>
        <v>0</v>
      </c>
      <c r="I25">
        <f>Bawana_NG!Q25</f>
        <v>57.20000000000001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778.75691023355125</v>
      </c>
      <c r="P25" s="77">
        <v>68.090000000000018</v>
      </c>
      <c r="Q25" s="77">
        <v>22.070000000000004</v>
      </c>
      <c r="R25" s="80">
        <v>0</v>
      </c>
      <c r="S25" s="80">
        <v>0</v>
      </c>
      <c r="T25" s="78">
        <f>SUMPRODUCT(LTA!F25:AJ25,LTA!F$101:AJ$101,LTA!F$104:AJ$104)</f>
        <v>71.42</v>
      </c>
      <c r="U25" s="78">
        <f>SUMPRODUCT(LTA!F25:AJ25,LTA!F$102:AJ$102,LTA!F$104:AJ$104)</f>
        <v>139.12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-345</v>
      </c>
      <c r="AA25" s="117">
        <f>STOA!I25</f>
        <v>84.3</v>
      </c>
      <c r="AB25" s="117">
        <f>-STOA!O25</f>
        <v>0</v>
      </c>
      <c r="AC25">
        <f t="shared" si="0"/>
        <v>14.192127407866554</v>
      </c>
      <c r="AD25">
        <f t="shared" si="1"/>
        <v>905.48666949090273</v>
      </c>
      <c r="AE25">
        <f>'IDT-1'!C25</f>
        <v>0</v>
      </c>
      <c r="AF25" s="26"/>
      <c r="AG25">
        <f t="shared" si="2"/>
        <v>905.48666949090273</v>
      </c>
      <c r="AI25" s="75">
        <f>PXIL!I25</f>
        <v>0</v>
      </c>
      <c r="AJ25" s="75">
        <f>PXIL!O25</f>
        <v>0</v>
      </c>
      <c r="AK25" s="75">
        <f>RTM_IEX!I25</f>
        <v>8.67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5.9491499999999995</v>
      </c>
      <c r="E26">
        <f>GT_NG!Q26</f>
        <v>4.994343891402715</v>
      </c>
      <c r="F26">
        <f>GT_Spot!Q26</f>
        <v>0</v>
      </c>
      <c r="G26">
        <f>PPCL_NG!Q26</f>
        <v>24.10839277381508</v>
      </c>
      <c r="H26">
        <f>PPCL_Spot!Q26</f>
        <v>0</v>
      </c>
      <c r="I26">
        <f>Bawana_NG!Q26</f>
        <v>57.20000000000001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778.43966703134856</v>
      </c>
      <c r="P26" s="77">
        <v>68.090000000000018</v>
      </c>
      <c r="Q26" s="77">
        <v>22.070000000000004</v>
      </c>
      <c r="R26" s="80">
        <v>0</v>
      </c>
      <c r="S26" s="80">
        <v>0</v>
      </c>
      <c r="T26" s="78">
        <f>SUMPRODUCT(LTA!F26:AJ26,LTA!F$101:AJ$101,LTA!F$104:AJ$104)</f>
        <v>71.900000000000006</v>
      </c>
      <c r="U26" s="78">
        <f>SUMPRODUCT(LTA!F26:AJ26,LTA!F$102:AJ$102,LTA!F$104:AJ$104)</f>
        <v>138.86000000000001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-340</v>
      </c>
      <c r="AA26" s="117">
        <f>STOA!I26</f>
        <v>84.3</v>
      </c>
      <c r="AB26" s="117">
        <f>-STOA!O26</f>
        <v>0</v>
      </c>
      <c r="AC26">
        <f t="shared" si="0"/>
        <v>14.163865030076197</v>
      </c>
      <c r="AD26">
        <f t="shared" si="1"/>
        <v>912.34768866649051</v>
      </c>
      <c r="AE26">
        <f>'IDT-1'!C26</f>
        <v>0</v>
      </c>
      <c r="AF26" s="26"/>
      <c r="AG26">
        <f t="shared" si="2"/>
        <v>912.34768866649051</v>
      </c>
      <c r="AI26" s="75">
        <f>PXIL!I26</f>
        <v>0</v>
      </c>
      <c r="AJ26" s="75">
        <f>PXIL!O26</f>
        <v>0</v>
      </c>
      <c r="AK26" s="75">
        <f>RTM_IEX!I26</f>
        <v>10.6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5.9491499999999995</v>
      </c>
      <c r="E27">
        <f>GT_NG!Q27</f>
        <v>4.994343891402715</v>
      </c>
      <c r="F27">
        <f>GT_Spot!Q27</f>
        <v>0</v>
      </c>
      <c r="G27">
        <f>PPCL_NG!Q27</f>
        <v>24.10839277381508</v>
      </c>
      <c r="H27">
        <f>PPCL_Spot!Q27</f>
        <v>0</v>
      </c>
      <c r="I27">
        <f>Bawana_NG!Q27</f>
        <v>46.8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758.62591269630411</v>
      </c>
      <c r="P27" s="77">
        <v>68.090000000000018</v>
      </c>
      <c r="Q27" s="77">
        <v>22.070000000000004</v>
      </c>
      <c r="R27" s="80">
        <v>15</v>
      </c>
      <c r="S27" s="80">
        <v>0</v>
      </c>
      <c r="T27" s="78">
        <f>SUMPRODUCT(LTA!F27:AJ27,LTA!F$101:AJ$101,LTA!F$104:AJ$104)</f>
        <v>74.72</v>
      </c>
      <c r="U27" s="78">
        <f>SUMPRODUCT(LTA!F27:AJ27,LTA!F$102:AJ$102,LTA!F$104:AJ$104)</f>
        <v>138.80000000000001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-243</v>
      </c>
      <c r="AA27" s="117">
        <f>STOA!I27</f>
        <v>56.56</v>
      </c>
      <c r="AB27" s="117">
        <f>-STOA!O27</f>
        <v>0</v>
      </c>
      <c r="AC27">
        <f t="shared" si="0"/>
        <v>13.113167320418521</v>
      </c>
      <c r="AD27">
        <f t="shared" si="1"/>
        <v>930.6046320411034</v>
      </c>
      <c r="AE27">
        <f>'IDT-1'!C27</f>
        <v>0</v>
      </c>
      <c r="AF27" s="26"/>
      <c r="AG27">
        <f t="shared" si="2"/>
        <v>930.6046320411034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-29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5.9491499999999995</v>
      </c>
      <c r="E28">
        <f>GT_NG!Q28</f>
        <v>4.994343891402715</v>
      </c>
      <c r="F28">
        <f>GT_Spot!Q28</f>
        <v>0</v>
      </c>
      <c r="G28">
        <f>PPCL_NG!Q28</f>
        <v>24.10839277381508</v>
      </c>
      <c r="H28">
        <f>PPCL_Spot!Q28</f>
        <v>0</v>
      </c>
      <c r="I28">
        <f>Bawana_NG!Q28</f>
        <v>48.327721572694699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762.01840844151104</v>
      </c>
      <c r="P28" s="77">
        <v>70.680000000000007</v>
      </c>
      <c r="Q28" s="77">
        <v>22.07</v>
      </c>
      <c r="R28" s="80">
        <v>16.070000000000004</v>
      </c>
      <c r="S28" s="80">
        <v>0</v>
      </c>
      <c r="T28" s="78">
        <f>SUMPRODUCT(LTA!F28:AJ28,LTA!F$101:AJ$101,LTA!F$104:AJ$104)</f>
        <v>79.069999999999993</v>
      </c>
      <c r="U28" s="78">
        <f>SUMPRODUCT(LTA!F28:AJ28,LTA!F$102:AJ$102,LTA!F$104:AJ$104)</f>
        <v>138.82999999999998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-238</v>
      </c>
      <c r="AA28" s="117">
        <f>STOA!I28</f>
        <v>58.06</v>
      </c>
      <c r="AB28" s="117">
        <f>-STOA!O28</f>
        <v>0</v>
      </c>
      <c r="AC28">
        <f t="shared" si="0"/>
        <v>13.187148467682883</v>
      </c>
      <c r="AD28">
        <f t="shared" si="1"/>
        <v>950.99086821174069</v>
      </c>
      <c r="AE28">
        <f>'IDT-1'!C28</f>
        <v>0</v>
      </c>
      <c r="AF28" s="26"/>
      <c r="AG28">
        <f t="shared" si="2"/>
        <v>950.99086821174069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-28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5.9491499999999995</v>
      </c>
      <c r="E29">
        <f>GT_NG!Q29</f>
        <v>4.994343891402715</v>
      </c>
      <c r="F29">
        <f>GT_Spot!Q29</f>
        <v>0</v>
      </c>
      <c r="G29">
        <f>PPCL_NG!Q29</f>
        <v>24.10839277381508</v>
      </c>
      <c r="H29">
        <f>PPCL_Spot!Q29</f>
        <v>0</v>
      </c>
      <c r="I29">
        <f>Bawana_NG!Q29</f>
        <v>48.327721572694699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685.70834343560045</v>
      </c>
      <c r="P29" s="77">
        <v>70.11</v>
      </c>
      <c r="Q29" s="77">
        <v>22.07</v>
      </c>
      <c r="R29" s="80">
        <v>21.33</v>
      </c>
      <c r="S29" s="80">
        <v>0</v>
      </c>
      <c r="T29" s="78">
        <f>SUMPRODUCT(LTA!F29:AJ29,LTA!F$101:AJ$101,LTA!F$104:AJ$104)</f>
        <v>74.95</v>
      </c>
      <c r="U29" s="78">
        <f>SUMPRODUCT(LTA!F29:AJ29,LTA!F$102:AJ$102,LTA!F$104:AJ$104)</f>
        <v>131.85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-199</v>
      </c>
      <c r="AA29" s="117">
        <f>STOA!I29</f>
        <v>59.56</v>
      </c>
      <c r="AB29" s="117">
        <f>-STOA!O29</f>
        <v>0</v>
      </c>
      <c r="AC29">
        <f t="shared" si="0"/>
        <v>11.930846116776955</v>
      </c>
      <c r="AD29">
        <f t="shared" si="1"/>
        <v>932.02710555673605</v>
      </c>
      <c r="AE29">
        <f>'IDT-1'!C29</f>
        <v>0</v>
      </c>
      <c r="AF29" s="26"/>
      <c r="AG29">
        <f t="shared" si="2"/>
        <v>932.02710555673605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-6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5.9491499999999995</v>
      </c>
      <c r="E30">
        <f>GT_NG!Q30</f>
        <v>4.994343891402715</v>
      </c>
      <c r="F30">
        <f>GT_Spot!Q30</f>
        <v>0</v>
      </c>
      <c r="G30">
        <f>PPCL_NG!Q30</f>
        <v>24.10839277381508</v>
      </c>
      <c r="H30">
        <f>PPCL_Spot!Q30</f>
        <v>0</v>
      </c>
      <c r="I30">
        <f>Bawana_NG!Q30</f>
        <v>48.327721572694699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678.65161671553619</v>
      </c>
      <c r="P30" s="77">
        <v>68.08573397656788</v>
      </c>
      <c r="Q30" s="77">
        <v>22.07</v>
      </c>
      <c r="R30" s="80">
        <v>22.41</v>
      </c>
      <c r="S30" s="80">
        <v>0</v>
      </c>
      <c r="T30" s="78">
        <f>SUMPRODUCT(LTA!F30:AJ30,LTA!F$101:AJ$101,LTA!F$104:AJ$104)</f>
        <v>82.39</v>
      </c>
      <c r="U30" s="78">
        <f>SUMPRODUCT(LTA!F30:AJ30,LTA!F$102:AJ$102,LTA!F$104:AJ$104)</f>
        <v>132.12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-204</v>
      </c>
      <c r="AA30" s="117">
        <f>STOA!I30</f>
        <v>62.56</v>
      </c>
      <c r="AB30" s="117">
        <f>-STOA!O30</f>
        <v>0</v>
      </c>
      <c r="AC30">
        <f t="shared" si="0"/>
        <v>11.999076018245164</v>
      </c>
      <c r="AD30">
        <f t="shared" si="1"/>
        <v>929.66788291177136</v>
      </c>
      <c r="AE30">
        <f>'IDT-1'!C30</f>
        <v>0</v>
      </c>
      <c r="AF30" s="26"/>
      <c r="AG30">
        <f t="shared" si="2"/>
        <v>929.66788291177136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-6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5.9491499999999995</v>
      </c>
      <c r="E31">
        <f>GT_NG!Q31</f>
        <v>4.994343891402715</v>
      </c>
      <c r="F31">
        <f>GT_Spot!Q31</f>
        <v>0</v>
      </c>
      <c r="G31">
        <f>PPCL_NG!Q31</f>
        <v>24.10839277381508</v>
      </c>
      <c r="H31">
        <f>PPCL_Spot!Q31</f>
        <v>0</v>
      </c>
      <c r="I31">
        <f>Bawana_NG!Q31</f>
        <v>48.327721572694699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670.0095213123235</v>
      </c>
      <c r="P31" s="77">
        <v>68.08573397656788</v>
      </c>
      <c r="Q31" s="77">
        <v>8.94</v>
      </c>
      <c r="R31" s="80">
        <v>23.75</v>
      </c>
      <c r="S31" s="80">
        <v>0</v>
      </c>
      <c r="T31" s="78">
        <f>SUMPRODUCT(LTA!F31:AJ31,LTA!F$101:AJ$101,LTA!F$104:AJ$104)</f>
        <v>92.26</v>
      </c>
      <c r="U31" s="78">
        <f>SUMPRODUCT(LTA!F31:AJ31,LTA!F$102:AJ$102,LTA!F$104:AJ$104)</f>
        <v>132.29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-159</v>
      </c>
      <c r="AA31" s="117">
        <f>STOA!I31</f>
        <v>67.059999999999988</v>
      </c>
      <c r="AB31" s="117">
        <f>-STOA!O31</f>
        <v>0</v>
      </c>
      <c r="AC31">
        <f t="shared" si="0"/>
        <v>11.814053665863963</v>
      </c>
      <c r="AD31">
        <f t="shared" si="1"/>
        <v>938.96080986094</v>
      </c>
      <c r="AE31">
        <f>'IDT-1'!C31</f>
        <v>0</v>
      </c>
      <c r="AF31" s="26"/>
      <c r="AG31">
        <f t="shared" si="2"/>
        <v>938.96080986094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-36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5.9491499999999995</v>
      </c>
      <c r="E32">
        <f>GT_NG!Q32</f>
        <v>4.994343891402715</v>
      </c>
      <c r="F32">
        <f>GT_Spot!Q32</f>
        <v>0</v>
      </c>
      <c r="G32">
        <f>PPCL_NG!Q32</f>
        <v>24.10839277381508</v>
      </c>
      <c r="H32">
        <f>PPCL_Spot!Q32</f>
        <v>0</v>
      </c>
      <c r="I32">
        <f>Bawana_NG!Q32</f>
        <v>48.327721572694699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663.14873277379252</v>
      </c>
      <c r="P32" s="77">
        <v>28.9</v>
      </c>
      <c r="Q32" s="77">
        <v>8.94</v>
      </c>
      <c r="R32" s="80">
        <v>23.749999999999996</v>
      </c>
      <c r="S32" s="80">
        <v>0</v>
      </c>
      <c r="T32" s="78">
        <f>SUMPRODUCT(LTA!F32:AJ32,LTA!F$101:AJ$101,LTA!F$104:AJ$104)</f>
        <v>102.92</v>
      </c>
      <c r="U32" s="78">
        <f>SUMPRODUCT(LTA!F32:AJ32,LTA!F$102:AJ$102,LTA!F$104:AJ$104)</f>
        <v>121.75999999999999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-121</v>
      </c>
      <c r="AA32" s="117">
        <f>STOA!I32</f>
        <v>72.16</v>
      </c>
      <c r="AB32" s="117">
        <f>-STOA!O32</f>
        <v>0</v>
      </c>
      <c r="AC32">
        <f t="shared" si="0"/>
        <v>11.153011931976451</v>
      </c>
      <c r="AD32">
        <f t="shared" si="1"/>
        <v>932.80532907972838</v>
      </c>
      <c r="AE32">
        <f>'IDT-1'!C32</f>
        <v>0</v>
      </c>
      <c r="AF32" s="26"/>
      <c r="AG32">
        <f t="shared" si="2"/>
        <v>932.80532907972838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5.9491499999999995</v>
      </c>
      <c r="E33">
        <f>GT_NG!Q33</f>
        <v>4.994343891402715</v>
      </c>
      <c r="F33">
        <f>GT_Spot!Q33</f>
        <v>0</v>
      </c>
      <c r="G33">
        <f>PPCL_NG!Q33</f>
        <v>24.10839277381508</v>
      </c>
      <c r="H33">
        <f>PPCL_Spot!Q33</f>
        <v>0</v>
      </c>
      <c r="I33">
        <f>Bawana_NG!Q33</f>
        <v>48.327721572694699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632.01752016961041</v>
      </c>
      <c r="P33" s="77">
        <v>28.9</v>
      </c>
      <c r="Q33" s="77">
        <v>8.94</v>
      </c>
      <c r="R33" s="80">
        <v>23.749999999999996</v>
      </c>
      <c r="S33" s="80">
        <v>0</v>
      </c>
      <c r="T33" s="78">
        <f>SUMPRODUCT(LTA!F33:AJ33,LTA!F$101:AJ$101,LTA!F$104:AJ$104)</f>
        <v>116.42</v>
      </c>
      <c r="U33" s="78">
        <f>SUMPRODUCT(LTA!F33:AJ33,LTA!F$102:AJ$102,LTA!F$104:AJ$104)</f>
        <v>93.81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-126</v>
      </c>
      <c r="AA33" s="117">
        <f>STOA!I33</f>
        <v>78.759999999999991</v>
      </c>
      <c r="AB33" s="117">
        <f>-STOA!O33</f>
        <v>0</v>
      </c>
      <c r="AC33">
        <f t="shared" si="0"/>
        <v>10.632414710615743</v>
      </c>
      <c r="AD33">
        <f t="shared" si="1"/>
        <v>914.34471369690721</v>
      </c>
      <c r="AE33">
        <f>'IDT-1'!C33</f>
        <v>0</v>
      </c>
      <c r="AF33" s="26"/>
      <c r="AG33">
        <f t="shared" si="2"/>
        <v>914.34471369690721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5.9491499999999995</v>
      </c>
      <c r="E34">
        <f>GT_NG!Q34</f>
        <v>4.994343891402715</v>
      </c>
      <c r="F34">
        <f>GT_Spot!Q34</f>
        <v>0</v>
      </c>
      <c r="G34">
        <f>PPCL_NG!Q34</f>
        <v>24.10839277381508</v>
      </c>
      <c r="H34">
        <f>PPCL_Spot!Q34</f>
        <v>0</v>
      </c>
      <c r="I34">
        <f>Bawana_NG!Q34</f>
        <v>48.327721572694699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632.02712493023068</v>
      </c>
      <c r="P34" s="77">
        <v>28.9</v>
      </c>
      <c r="Q34" s="77">
        <v>8.94</v>
      </c>
      <c r="R34" s="80">
        <v>23.749999999999996</v>
      </c>
      <c r="S34" s="80">
        <v>0</v>
      </c>
      <c r="T34" s="78">
        <f>SUMPRODUCT(LTA!F34:AJ34,LTA!F$101:AJ$101,LTA!F$104:AJ$104)</f>
        <v>131.70999999999998</v>
      </c>
      <c r="U34" s="78">
        <f>SUMPRODUCT(LTA!F34:AJ34,LTA!F$102:AJ$102,LTA!F$104:AJ$104)</f>
        <v>80.34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-141</v>
      </c>
      <c r="AA34" s="117">
        <f>STOA!I34</f>
        <v>80.559999999999988</v>
      </c>
      <c r="AB34" s="117">
        <f>-STOA!O34</f>
        <v>0</v>
      </c>
      <c r="AC34">
        <f t="shared" si="0"/>
        <v>10.762014635253353</v>
      </c>
      <c r="AD34">
        <f t="shared" si="1"/>
        <v>906.84471853288994</v>
      </c>
      <c r="AE34">
        <f>'IDT-1'!C34</f>
        <v>0</v>
      </c>
      <c r="AF34" s="26"/>
      <c r="AG34">
        <f t="shared" si="2"/>
        <v>906.84471853288994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-11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5.9491499999999995</v>
      </c>
      <c r="E35">
        <f>GT_NG!Q35</f>
        <v>5.0037778617302608</v>
      </c>
      <c r="F35">
        <f>GT_Spot!Q35</f>
        <v>0</v>
      </c>
      <c r="G35">
        <f>PPCL_NG!Q35</f>
        <v>23.78286660533578</v>
      </c>
      <c r="H35">
        <f>PPCL_Spot!Q35</f>
        <v>0</v>
      </c>
      <c r="I35">
        <f>Bawana_NG!Q35</f>
        <v>48.327721572694699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637.01164211892785</v>
      </c>
      <c r="P35" s="77">
        <v>28.9</v>
      </c>
      <c r="Q35" s="77">
        <v>8.94</v>
      </c>
      <c r="R35" s="80">
        <v>26.3</v>
      </c>
      <c r="S35" s="80">
        <v>0</v>
      </c>
      <c r="T35" s="78">
        <f>SUMPRODUCT(LTA!F35:AJ35,LTA!F$101:AJ$101,LTA!F$104:AJ$104)</f>
        <v>147.47</v>
      </c>
      <c r="U35" s="78">
        <f>SUMPRODUCT(LTA!F35:AJ35,LTA!F$102:AJ$102,LTA!F$104:AJ$104)</f>
        <v>75.710000000000008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-136</v>
      </c>
      <c r="AA35" s="117">
        <f>STOA!I35</f>
        <v>87.78</v>
      </c>
      <c r="AB35" s="117">
        <f>-STOA!O35</f>
        <v>-30</v>
      </c>
      <c r="AC35">
        <f t="shared" si="0"/>
        <v>11.262238728358206</v>
      </c>
      <c r="AD35">
        <f t="shared" si="1"/>
        <v>900.91291943033048</v>
      </c>
      <c r="AE35">
        <f>'IDT-1'!C35</f>
        <v>0</v>
      </c>
      <c r="AF35" s="26"/>
      <c r="AG35">
        <f t="shared" si="2"/>
        <v>900.91291943033048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-17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5.9491499999999995</v>
      </c>
      <c r="E36">
        <f>GT_NG!Q36</f>
        <v>5.0037778617302608</v>
      </c>
      <c r="F36">
        <f>GT_Spot!Q36</f>
        <v>0</v>
      </c>
      <c r="G36">
        <f>PPCL_NG!Q36</f>
        <v>23.78286660533578</v>
      </c>
      <c r="H36">
        <f>PPCL_Spot!Q36</f>
        <v>0</v>
      </c>
      <c r="I36">
        <f>Bawana_NG!Q36</f>
        <v>48.327721572694699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633.58071820326199</v>
      </c>
      <c r="P36" s="77">
        <v>28.9</v>
      </c>
      <c r="Q36" s="77">
        <v>8.94</v>
      </c>
      <c r="R36" s="80">
        <v>26.3</v>
      </c>
      <c r="S36" s="80">
        <v>0</v>
      </c>
      <c r="T36" s="78">
        <f>SUMPRODUCT(LTA!F36:AJ36,LTA!F$101:AJ$101,LTA!F$104:AJ$104)</f>
        <v>159.48000000000002</v>
      </c>
      <c r="U36" s="78">
        <f>SUMPRODUCT(LTA!F36:AJ36,LTA!F$102:AJ$102,LTA!F$104:AJ$104)</f>
        <v>76.150000000000006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-161</v>
      </c>
      <c r="AA36" s="117">
        <f>STOA!I36</f>
        <v>94.98</v>
      </c>
      <c r="AB36" s="117">
        <f>-STOA!O36</f>
        <v>-30</v>
      </c>
      <c r="AC36">
        <f t="shared" si="0"/>
        <v>11.618041658433032</v>
      </c>
      <c r="AD36">
        <f t="shared" si="1"/>
        <v>892.77619258458969</v>
      </c>
      <c r="AE36">
        <f>'IDT-1'!C36</f>
        <v>0</v>
      </c>
      <c r="AF36" s="26"/>
      <c r="AG36">
        <f t="shared" si="2"/>
        <v>892.77619258458969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-16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5.9491499999999995</v>
      </c>
      <c r="E37">
        <f>GT_NG!Q37</f>
        <v>5.0037778617302608</v>
      </c>
      <c r="F37">
        <f>GT_Spot!Q37</f>
        <v>0</v>
      </c>
      <c r="G37">
        <f>PPCL_NG!Q37</f>
        <v>23.78286660533578</v>
      </c>
      <c r="H37">
        <f>PPCL_Spot!Q37</f>
        <v>0</v>
      </c>
      <c r="I37">
        <f>Bawana_NG!Q37</f>
        <v>48.327721572694699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640.03320510484775</v>
      </c>
      <c r="P37" s="77">
        <v>28.9</v>
      </c>
      <c r="Q37" s="77">
        <v>8.94</v>
      </c>
      <c r="R37" s="80">
        <v>26.3</v>
      </c>
      <c r="S37" s="80">
        <v>0</v>
      </c>
      <c r="T37" s="78">
        <f>SUMPRODUCT(LTA!F37:AJ37,LTA!F$101:AJ$101,LTA!F$104:AJ$104)</f>
        <v>171.23000000000002</v>
      </c>
      <c r="U37" s="78">
        <f>SUMPRODUCT(LTA!F37:AJ37,LTA!F$102:AJ$102,LTA!F$104:AJ$104)</f>
        <v>77.31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-181</v>
      </c>
      <c r="AA37" s="117">
        <f>STOA!I37</f>
        <v>99.78</v>
      </c>
      <c r="AB37" s="117">
        <f>-STOA!O37</f>
        <v>-30</v>
      </c>
      <c r="AC37">
        <f t="shared" si="0"/>
        <v>12.097015368832844</v>
      </c>
      <c r="AD37">
        <f t="shared" si="1"/>
        <v>886.45970577577555</v>
      </c>
      <c r="AE37">
        <f>'IDT-1'!C37</f>
        <v>0</v>
      </c>
      <c r="AF37" s="26"/>
      <c r="AG37">
        <f t="shared" si="2"/>
        <v>886.45970577577555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-26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5.9491499999999995</v>
      </c>
      <c r="E38">
        <f>GT_NG!Q38</f>
        <v>5.0037778617302608</v>
      </c>
      <c r="F38">
        <f>GT_Spot!Q38</f>
        <v>0</v>
      </c>
      <c r="G38">
        <f>PPCL_NG!Q38</f>
        <v>23.78286660533578</v>
      </c>
      <c r="H38">
        <f>PPCL_Spot!Q38</f>
        <v>0</v>
      </c>
      <c r="I38">
        <f>Bawana_NG!Q38</f>
        <v>48.327721572694699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642.83390545123416</v>
      </c>
      <c r="P38" s="77">
        <v>28.9</v>
      </c>
      <c r="Q38" s="77">
        <v>8.94</v>
      </c>
      <c r="R38" s="80">
        <v>26.3</v>
      </c>
      <c r="S38" s="80">
        <v>0</v>
      </c>
      <c r="T38" s="78">
        <f>SUMPRODUCT(LTA!F38:AJ38,LTA!F$101:AJ$101,LTA!F$104:AJ$104)</f>
        <v>180.43</v>
      </c>
      <c r="U38" s="78">
        <f>SUMPRODUCT(LTA!F38:AJ38,LTA!F$102:AJ$102,LTA!F$104:AJ$104)</f>
        <v>83.15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-196</v>
      </c>
      <c r="AA38" s="117">
        <f>STOA!I38</f>
        <v>106.08</v>
      </c>
      <c r="AB38" s="117">
        <f>-STOA!O38</f>
        <v>-30</v>
      </c>
      <c r="AC38">
        <f t="shared" si="0"/>
        <v>12.415991062147389</v>
      </c>
      <c r="AD38">
        <f t="shared" si="1"/>
        <v>898.28143042884756</v>
      </c>
      <c r="AE38">
        <f>'IDT-1'!C38</f>
        <v>0</v>
      </c>
      <c r="AF38" s="26"/>
      <c r="AG38">
        <f t="shared" si="2"/>
        <v>898.28143042884756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-23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5.9491499999999995</v>
      </c>
      <c r="E39">
        <f>GT_NG!Q39</f>
        <v>4.9377828054298645</v>
      </c>
      <c r="F39">
        <f>GT_Spot!Q39</f>
        <v>0</v>
      </c>
      <c r="G39">
        <f>PPCL_NG!Q39</f>
        <v>23.78286660533578</v>
      </c>
      <c r="H39">
        <f>PPCL_Spot!Q39</f>
        <v>0</v>
      </c>
      <c r="I39">
        <f>Bawana_NG!Q39</f>
        <v>48.327721572694699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629.43735642241063</v>
      </c>
      <c r="P39" s="77">
        <v>28.9</v>
      </c>
      <c r="Q39" s="77">
        <v>8.94</v>
      </c>
      <c r="R39" s="80">
        <v>26.3</v>
      </c>
      <c r="S39" s="80">
        <v>0</v>
      </c>
      <c r="T39" s="78">
        <f>SUMPRODUCT(LTA!F39:AJ39,LTA!F$101:AJ$101,LTA!F$104:AJ$104)</f>
        <v>189.39999999999998</v>
      </c>
      <c r="U39" s="78">
        <f>SUMPRODUCT(LTA!F39:AJ39,LTA!F$102:AJ$102,LTA!F$104:AJ$104)</f>
        <v>83.26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-201</v>
      </c>
      <c r="AA39" s="117">
        <f>STOA!I39</f>
        <v>111.18</v>
      </c>
      <c r="AB39" s="117">
        <f>-STOA!O39</f>
        <v>-30</v>
      </c>
      <c r="AC39">
        <f t="shared" si="0"/>
        <v>12.338794378798784</v>
      </c>
      <c r="AD39">
        <f t="shared" si="1"/>
        <v>925.74608302707225</v>
      </c>
      <c r="AE39">
        <f>'IDT-1'!C39</f>
        <v>0</v>
      </c>
      <c r="AF39" s="26"/>
      <c r="AG39">
        <f t="shared" si="2"/>
        <v>925.74608302707225</v>
      </c>
      <c r="AI39" s="75">
        <f>PXIL!I39</f>
        <v>0</v>
      </c>
      <c r="AJ39" s="75">
        <f>PXIL!O39</f>
        <v>0</v>
      </c>
      <c r="AK39" s="75">
        <f>RTM_IEX!I39</f>
        <v>8.67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5.9491499999999995</v>
      </c>
      <c r="E40">
        <f>GT_NG!Q40</f>
        <v>4.9377828054298645</v>
      </c>
      <c r="F40">
        <f>GT_Spot!Q40</f>
        <v>0</v>
      </c>
      <c r="G40">
        <f>PPCL_NG!Q40</f>
        <v>23.78286660533578</v>
      </c>
      <c r="H40">
        <f>PPCL_Spot!Q40</f>
        <v>0</v>
      </c>
      <c r="I40">
        <f>Bawana_NG!Q40</f>
        <v>48.327721572694699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626.4168856306826</v>
      </c>
      <c r="P40" s="77">
        <v>28.9</v>
      </c>
      <c r="Q40" s="77">
        <v>8.94</v>
      </c>
      <c r="R40" s="80">
        <v>26.3</v>
      </c>
      <c r="S40" s="80">
        <v>0</v>
      </c>
      <c r="T40" s="78">
        <f>SUMPRODUCT(LTA!F40:AJ40,LTA!F$101:AJ$101,LTA!F$104:AJ$104)</f>
        <v>197.5</v>
      </c>
      <c r="U40" s="78">
        <f>SUMPRODUCT(LTA!F40:AJ40,LTA!F$102:AJ$102,LTA!F$104:AJ$104)</f>
        <v>83.26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-176</v>
      </c>
      <c r="AA40" s="117">
        <f>STOA!I40</f>
        <v>116.88</v>
      </c>
      <c r="AB40" s="117">
        <f>-STOA!O40</f>
        <v>-30</v>
      </c>
      <c r="AC40">
        <f t="shared" si="0"/>
        <v>12.170917557865478</v>
      </c>
      <c r="AD40">
        <f t="shared" si="1"/>
        <v>949.02348905627764</v>
      </c>
      <c r="AE40">
        <f>'IDT-1'!C40</f>
        <v>0</v>
      </c>
      <c r="AF40" s="26"/>
      <c r="AG40">
        <f t="shared" si="2"/>
        <v>949.02348905627764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5.9491499999999995</v>
      </c>
      <c r="E41">
        <f>GT_NG!Q41</f>
        <v>4.9377828054298645</v>
      </c>
      <c r="F41">
        <f>GT_Spot!Q41</f>
        <v>0</v>
      </c>
      <c r="G41">
        <f>PPCL_NG!Q41</f>
        <v>23.71</v>
      </c>
      <c r="H41">
        <f>PPCL_Spot!Q41</f>
        <v>0</v>
      </c>
      <c r="I41">
        <f>Bawana_NG!Q41</f>
        <v>48.332238018059734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622.65664840984709</v>
      </c>
      <c r="P41" s="77">
        <v>28.9</v>
      </c>
      <c r="Q41" s="77">
        <v>8.94</v>
      </c>
      <c r="R41" s="80">
        <v>26.3</v>
      </c>
      <c r="S41" s="80">
        <v>0</v>
      </c>
      <c r="T41" s="78">
        <f>SUMPRODUCT(LTA!F41:AJ41,LTA!F$101:AJ$101,LTA!F$104:AJ$104)</f>
        <v>206.32</v>
      </c>
      <c r="U41" s="78">
        <f>SUMPRODUCT(LTA!F41:AJ41,LTA!F$102:AJ$102,LTA!F$104:AJ$104)</f>
        <v>83.2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-161</v>
      </c>
      <c r="AA41" s="117">
        <f>STOA!I41</f>
        <v>121.38</v>
      </c>
      <c r="AB41" s="117">
        <f>-STOA!O41</f>
        <v>-30</v>
      </c>
      <c r="AC41">
        <f t="shared" si="0"/>
        <v>12.307182754047552</v>
      </c>
      <c r="AD41">
        <f t="shared" si="1"/>
        <v>952.31863647928924</v>
      </c>
      <c r="AE41">
        <f>'IDT-1'!C41</f>
        <v>0</v>
      </c>
      <c r="AF41" s="26"/>
      <c r="AG41">
        <f t="shared" si="2"/>
        <v>952.31863647928924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5.9491499999999995</v>
      </c>
      <c r="E42">
        <f>GT_NG!Q42</f>
        <v>4.9377828054298645</v>
      </c>
      <c r="F42">
        <f>GT_Spot!Q42</f>
        <v>0</v>
      </c>
      <c r="G42">
        <f>PPCL_NG!Q42</f>
        <v>23.71</v>
      </c>
      <c r="H42">
        <f>PPCL_Spot!Q42</f>
        <v>0</v>
      </c>
      <c r="I42">
        <f>Bawana_NG!Q42</f>
        <v>48.332238018059734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617.95778884277627</v>
      </c>
      <c r="P42" s="77">
        <v>28.9</v>
      </c>
      <c r="Q42" s="77">
        <v>8.94</v>
      </c>
      <c r="R42" s="80">
        <v>26.3</v>
      </c>
      <c r="S42" s="80">
        <v>0</v>
      </c>
      <c r="T42" s="78">
        <f>SUMPRODUCT(LTA!F42:AJ42,LTA!F$101:AJ$101,LTA!F$104:AJ$104)</f>
        <v>214.55999999999997</v>
      </c>
      <c r="U42" s="78">
        <f>SUMPRODUCT(LTA!F42:AJ42,LTA!F$102:AJ$102,LTA!F$104:AJ$104)</f>
        <v>83.110000000000014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-146</v>
      </c>
      <c r="AA42" s="117">
        <f>STOA!I42</f>
        <v>126.18</v>
      </c>
      <c r="AB42" s="117">
        <f>-STOA!O42</f>
        <v>-30</v>
      </c>
      <c r="AC42">
        <f t="shared" si="0"/>
        <v>12.291011514635375</v>
      </c>
      <c r="AD42">
        <f t="shared" si="1"/>
        <v>970.58594815163042</v>
      </c>
      <c r="AE42">
        <f>'IDT-1'!C42</f>
        <v>0</v>
      </c>
      <c r="AF42" s="26"/>
      <c r="AG42">
        <f t="shared" si="2"/>
        <v>970.58594815163042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-30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5.9491499999999995</v>
      </c>
      <c r="E43">
        <f>GT_NG!Q43</f>
        <v>4.9376652814506992</v>
      </c>
      <c r="F43">
        <f>GT_Spot!Q43</f>
        <v>0</v>
      </c>
      <c r="G43">
        <f>PPCL_NG!Q43</f>
        <v>24.27</v>
      </c>
      <c r="H43">
        <f>PPCL_Spot!Q43</f>
        <v>0</v>
      </c>
      <c r="I43">
        <f>Bawana_NG!Q43</f>
        <v>48.6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614.63478805484874</v>
      </c>
      <c r="P43" s="77">
        <v>28.9</v>
      </c>
      <c r="Q43" s="77">
        <v>8.94</v>
      </c>
      <c r="R43" s="80">
        <v>26.3</v>
      </c>
      <c r="S43" s="80">
        <v>0</v>
      </c>
      <c r="T43" s="78">
        <f>SUMPRODUCT(LTA!F43:AJ43,LTA!F$101:AJ$101,LTA!F$104:AJ$104)</f>
        <v>221.08</v>
      </c>
      <c r="U43" s="78">
        <f>SUMPRODUCT(LTA!F43:AJ43,LTA!F$102:AJ$102,LTA!F$104:AJ$104)</f>
        <v>83.27000000000001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-136</v>
      </c>
      <c r="AA43" s="117">
        <f>STOA!I43</f>
        <v>127.08000000000001</v>
      </c>
      <c r="AB43" s="117">
        <f>-STOA!O43</f>
        <v>-30</v>
      </c>
      <c r="AC43">
        <f t="shared" si="0"/>
        <v>12.158193828487766</v>
      </c>
      <c r="AD43">
        <f t="shared" si="1"/>
        <v>995.80340950781169</v>
      </c>
      <c r="AE43">
        <f>'IDT-1'!C43</f>
        <v>0</v>
      </c>
      <c r="AF43" s="26"/>
      <c r="AG43">
        <f t="shared" si="2"/>
        <v>995.80340950781169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5.9491499999999995</v>
      </c>
      <c r="E44">
        <f>GT_NG!Q44</f>
        <v>4.9376652814506992</v>
      </c>
      <c r="F44">
        <f>GT_Spot!Q44</f>
        <v>0</v>
      </c>
      <c r="G44">
        <f>PPCL_NG!Q44</f>
        <v>24.27</v>
      </c>
      <c r="H44">
        <f>PPCL_Spot!Q44</f>
        <v>0</v>
      </c>
      <c r="I44">
        <f>Bawana_NG!Q44</f>
        <v>48.6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611.95363729015014</v>
      </c>
      <c r="P44" s="77">
        <v>28.9</v>
      </c>
      <c r="Q44" s="77">
        <v>8.94</v>
      </c>
      <c r="R44" s="80">
        <v>26.3</v>
      </c>
      <c r="S44" s="80">
        <v>0</v>
      </c>
      <c r="T44" s="78">
        <f>SUMPRODUCT(LTA!F44:AJ44,LTA!F$101:AJ$101,LTA!F$104:AJ$104)</f>
        <v>226.10999999999999</v>
      </c>
      <c r="U44" s="78">
        <f>SUMPRODUCT(LTA!F44:AJ44,LTA!F$102:AJ$102,LTA!F$104:AJ$104)</f>
        <v>83.19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-121</v>
      </c>
      <c r="AA44" s="117">
        <f>STOA!I44</f>
        <v>133.07999999999998</v>
      </c>
      <c r="AB44" s="117">
        <f>-STOA!O44</f>
        <v>-30</v>
      </c>
      <c r="AC44">
        <f t="shared" si="0"/>
        <v>12.142178426536464</v>
      </c>
      <c r="AD44">
        <f t="shared" si="1"/>
        <v>1014.0882741450644</v>
      </c>
      <c r="AE44">
        <f>'IDT-1'!C44</f>
        <v>0</v>
      </c>
      <c r="AF44" s="26"/>
      <c r="AG44">
        <f t="shared" si="2"/>
        <v>1014.0882741450644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5.9491499999999995</v>
      </c>
      <c r="E45">
        <f>GT_NG!Q45</f>
        <v>4.9376652814506992</v>
      </c>
      <c r="F45">
        <f>GT_Spot!Q45</f>
        <v>0</v>
      </c>
      <c r="G45">
        <f>PPCL_NG!Q45</f>
        <v>24.27</v>
      </c>
      <c r="H45">
        <f>PPCL_Spot!Q45</f>
        <v>0</v>
      </c>
      <c r="I45">
        <f>Bawana_NG!Q45</f>
        <v>48.6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615.16608249489298</v>
      </c>
      <c r="P45" s="77">
        <v>28.9</v>
      </c>
      <c r="Q45" s="77">
        <v>8.94</v>
      </c>
      <c r="R45" s="80">
        <v>26.3</v>
      </c>
      <c r="S45" s="80">
        <v>0</v>
      </c>
      <c r="T45" s="78">
        <f>SUMPRODUCT(LTA!F45:AJ45,LTA!F$101:AJ$101,LTA!F$104:AJ$104)</f>
        <v>229.98</v>
      </c>
      <c r="U45" s="78">
        <f>SUMPRODUCT(LTA!F45:AJ45,LTA!F$102:AJ$102,LTA!F$104:AJ$104)</f>
        <v>83.16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-101</v>
      </c>
      <c r="AA45" s="117">
        <f>STOA!I45</f>
        <v>133.08000000000001</v>
      </c>
      <c r="AB45" s="117">
        <f>-STOA!O45</f>
        <v>-30</v>
      </c>
      <c r="AC45">
        <f t="shared" si="0"/>
        <v>11.982286756283315</v>
      </c>
      <c r="AD45">
        <f t="shared" si="1"/>
        <v>1046.3006110200604</v>
      </c>
      <c r="AE45">
        <f>'IDT-1'!C45</f>
        <v>0</v>
      </c>
      <c r="AF45" s="26"/>
      <c r="AG45">
        <f t="shared" si="2"/>
        <v>1046.3006110200604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5.9491499999999995</v>
      </c>
      <c r="E46">
        <f>GT_NG!Q46</f>
        <v>4.9376652814506992</v>
      </c>
      <c r="F46">
        <f>GT_Spot!Q46</f>
        <v>0</v>
      </c>
      <c r="G46">
        <f>PPCL_NG!Q46</f>
        <v>24.27</v>
      </c>
      <c r="H46">
        <f>PPCL_Spot!Q46</f>
        <v>0</v>
      </c>
      <c r="I46">
        <f>Bawana_NG!Q46</f>
        <v>48.6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611.9068134289281</v>
      </c>
      <c r="P46" s="77">
        <v>28.9</v>
      </c>
      <c r="Q46" s="77">
        <v>8.94</v>
      </c>
      <c r="R46" s="80">
        <v>26.3</v>
      </c>
      <c r="S46" s="80">
        <v>0</v>
      </c>
      <c r="T46" s="78">
        <f>SUMPRODUCT(LTA!F46:AJ46,LTA!F$101:AJ$101,LTA!F$104:AJ$104)</f>
        <v>230.63</v>
      </c>
      <c r="U46" s="78">
        <f>SUMPRODUCT(LTA!F46:AJ46,LTA!F$102:AJ$102,LTA!F$104:AJ$104)</f>
        <v>83.18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-86</v>
      </c>
      <c r="AA46" s="117">
        <f>STOA!I46</f>
        <v>135.17999999999998</v>
      </c>
      <c r="AB46" s="117">
        <f>-STOA!O46</f>
        <v>-30</v>
      </c>
      <c r="AC46">
        <f t="shared" si="0"/>
        <v>11.844809275669899</v>
      </c>
      <c r="AD46">
        <f t="shared" si="1"/>
        <v>1060.9488194347091</v>
      </c>
      <c r="AE46">
        <f>'IDT-1'!C46</f>
        <v>0</v>
      </c>
      <c r="AF46" s="26"/>
      <c r="AG46">
        <f t="shared" si="2"/>
        <v>1060.9488194347091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5.9491499999999995</v>
      </c>
      <c r="E47">
        <f>GT_NG!Q47</f>
        <v>4.9376652814506992</v>
      </c>
      <c r="F47">
        <f>GT_Spot!Q47</f>
        <v>0</v>
      </c>
      <c r="G47">
        <f>PPCL_NG!Q47</f>
        <v>24.27</v>
      </c>
      <c r="H47">
        <f>PPCL_Spot!Q47</f>
        <v>0</v>
      </c>
      <c r="I47">
        <f>Bawana_NG!Q47</f>
        <v>48.6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603.26641695419028</v>
      </c>
      <c r="P47" s="77">
        <v>28.9</v>
      </c>
      <c r="Q47" s="77">
        <v>8.94</v>
      </c>
      <c r="R47" s="80">
        <v>26.3</v>
      </c>
      <c r="S47" s="80">
        <v>0</v>
      </c>
      <c r="T47" s="78">
        <f>SUMPRODUCT(LTA!F47:AJ47,LTA!F$101:AJ$101,LTA!F$104:AJ$104)</f>
        <v>231.42999999999998</v>
      </c>
      <c r="U47" s="78">
        <f>SUMPRODUCT(LTA!F47:AJ47,LTA!F$102:AJ$102,LTA!F$104:AJ$104)</f>
        <v>83.13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-86</v>
      </c>
      <c r="AA47" s="117">
        <f>STOA!I47</f>
        <v>136.97999999999999</v>
      </c>
      <c r="AB47" s="117">
        <f>-STOA!O47</f>
        <v>-10</v>
      </c>
      <c r="AC47">
        <f t="shared" si="0"/>
        <v>11.808970041736595</v>
      </c>
      <c r="AD47">
        <f t="shared" si="1"/>
        <v>1052.8942621939043</v>
      </c>
      <c r="AE47">
        <f>'IDT-1'!C47</f>
        <v>0</v>
      </c>
      <c r="AF47" s="26"/>
      <c r="AG47">
        <f t="shared" si="2"/>
        <v>1052.8942621939043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-42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5.9491499999999995</v>
      </c>
      <c r="E48">
        <f>GT_NG!Q48</f>
        <v>4.9375473126419385</v>
      </c>
      <c r="F48">
        <f>GT_Spot!Q48</f>
        <v>0</v>
      </c>
      <c r="G48">
        <f>PPCL_NG!Q48</f>
        <v>24.27</v>
      </c>
      <c r="H48">
        <f>PPCL_Spot!Q48</f>
        <v>0</v>
      </c>
      <c r="I48">
        <f>Bawana_NG!Q48</f>
        <v>48.6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599.8983065819948</v>
      </c>
      <c r="P48" s="77">
        <v>28.9</v>
      </c>
      <c r="Q48" s="77">
        <v>8.94</v>
      </c>
      <c r="R48" s="80">
        <v>26.3</v>
      </c>
      <c r="S48" s="80">
        <v>0</v>
      </c>
      <c r="T48" s="78">
        <f>SUMPRODUCT(LTA!F48:AJ48,LTA!F$101:AJ$101,LTA!F$104:AJ$104)</f>
        <v>232.42000000000002</v>
      </c>
      <c r="U48" s="78">
        <f>SUMPRODUCT(LTA!F48:AJ48,LTA!F$102:AJ$102,LTA!F$104:AJ$104)</f>
        <v>83.15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-76</v>
      </c>
      <c r="AA48" s="117">
        <f>STOA!I48</f>
        <v>139.38</v>
      </c>
      <c r="AB48" s="117">
        <f>-STOA!O48</f>
        <v>-10</v>
      </c>
      <c r="AC48">
        <f t="shared" si="0"/>
        <v>11.702800102069414</v>
      </c>
      <c r="AD48">
        <f t="shared" si="1"/>
        <v>1065.0422037925673</v>
      </c>
      <c r="AE48">
        <f>'IDT-1'!C48</f>
        <v>0</v>
      </c>
      <c r="AF48" s="26"/>
      <c r="AG48">
        <f t="shared" si="2"/>
        <v>1065.0422037925673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5.9491499999999995</v>
      </c>
      <c r="E49">
        <f>GT_NG!Q49</f>
        <v>4.9375473126419385</v>
      </c>
      <c r="F49">
        <f>GT_Spot!Q49</f>
        <v>0</v>
      </c>
      <c r="G49">
        <f>PPCL_NG!Q49</f>
        <v>24.27</v>
      </c>
      <c r="H49">
        <f>PPCL_Spot!Q49</f>
        <v>0</v>
      </c>
      <c r="I49">
        <f>Bawana_NG!Q49</f>
        <v>48.6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591.57577094922772</v>
      </c>
      <c r="P49" s="77">
        <v>28.9</v>
      </c>
      <c r="Q49" s="77">
        <v>8.94</v>
      </c>
      <c r="R49" s="80">
        <v>26.3</v>
      </c>
      <c r="S49" s="80">
        <v>0</v>
      </c>
      <c r="T49" s="78">
        <f>SUMPRODUCT(LTA!F49:AJ49,LTA!F$101:AJ$101,LTA!F$104:AJ$104)</f>
        <v>235.17</v>
      </c>
      <c r="U49" s="78">
        <f>SUMPRODUCT(LTA!F49:AJ49,LTA!F$102:AJ$102,LTA!F$104:AJ$104)</f>
        <v>83.240000000000009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-66</v>
      </c>
      <c r="AA49" s="117">
        <f>STOA!I49</f>
        <v>139.97999999999999</v>
      </c>
      <c r="AB49" s="117">
        <f>-STOA!O49</f>
        <v>-10</v>
      </c>
      <c r="AC49">
        <f t="shared" si="0"/>
        <v>11.526661875668134</v>
      </c>
      <c r="AD49">
        <f t="shared" si="1"/>
        <v>1075.3358063862015</v>
      </c>
      <c r="AE49">
        <f>'IDT-1'!C49</f>
        <v>0</v>
      </c>
      <c r="AF49" s="26"/>
      <c r="AG49">
        <f t="shared" si="2"/>
        <v>1075.3358063862015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5.9491499999999995</v>
      </c>
      <c r="E50">
        <f>GT_NG!Q50</f>
        <v>4.9375473126419385</v>
      </c>
      <c r="F50">
        <f>GT_Spot!Q50</f>
        <v>0</v>
      </c>
      <c r="G50">
        <f>PPCL_NG!Q50</f>
        <v>24.27</v>
      </c>
      <c r="H50">
        <f>PPCL_Spot!Q50</f>
        <v>0</v>
      </c>
      <c r="I50">
        <f>Bawana_NG!Q50</f>
        <v>48.6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589.53719505309175</v>
      </c>
      <c r="P50" s="77">
        <v>28.9</v>
      </c>
      <c r="Q50" s="77">
        <v>8.94</v>
      </c>
      <c r="R50" s="80">
        <v>26.3</v>
      </c>
      <c r="S50" s="80">
        <v>0</v>
      </c>
      <c r="T50" s="78">
        <f>SUMPRODUCT(LTA!F50:AJ50,LTA!F$101:AJ$101,LTA!F$104:AJ$104)</f>
        <v>230.63</v>
      </c>
      <c r="U50" s="78">
        <f>SUMPRODUCT(LTA!F50:AJ50,LTA!F$102:AJ$102,LTA!F$104:AJ$104)</f>
        <v>83.13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-61</v>
      </c>
      <c r="AA50" s="117">
        <f>STOA!I50</f>
        <v>140.28</v>
      </c>
      <c r="AB50" s="117">
        <f>-STOA!O50</f>
        <v>-10</v>
      </c>
      <c r="AC50">
        <f t="shared" si="0"/>
        <v>11.363904877515791</v>
      </c>
      <c r="AD50">
        <f t="shared" si="1"/>
        <v>1081.1099874882177</v>
      </c>
      <c r="AE50">
        <f>'IDT-1'!C50</f>
        <v>0</v>
      </c>
      <c r="AF50" s="26"/>
      <c r="AG50">
        <f t="shared" si="2"/>
        <v>1081.1099874882177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-28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5.9491499999999995</v>
      </c>
      <c r="E51">
        <f>GT_NG!Q51</f>
        <v>4.9374288964732651</v>
      </c>
      <c r="F51">
        <f>GT_Spot!Q51</f>
        <v>0</v>
      </c>
      <c r="G51">
        <f>PPCL_NG!Q51</f>
        <v>24.27</v>
      </c>
      <c r="H51">
        <f>PPCL_Spot!Q51</f>
        <v>0</v>
      </c>
      <c r="I51">
        <f>Bawana_NG!Q51</f>
        <v>48.86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713.74941359995319</v>
      </c>
      <c r="P51" s="77">
        <v>28.021734662291831</v>
      </c>
      <c r="Q51" s="77">
        <v>8.67</v>
      </c>
      <c r="R51" s="80">
        <v>26.3</v>
      </c>
      <c r="S51" s="80">
        <v>0</v>
      </c>
      <c r="T51" s="78">
        <f>SUMPRODUCT(LTA!F51:AJ51,LTA!F$101:AJ$101,LTA!F$104:AJ$104)</f>
        <v>233.09</v>
      </c>
      <c r="U51" s="78">
        <f>SUMPRODUCT(LTA!F51:AJ51,LTA!F$102:AJ$102,LTA!F$104:AJ$104)</f>
        <v>79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-65.819999999999993</v>
      </c>
      <c r="AA51" s="117">
        <f>STOA!I51</f>
        <v>140.57999999999998</v>
      </c>
      <c r="AB51" s="117">
        <f>-STOA!O51</f>
        <v>-10</v>
      </c>
      <c r="AC51">
        <f t="shared" si="0"/>
        <v>13.349947695526179</v>
      </c>
      <c r="AD51">
        <f t="shared" si="1"/>
        <v>1098.2577794631918</v>
      </c>
      <c r="AE51">
        <f>'IDT-1'!C51</f>
        <v>0</v>
      </c>
      <c r="AF51" s="26"/>
      <c r="AG51">
        <f t="shared" si="2"/>
        <v>1098.2577794631918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-126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5.9491499999999995</v>
      </c>
      <c r="E52">
        <f>GT_NG!Q52</f>
        <v>5.9214959999999994</v>
      </c>
      <c r="F52">
        <f>GT_Spot!Q52</f>
        <v>0</v>
      </c>
      <c r="G52">
        <f>PPCL_NG!Q52</f>
        <v>24.27</v>
      </c>
      <c r="H52">
        <f>PPCL_Spot!Q52</f>
        <v>0</v>
      </c>
      <c r="I52">
        <f>Bawana_NG!Q52</f>
        <v>48.86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713.74943136716502</v>
      </c>
      <c r="P52" s="77">
        <v>68.086607881233491</v>
      </c>
      <c r="Q52" s="77">
        <v>8.67</v>
      </c>
      <c r="R52" s="80">
        <v>26.3</v>
      </c>
      <c r="S52" s="80">
        <v>0</v>
      </c>
      <c r="T52" s="78">
        <f>SUMPRODUCT(LTA!F52:AJ52,LTA!F$101:AJ$101,LTA!F$104:AJ$104)</f>
        <v>232.8</v>
      </c>
      <c r="U52" s="78">
        <f>SUMPRODUCT(LTA!F52:AJ52,LTA!F$102:AJ$102,LTA!F$104:AJ$104)</f>
        <v>79.16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-79</v>
      </c>
      <c r="AA52" s="117">
        <f>STOA!I52</f>
        <v>140.57999999999998</v>
      </c>
      <c r="AB52" s="117">
        <f>-STOA!O52</f>
        <v>-10</v>
      </c>
      <c r="AC52">
        <f t="shared" si="0"/>
        <v>13.995732670379612</v>
      </c>
      <c r="AD52">
        <f t="shared" si="1"/>
        <v>1106.3509525780189</v>
      </c>
      <c r="AE52">
        <f>'IDT-1'!C52</f>
        <v>0</v>
      </c>
      <c r="AF52" s="26"/>
      <c r="AG52">
        <f t="shared" si="2"/>
        <v>1106.3509525780189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-145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5.9491499999999995</v>
      </c>
      <c r="E53">
        <f>GT_NG!Q53</f>
        <v>5.3588037068239256</v>
      </c>
      <c r="F53">
        <f>GT_Spot!Q53</f>
        <v>0</v>
      </c>
      <c r="G53">
        <f>PPCL_NG!Q53</f>
        <v>24.27</v>
      </c>
      <c r="H53">
        <f>PPCL_Spot!Q53</f>
        <v>0</v>
      </c>
      <c r="I53">
        <f>Bawana_NG!Q53</f>
        <v>48.86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714.28965015955634</v>
      </c>
      <c r="P53" s="77">
        <v>68.086607881233491</v>
      </c>
      <c r="Q53" s="77">
        <v>22.070000000000004</v>
      </c>
      <c r="R53" s="80">
        <v>26.3</v>
      </c>
      <c r="S53" s="80">
        <v>0</v>
      </c>
      <c r="T53" s="78">
        <f>SUMPRODUCT(LTA!F53:AJ53,LTA!F$101:AJ$101,LTA!F$104:AJ$104)</f>
        <v>233.57999999999998</v>
      </c>
      <c r="U53" s="78">
        <f>SUMPRODUCT(LTA!F53:AJ53,LTA!F$102:AJ$102,LTA!F$104:AJ$104)</f>
        <v>135.51999999999998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-99</v>
      </c>
      <c r="AA53" s="117">
        <f>STOA!I53</f>
        <v>140.57999999999998</v>
      </c>
      <c r="AB53" s="117">
        <f>-STOA!O53</f>
        <v>-10</v>
      </c>
      <c r="AC53">
        <f t="shared" si="0"/>
        <v>15.219999575081985</v>
      </c>
      <c r="AD53">
        <f t="shared" si="1"/>
        <v>1107.6442121725315</v>
      </c>
      <c r="AE53">
        <f>'IDT-1'!C53</f>
        <v>0</v>
      </c>
      <c r="AF53" s="26"/>
      <c r="AG53">
        <f t="shared" si="2"/>
        <v>1107.6442121725315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-193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5.9491499999999995</v>
      </c>
      <c r="E54">
        <f>GT_NG!Q54</f>
        <v>5.3588037068239256</v>
      </c>
      <c r="F54">
        <f>GT_Spot!Q54</f>
        <v>0</v>
      </c>
      <c r="G54">
        <f>PPCL_NG!Q54</f>
        <v>24.27</v>
      </c>
      <c r="H54">
        <f>PPCL_Spot!Q54</f>
        <v>0</v>
      </c>
      <c r="I54">
        <f>Bawana_NG!Q54</f>
        <v>48.86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713.74943136716502</v>
      </c>
      <c r="P54" s="77">
        <v>68.086607881233491</v>
      </c>
      <c r="Q54" s="77">
        <v>22.070000000000004</v>
      </c>
      <c r="R54" s="80">
        <v>26.3</v>
      </c>
      <c r="S54" s="80">
        <v>0</v>
      </c>
      <c r="T54" s="78">
        <f>SUMPRODUCT(LTA!F54:AJ54,LTA!F$101:AJ$101,LTA!F$104:AJ$104)</f>
        <v>233.46</v>
      </c>
      <c r="U54" s="78">
        <f>SUMPRODUCT(LTA!F54:AJ54,LTA!F$102:AJ$102,LTA!F$104:AJ$104)</f>
        <v>135.63999999999999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-89</v>
      </c>
      <c r="AA54" s="117">
        <f>STOA!I54</f>
        <v>139.97999999999999</v>
      </c>
      <c r="AB54" s="117">
        <f>-STOA!O54</f>
        <v>-10</v>
      </c>
      <c r="AC54">
        <f t="shared" si="0"/>
        <v>15.138940629531382</v>
      </c>
      <c r="AD54">
        <f t="shared" si="1"/>
        <v>1114.5850523256911</v>
      </c>
      <c r="AE54">
        <f>'IDT-1'!C54</f>
        <v>0</v>
      </c>
      <c r="AF54" s="26"/>
      <c r="AG54">
        <f t="shared" si="2"/>
        <v>1114.5850523256911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-195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5.9491499999999995</v>
      </c>
      <c r="E55">
        <f>GT_NG!Q55</f>
        <v>5.3588037068239256</v>
      </c>
      <c r="F55">
        <f>GT_Spot!Q55</f>
        <v>0</v>
      </c>
      <c r="G55">
        <f>PPCL_NG!Q55</f>
        <v>24.27</v>
      </c>
      <c r="H55">
        <f>PPCL_Spot!Q55</f>
        <v>0</v>
      </c>
      <c r="I55">
        <f>Bawana_NG!Q55</f>
        <v>48.86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714.25790453072216</v>
      </c>
      <c r="P55" s="77">
        <v>68.086607881233491</v>
      </c>
      <c r="Q55" s="77">
        <v>22.070000000000004</v>
      </c>
      <c r="R55" s="80">
        <v>26.3</v>
      </c>
      <c r="S55" s="80">
        <v>0</v>
      </c>
      <c r="T55" s="78">
        <f>SUMPRODUCT(LTA!F55:AJ55,LTA!F$101:AJ$101,LTA!F$104:AJ$104)</f>
        <v>233.01</v>
      </c>
      <c r="U55" s="78">
        <f>SUMPRODUCT(LTA!F55:AJ55,LTA!F$102:AJ$102,LTA!F$104:AJ$104)</f>
        <v>136.01999999999998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-36</v>
      </c>
      <c r="AA55" s="117">
        <f>STOA!I55</f>
        <v>140.28</v>
      </c>
      <c r="AB55" s="117">
        <f>-STOA!O55</f>
        <v>-10</v>
      </c>
      <c r="AC55">
        <f t="shared" si="0"/>
        <v>15.207586086026051</v>
      </c>
      <c r="AD55">
        <f t="shared" si="1"/>
        <v>1108.2548800327534</v>
      </c>
      <c r="AE55">
        <f>'IDT-1'!C55</f>
        <v>0</v>
      </c>
      <c r="AF55" s="26"/>
      <c r="AG55">
        <f t="shared" si="2"/>
        <v>1108.2548800327534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-255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5.9491499999999995</v>
      </c>
      <c r="E56">
        <f>GT_NG!Q56</f>
        <v>9.4880546075085341</v>
      </c>
      <c r="F56">
        <f>GT_Spot!Q56</f>
        <v>0</v>
      </c>
      <c r="G56">
        <f>PPCL_NG!Q56</f>
        <v>24.27</v>
      </c>
      <c r="H56">
        <f>PPCL_Spot!Q56</f>
        <v>0</v>
      </c>
      <c r="I56">
        <f>Bawana_NG!Q56</f>
        <v>48.86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714.25790453072216</v>
      </c>
      <c r="P56" s="77">
        <v>68.086607881233491</v>
      </c>
      <c r="Q56" s="77">
        <v>22.070000000000004</v>
      </c>
      <c r="R56" s="80">
        <v>26.3</v>
      </c>
      <c r="S56" s="80">
        <v>0</v>
      </c>
      <c r="T56" s="78">
        <f>SUMPRODUCT(LTA!F56:AJ56,LTA!F$101:AJ$101,LTA!F$104:AJ$104)</f>
        <v>234.16</v>
      </c>
      <c r="U56" s="78">
        <f>SUMPRODUCT(LTA!F56:AJ56,LTA!F$102:AJ$102,LTA!F$104:AJ$104)</f>
        <v>136.30000000000001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-36</v>
      </c>
      <c r="AA56" s="117">
        <f>STOA!I56</f>
        <v>140.28</v>
      </c>
      <c r="AB56" s="117">
        <f>-STOA!O56</f>
        <v>-10</v>
      </c>
      <c r="AC56">
        <f t="shared" si="0"/>
        <v>15.212116856341101</v>
      </c>
      <c r="AD56">
        <f t="shared" si="1"/>
        <v>1118.8096001631232</v>
      </c>
      <c r="AE56">
        <f>'IDT-1'!C56</f>
        <v>0</v>
      </c>
      <c r="AF56" s="26"/>
      <c r="AG56">
        <f t="shared" si="2"/>
        <v>1118.8096001631232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-250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5.9491499999999995</v>
      </c>
      <c r="E57">
        <f>GT_NG!Q57</f>
        <v>9.4880546075085341</v>
      </c>
      <c r="F57">
        <f>GT_Spot!Q57</f>
        <v>0</v>
      </c>
      <c r="G57">
        <f>PPCL_NG!Q57</f>
        <v>24.27</v>
      </c>
      <c r="H57">
        <f>PPCL_Spot!Q57</f>
        <v>0</v>
      </c>
      <c r="I57">
        <f>Bawana_NG!Q57</f>
        <v>48.86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719.97137293503056</v>
      </c>
      <c r="P57" s="77">
        <v>68.086607881233491</v>
      </c>
      <c r="Q57" s="77">
        <v>22.070000000000004</v>
      </c>
      <c r="R57" s="80">
        <v>26.3</v>
      </c>
      <c r="S57" s="80">
        <v>0</v>
      </c>
      <c r="T57" s="78">
        <f>SUMPRODUCT(LTA!F57:AJ57,LTA!F$101:AJ$101,LTA!F$104:AJ$104)</f>
        <v>231.32</v>
      </c>
      <c r="U57" s="78">
        <f>SUMPRODUCT(LTA!F57:AJ57,LTA!F$102:AJ$102,LTA!F$104:AJ$104)</f>
        <v>136.80000000000001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-84</v>
      </c>
      <c r="AA57" s="117">
        <f>STOA!I57</f>
        <v>139.67999999999998</v>
      </c>
      <c r="AB57" s="117">
        <f>-STOA!O57</f>
        <v>-10</v>
      </c>
      <c r="AC57">
        <f t="shared" si="0"/>
        <v>15.147742103077061</v>
      </c>
      <c r="AD57">
        <f t="shared" si="1"/>
        <v>1131.6474433206956</v>
      </c>
      <c r="AE57">
        <f>'IDT-1'!C57</f>
        <v>0</v>
      </c>
      <c r="AF57" s="26"/>
      <c r="AG57">
        <f t="shared" si="2"/>
        <v>1131.6474433206956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-192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5.9491499999999995</v>
      </c>
      <c r="E58">
        <f>GT_NG!Q58</f>
        <v>4.9374288964732651</v>
      </c>
      <c r="F58">
        <f>GT_Spot!Q58</f>
        <v>0</v>
      </c>
      <c r="G58">
        <f>PPCL_NG!Q58</f>
        <v>24.27</v>
      </c>
      <c r="H58">
        <f>PPCL_Spot!Q58</f>
        <v>0</v>
      </c>
      <c r="I58">
        <f>Bawana_NG!Q58</f>
        <v>48.86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719.16042725343254</v>
      </c>
      <c r="P58" s="77">
        <v>68.086607881233491</v>
      </c>
      <c r="Q58" s="77">
        <v>22.070000000000004</v>
      </c>
      <c r="R58" s="80">
        <v>26.3</v>
      </c>
      <c r="S58" s="80">
        <v>0</v>
      </c>
      <c r="T58" s="78">
        <f>SUMPRODUCT(LTA!F58:AJ58,LTA!F$101:AJ$101,LTA!F$104:AJ$104)</f>
        <v>230.25</v>
      </c>
      <c r="U58" s="78">
        <f>SUMPRODUCT(LTA!F58:AJ58,LTA!F$102:AJ$102,LTA!F$104:AJ$104)</f>
        <v>137.30000000000001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-64</v>
      </c>
      <c r="AA58" s="117">
        <f>STOA!I58</f>
        <v>138.47999999999999</v>
      </c>
      <c r="AB58" s="117">
        <f>-STOA!O58</f>
        <v>-10</v>
      </c>
      <c r="AC58">
        <f t="shared" si="0"/>
        <v>14.94293423446676</v>
      </c>
      <c r="AD58">
        <f t="shared" si="1"/>
        <v>1140.7206797966724</v>
      </c>
      <c r="AE58">
        <f>'IDT-1'!C58</f>
        <v>0</v>
      </c>
      <c r="AF58" s="26"/>
      <c r="AG58">
        <f t="shared" si="2"/>
        <v>1140.7206797966724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-196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5.9491499999999995</v>
      </c>
      <c r="E59">
        <f>GT_NG!Q59</f>
        <v>4.9300427516517686</v>
      </c>
      <c r="F59">
        <f>GT_Spot!Q59</f>
        <v>0</v>
      </c>
      <c r="G59">
        <f>PPCL_NG!Q59</f>
        <v>24.27</v>
      </c>
      <c r="H59">
        <f>PPCL_Spot!Q59</f>
        <v>0</v>
      </c>
      <c r="I59">
        <f>Bawana_NG!Q59</f>
        <v>48.86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725.06780390486108</v>
      </c>
      <c r="P59" s="77">
        <v>68.087034795105168</v>
      </c>
      <c r="Q59" s="77">
        <v>22.070000000000004</v>
      </c>
      <c r="R59" s="80">
        <v>26.3</v>
      </c>
      <c r="S59" s="80">
        <v>0</v>
      </c>
      <c r="T59" s="78">
        <f>SUMPRODUCT(LTA!F59:AJ59,LTA!F$101:AJ$101,LTA!F$104:AJ$104)</f>
        <v>226.65</v>
      </c>
      <c r="U59" s="78">
        <f>SUMPRODUCT(LTA!F59:AJ59,LTA!F$102:AJ$102,LTA!F$104:AJ$104)</f>
        <v>137.59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-49</v>
      </c>
      <c r="AA59" s="117">
        <f>STOA!I59</f>
        <v>137.28</v>
      </c>
      <c r="AB59" s="117">
        <f>-STOA!O59</f>
        <v>0</v>
      </c>
      <c r="AC59">
        <f t="shared" si="0"/>
        <v>15.413686840777467</v>
      </c>
      <c r="AD59">
        <f t="shared" si="1"/>
        <v>1147.5403446108405</v>
      </c>
      <c r="AE59">
        <f>'IDT-1'!C59</f>
        <v>0</v>
      </c>
      <c r="AF59" s="26"/>
      <c r="AG59">
        <f t="shared" si="2"/>
        <v>1147.5403446108405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-244</v>
      </c>
      <c r="AM59" s="75">
        <f>RTM_PXI!I59</f>
        <v>0</v>
      </c>
      <c r="AN59" s="75">
        <f>RTM_PXI!O59</f>
        <v>0</v>
      </c>
      <c r="AO59" s="192">
        <f>GDAM_IEX!I59</f>
        <v>28.9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5.9491499999999995</v>
      </c>
      <c r="E60">
        <f>GT_NG!Q60</f>
        <v>4.9300427516517686</v>
      </c>
      <c r="F60">
        <f>GT_Spot!Q60</f>
        <v>0</v>
      </c>
      <c r="G60">
        <f>PPCL_NG!Q60</f>
        <v>24.27</v>
      </c>
      <c r="H60">
        <f>PPCL_Spot!Q60</f>
        <v>0</v>
      </c>
      <c r="I60">
        <f>Bawana_NG!Q60</f>
        <v>48.86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726.63818672667219</v>
      </c>
      <c r="P60" s="77">
        <v>68.090000000000018</v>
      </c>
      <c r="Q60" s="77">
        <v>22.070000000000004</v>
      </c>
      <c r="R60" s="80">
        <v>26.3</v>
      </c>
      <c r="S60" s="80">
        <v>0</v>
      </c>
      <c r="T60" s="78">
        <f>SUMPRODUCT(LTA!F60:AJ60,LTA!F$101:AJ$101,LTA!F$104:AJ$104)</f>
        <v>223.20999999999998</v>
      </c>
      <c r="U60" s="78">
        <f>SUMPRODUCT(LTA!F60:AJ60,LTA!F$102:AJ$102,LTA!F$104:AJ$104)</f>
        <v>137.70999999999998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-59</v>
      </c>
      <c r="AA60" s="117">
        <f>STOA!I60</f>
        <v>135.17999999999998</v>
      </c>
      <c r="AB60" s="117">
        <f>-STOA!O60</f>
        <v>0</v>
      </c>
      <c r="AC60">
        <f t="shared" si="0"/>
        <v>15.131248732791013</v>
      </c>
      <c r="AD60">
        <f t="shared" si="1"/>
        <v>1171.9761307455333</v>
      </c>
      <c r="AE60">
        <f>'IDT-1'!C60</f>
        <v>0</v>
      </c>
      <c r="AF60" s="26"/>
      <c r="AG60">
        <f t="shared" si="2"/>
        <v>1171.9761307455333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-206</v>
      </c>
      <c r="AM60" s="75">
        <f>RTM_PXI!I60</f>
        <v>0</v>
      </c>
      <c r="AN60" s="75">
        <f>RTM_PXI!O60</f>
        <v>0</v>
      </c>
      <c r="AO60" s="192">
        <f>GDAM_IEX!I60</f>
        <v>28.9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5.9491499999999995</v>
      </c>
      <c r="E61">
        <f>GT_NG!Q61</f>
        <v>4.9300427516517686</v>
      </c>
      <c r="F61">
        <f>GT_Spot!Q61</f>
        <v>0</v>
      </c>
      <c r="G61">
        <f>PPCL_NG!Q61</f>
        <v>24.27</v>
      </c>
      <c r="H61">
        <f>PPCL_Spot!Q61</f>
        <v>0</v>
      </c>
      <c r="I61">
        <f>Bawana_NG!Q61</f>
        <v>46.797853506398198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728.55697266681295</v>
      </c>
      <c r="P61" s="77">
        <v>68.090000000000018</v>
      </c>
      <c r="Q61" s="77">
        <v>22.07</v>
      </c>
      <c r="R61" s="80">
        <v>26.3</v>
      </c>
      <c r="S61" s="80">
        <v>0</v>
      </c>
      <c r="T61" s="78">
        <f>SUMPRODUCT(LTA!F61:AJ61,LTA!F$101:AJ$101,LTA!F$104:AJ$104)</f>
        <v>219.32999999999998</v>
      </c>
      <c r="U61" s="78">
        <f>SUMPRODUCT(LTA!F61:AJ61,LTA!F$102:AJ$102,LTA!F$104:AJ$104)</f>
        <v>137.69999999999999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-34</v>
      </c>
      <c r="AA61" s="117">
        <f>STOA!I61</f>
        <v>133.08000000000001</v>
      </c>
      <c r="AB61" s="117">
        <f>-STOA!O61</f>
        <v>0</v>
      </c>
      <c r="AC61">
        <f t="shared" si="0"/>
        <v>15.192690817709094</v>
      </c>
      <c r="AD61">
        <f t="shared" si="1"/>
        <v>1152.781328107154</v>
      </c>
      <c r="AE61">
        <f>'IDT-1'!C61</f>
        <v>0</v>
      </c>
      <c r="AF61" s="26"/>
      <c r="AG61">
        <f t="shared" si="2"/>
        <v>1152.781328107154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-244</v>
      </c>
      <c r="AM61" s="75">
        <f>RTM_PXI!I61</f>
        <v>0</v>
      </c>
      <c r="AN61" s="75">
        <f>RTM_PXI!O61</f>
        <v>0</v>
      </c>
      <c r="AO61" s="192">
        <f>GDAM_IEX!I61</f>
        <v>28.9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5.9491499999999995</v>
      </c>
      <c r="E62">
        <f>GT_NG!Q62</f>
        <v>4.9300427516517686</v>
      </c>
      <c r="F62">
        <f>GT_Spot!Q62</f>
        <v>0</v>
      </c>
      <c r="G62">
        <f>PPCL_NG!Q62</f>
        <v>24.27</v>
      </c>
      <c r="H62">
        <f>PPCL_Spot!Q62</f>
        <v>0</v>
      </c>
      <c r="I62">
        <f>Bawana_NG!Q62</f>
        <v>46.797853506398198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728.63369248473407</v>
      </c>
      <c r="P62" s="77">
        <v>68.090000000000018</v>
      </c>
      <c r="Q62" s="77">
        <v>22.07</v>
      </c>
      <c r="R62" s="80">
        <v>26.3</v>
      </c>
      <c r="S62" s="80">
        <v>0</v>
      </c>
      <c r="T62" s="78">
        <f>SUMPRODUCT(LTA!F62:AJ62,LTA!F$101:AJ$101,LTA!F$104:AJ$104)</f>
        <v>214.06</v>
      </c>
      <c r="U62" s="78">
        <f>SUMPRODUCT(LTA!F62:AJ62,LTA!F$102:AJ$102,LTA!F$104:AJ$104)</f>
        <v>137.63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-28</v>
      </c>
      <c r="AA62" s="117">
        <f>STOA!I62</f>
        <v>129.78</v>
      </c>
      <c r="AB62" s="117">
        <f>-STOA!O62</f>
        <v>0</v>
      </c>
      <c r="AC62">
        <f t="shared" si="0"/>
        <v>14.895380764051916</v>
      </c>
      <c r="AD62">
        <f t="shared" si="1"/>
        <v>1169.5153579787323</v>
      </c>
      <c r="AE62">
        <f>'IDT-1'!C62</f>
        <v>0</v>
      </c>
      <c r="AF62" s="26"/>
      <c r="AG62">
        <f t="shared" si="2"/>
        <v>1169.5153579787323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-225</v>
      </c>
      <c r="AM62" s="75">
        <f>RTM_PXI!I62</f>
        <v>0</v>
      </c>
      <c r="AN62" s="75">
        <f>RTM_PXI!O62</f>
        <v>0</v>
      </c>
      <c r="AO62" s="192">
        <f>GDAM_IEX!I62</f>
        <v>28.9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5.9491499999999995</v>
      </c>
      <c r="E63">
        <f>GT_NG!Q63</f>
        <v>4.9300427516517686</v>
      </c>
      <c r="F63">
        <f>GT_Spot!Q63</f>
        <v>0</v>
      </c>
      <c r="G63">
        <f>PPCL_NG!Q63</f>
        <v>24.27</v>
      </c>
      <c r="H63">
        <f>PPCL_Spot!Q63</f>
        <v>0</v>
      </c>
      <c r="I63">
        <f>Bawana_NG!Q63</f>
        <v>46.800000000000004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729.61208099503176</v>
      </c>
      <c r="P63" s="77">
        <v>68.090000000000018</v>
      </c>
      <c r="Q63" s="77">
        <v>22.07</v>
      </c>
      <c r="R63" s="80">
        <v>26.3</v>
      </c>
      <c r="S63" s="80">
        <v>0</v>
      </c>
      <c r="T63" s="78">
        <f>SUMPRODUCT(LTA!F63:AJ63,LTA!F$101:AJ$101,LTA!F$104:AJ$104)</f>
        <v>210.51999999999998</v>
      </c>
      <c r="U63" s="78">
        <f>SUMPRODUCT(LTA!F63:AJ63,LTA!F$102:AJ$102,LTA!F$104:AJ$104)</f>
        <v>137.65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-23</v>
      </c>
      <c r="AA63" s="117">
        <f>STOA!I63</f>
        <v>125.28</v>
      </c>
      <c r="AB63" s="117">
        <f>-STOA!O63</f>
        <v>0</v>
      </c>
      <c r="AC63">
        <f t="shared" si="0"/>
        <v>14.149817652877193</v>
      </c>
      <c r="AD63">
        <f t="shared" si="1"/>
        <v>1240.2214560938066</v>
      </c>
      <c r="AE63">
        <f>'IDT-1'!C63</f>
        <v>0</v>
      </c>
      <c r="AF63" s="26"/>
      <c r="AG63">
        <f t="shared" si="2"/>
        <v>1240.2214560938066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-153</v>
      </c>
      <c r="AM63" s="75">
        <f>RTM_PXI!I63</f>
        <v>0</v>
      </c>
      <c r="AN63" s="75">
        <f>RTM_PXI!O63</f>
        <v>0</v>
      </c>
      <c r="AO63" s="192">
        <f>GDAM_IEX!I63</f>
        <v>28.9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5.9491499999999995</v>
      </c>
      <c r="E64">
        <f>GT_NG!Q64</f>
        <v>15.82032996274614</v>
      </c>
      <c r="F64">
        <f>GT_Spot!Q64</f>
        <v>0</v>
      </c>
      <c r="G64">
        <f>PPCL_NG!Q64</f>
        <v>24.27</v>
      </c>
      <c r="H64">
        <f>PPCL_Spot!Q64</f>
        <v>0</v>
      </c>
      <c r="I64">
        <f>Bawana_NG!Q64</f>
        <v>46.800000000000004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728.45924407794143</v>
      </c>
      <c r="P64" s="77">
        <v>68.090000000000018</v>
      </c>
      <c r="Q64" s="77">
        <v>22.07</v>
      </c>
      <c r="R64" s="80">
        <v>26.3</v>
      </c>
      <c r="S64" s="80">
        <v>0</v>
      </c>
      <c r="T64" s="78">
        <f>SUMPRODUCT(LTA!F64:AJ64,LTA!F$101:AJ$101,LTA!F$104:AJ$104)</f>
        <v>203.11</v>
      </c>
      <c r="U64" s="78">
        <f>SUMPRODUCT(LTA!F64:AJ64,LTA!F$102:AJ$102,LTA!F$104:AJ$104)</f>
        <v>137.63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-3</v>
      </c>
      <c r="AA64" s="117">
        <f>STOA!I64</f>
        <v>121.08000000000001</v>
      </c>
      <c r="AB64" s="117">
        <f>-STOA!O64</f>
        <v>0</v>
      </c>
      <c r="AC64">
        <f t="shared" si="0"/>
        <v>13.902331899887351</v>
      </c>
      <c r="AD64">
        <f t="shared" si="1"/>
        <v>1264.5763921408004</v>
      </c>
      <c r="AE64">
        <f>'IDT-1'!C64</f>
        <v>0</v>
      </c>
      <c r="AF64" s="26"/>
      <c r="AG64">
        <f t="shared" si="2"/>
        <v>1264.5763921408004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-147</v>
      </c>
      <c r="AM64" s="75">
        <f>RTM_PXI!I64</f>
        <v>0</v>
      </c>
      <c r="AN64" s="75">
        <f>RTM_PXI!O64</f>
        <v>0</v>
      </c>
      <c r="AO64" s="192">
        <f>GDAM_IEX!I64</f>
        <v>28.9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5.9491499999999995</v>
      </c>
      <c r="E65">
        <f>GT_NG!Q65</f>
        <v>21.299468650371942</v>
      </c>
      <c r="F65">
        <f>GT_Spot!Q65</f>
        <v>0</v>
      </c>
      <c r="G65">
        <f>PPCL_NG!Q65</f>
        <v>35.08</v>
      </c>
      <c r="H65">
        <f>PPCL_Spot!Q65</f>
        <v>0</v>
      </c>
      <c r="I65">
        <f>Bawana_NG!Q65</f>
        <v>46.800000000000004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730.91913215882516</v>
      </c>
      <c r="P65" s="77">
        <v>68.090000000000018</v>
      </c>
      <c r="Q65" s="77">
        <v>22.07</v>
      </c>
      <c r="R65" s="80">
        <v>26.3</v>
      </c>
      <c r="S65" s="80">
        <v>0</v>
      </c>
      <c r="T65" s="78">
        <f>SUMPRODUCT(LTA!F65:AJ65,LTA!F$101:AJ$101,LTA!F$104:AJ$104)</f>
        <v>196.8</v>
      </c>
      <c r="U65" s="78">
        <f>SUMPRODUCT(LTA!F65:AJ65,LTA!F$102:AJ$102,LTA!F$104:AJ$104)</f>
        <v>137.68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-55</v>
      </c>
      <c r="AA65" s="117">
        <f>STOA!I65</f>
        <v>116.58000000000001</v>
      </c>
      <c r="AB65" s="117">
        <f>-STOA!O65</f>
        <v>0</v>
      </c>
      <c r="AC65">
        <f t="shared" si="0"/>
        <v>13.750682147395352</v>
      </c>
      <c r="AD65">
        <f t="shared" si="1"/>
        <v>1297.7170686618019</v>
      </c>
      <c r="AE65">
        <f>'IDT-1'!C65</f>
        <v>0</v>
      </c>
      <c r="AF65" s="26"/>
      <c r="AG65">
        <f t="shared" si="2"/>
        <v>1297.7170686618019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-70</v>
      </c>
      <c r="AM65" s="75">
        <f>RTM_PXI!I65</f>
        <v>0</v>
      </c>
      <c r="AN65" s="75">
        <f>RTM_PXI!O65</f>
        <v>0</v>
      </c>
      <c r="AO65" s="192">
        <f>GDAM_IEX!I65</f>
        <v>28.9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5.9491499999999995</v>
      </c>
      <c r="E66">
        <f>GT_NG!Q66</f>
        <v>21.299468650371942</v>
      </c>
      <c r="F66">
        <f>GT_Spot!Q66</f>
        <v>0</v>
      </c>
      <c r="G66">
        <f>PPCL_NG!Q66</f>
        <v>35.08</v>
      </c>
      <c r="H66">
        <f>PPCL_Spot!Q66</f>
        <v>0</v>
      </c>
      <c r="I66">
        <f>Bawana_NG!Q66</f>
        <v>46.800000000000004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730.91913215882516</v>
      </c>
      <c r="P66" s="77">
        <v>68.090000000000018</v>
      </c>
      <c r="Q66" s="77">
        <v>22.07</v>
      </c>
      <c r="R66" s="80">
        <v>26.3</v>
      </c>
      <c r="S66" s="80">
        <v>0</v>
      </c>
      <c r="T66" s="78">
        <f>SUMPRODUCT(LTA!F66:AJ66,LTA!F$101:AJ$101,LTA!F$104:AJ$104)</f>
        <v>187.92</v>
      </c>
      <c r="U66" s="78">
        <f>SUMPRODUCT(LTA!F66:AJ66,LTA!F$102:AJ$102,LTA!F$104:AJ$104)</f>
        <v>137.6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-55</v>
      </c>
      <c r="AA66" s="117">
        <f>STOA!I66</f>
        <v>111.78</v>
      </c>
      <c r="AB66" s="117">
        <f>-STOA!O66</f>
        <v>0</v>
      </c>
      <c r="AC66">
        <f t="shared" si="0"/>
        <v>13.496422234562422</v>
      </c>
      <c r="AD66">
        <f t="shared" si="1"/>
        <v>1299.2113285746348</v>
      </c>
      <c r="AE66">
        <f>'IDT-1'!C66</f>
        <v>0</v>
      </c>
      <c r="AF66" s="26"/>
      <c r="AG66">
        <f t="shared" si="2"/>
        <v>1299.2113285746348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-55</v>
      </c>
      <c r="AM66" s="75">
        <f>RTM_PXI!I66</f>
        <v>0</v>
      </c>
      <c r="AN66" s="75">
        <f>RTM_PXI!O66</f>
        <v>0</v>
      </c>
      <c r="AO66" s="192">
        <f>GDAM_IEX!I66</f>
        <v>28.9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5.9491499999999995</v>
      </c>
      <c r="E67">
        <f>GT_NG!Q67</f>
        <v>21.299468650371942</v>
      </c>
      <c r="F67">
        <f>GT_Spot!Q67</f>
        <v>0</v>
      </c>
      <c r="G67">
        <f>PPCL_NG!Q67</f>
        <v>35.08</v>
      </c>
      <c r="H67">
        <f>PPCL_Spot!Q67</f>
        <v>0</v>
      </c>
      <c r="I67">
        <f>Bawana_NG!Q67</f>
        <v>46.800000000000004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725.21399210779441</v>
      </c>
      <c r="P67" s="77">
        <v>68.090000000000018</v>
      </c>
      <c r="Q67" s="77">
        <v>22.07</v>
      </c>
      <c r="R67" s="80">
        <v>26.3</v>
      </c>
      <c r="S67" s="80">
        <v>0</v>
      </c>
      <c r="T67" s="78">
        <f>SUMPRODUCT(LTA!F67:AJ67,LTA!F$101:AJ$101,LTA!F$104:AJ$104)</f>
        <v>178.47</v>
      </c>
      <c r="U67" s="78">
        <f>SUMPRODUCT(LTA!F67:AJ67,LTA!F$102:AJ$102,LTA!F$104:AJ$104)</f>
        <v>137.63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-45</v>
      </c>
      <c r="AA67" s="117">
        <f>STOA!I67</f>
        <v>105.78</v>
      </c>
      <c r="AB67" s="117">
        <f>-STOA!O67</f>
        <v>0</v>
      </c>
      <c r="AC67">
        <f t="shared" si="0"/>
        <v>12.733442713170653</v>
      </c>
      <c r="AD67">
        <f t="shared" si="1"/>
        <v>1343.8491680449956</v>
      </c>
      <c r="AE67">
        <f>'IDT-1'!C67</f>
        <v>0</v>
      </c>
      <c r="AF67" s="26"/>
      <c r="AG67">
        <f t="shared" si="2"/>
        <v>1343.8491680449956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28.9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5.9491499999999995</v>
      </c>
      <c r="E68">
        <f>GT_NG!Q68</f>
        <v>14.460019518542614</v>
      </c>
      <c r="F68">
        <f>GT_Spot!Q68</f>
        <v>0</v>
      </c>
      <c r="G68">
        <f>PPCL_NG!Q68</f>
        <v>35.08</v>
      </c>
      <c r="H68">
        <f>PPCL_Spot!Q68</f>
        <v>0</v>
      </c>
      <c r="I68">
        <f>Bawana_NG!Q68</f>
        <v>46.800000000000004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728.65465705779434</v>
      </c>
      <c r="P68" s="77">
        <v>68.090000000000018</v>
      </c>
      <c r="Q68" s="77">
        <v>22.07</v>
      </c>
      <c r="R68" s="80">
        <v>26.3</v>
      </c>
      <c r="S68" s="80">
        <v>0</v>
      </c>
      <c r="T68" s="78">
        <f>SUMPRODUCT(LTA!F68:AJ68,LTA!F$101:AJ$101,LTA!F$104:AJ$104)</f>
        <v>167.11</v>
      </c>
      <c r="U68" s="78">
        <f>SUMPRODUCT(LTA!F68:AJ68,LTA!F$102:AJ$102,LTA!F$104:AJ$104)</f>
        <v>137.63999999999999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-35</v>
      </c>
      <c r="AA68" s="117">
        <f>STOA!I68</f>
        <v>99.78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12.462072137148601</v>
      </c>
      <c r="AD68">
        <f t="shared" ref="AD68:AD98" si="4">SUM(B68:AB68,AI68:AR68)-AC68</f>
        <v>1333.3717544391884</v>
      </c>
      <c r="AE68">
        <f>'IDT-1'!C68</f>
        <v>0</v>
      </c>
      <c r="AF68" s="26"/>
      <c r="AG68">
        <f t="shared" ref="AG68:AG98" si="5">SUM(AD68:AF68)</f>
        <v>1333.3717544391884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28.9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5.9491499999999995</v>
      </c>
      <c r="E69">
        <f>GT_NG!Q69</f>
        <v>14.460019518542614</v>
      </c>
      <c r="F69">
        <f>GT_Spot!Q69</f>
        <v>0</v>
      </c>
      <c r="G69">
        <f>PPCL_NG!Q69</f>
        <v>35.08</v>
      </c>
      <c r="H69">
        <f>PPCL_Spot!Q69</f>
        <v>0</v>
      </c>
      <c r="I69">
        <f>Bawana_NG!Q69</f>
        <v>46.797983540867769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731.75549601115154</v>
      </c>
      <c r="P69" s="77">
        <v>34.042612031921429</v>
      </c>
      <c r="Q69" s="77">
        <v>22.07</v>
      </c>
      <c r="R69" s="80">
        <v>26.3</v>
      </c>
      <c r="S69" s="80">
        <v>0</v>
      </c>
      <c r="T69" s="78">
        <f>SUMPRODUCT(LTA!F69:AJ69,LTA!F$101:AJ$101,LTA!F$104:AJ$104)</f>
        <v>156.07</v>
      </c>
      <c r="U69" s="78">
        <f>SUMPRODUCT(LTA!F69:AJ69,LTA!F$102:AJ$102,LTA!F$104:AJ$104)</f>
        <v>137.62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-35</v>
      </c>
      <c r="AA69" s="117">
        <f>STOA!I69</f>
        <v>94.38000000000001</v>
      </c>
      <c r="AB69" s="117">
        <f>-STOA!O69</f>
        <v>0</v>
      </c>
      <c r="AC69">
        <f t="shared" si="3"/>
        <v>12.04962876097869</v>
      </c>
      <c r="AD69">
        <f t="shared" si="4"/>
        <v>1286.9156323415048</v>
      </c>
      <c r="AE69">
        <f>'IDT-1'!C69</f>
        <v>0</v>
      </c>
      <c r="AF69" s="26"/>
      <c r="AG69">
        <f t="shared" si="5"/>
        <v>1286.9156323415048</v>
      </c>
      <c r="AI69" s="75">
        <f>PXIL!I69</f>
        <v>0</v>
      </c>
      <c r="AJ69" s="75">
        <f>PXIL!O69</f>
        <v>0</v>
      </c>
      <c r="AK69" s="75">
        <f>RTM_IEX!I69</f>
        <v>0.54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28.9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5.9491499999999995</v>
      </c>
      <c r="E70">
        <f>GT_NG!Q70</f>
        <v>14.460019518542614</v>
      </c>
      <c r="F70">
        <f>GT_Spot!Q70</f>
        <v>0</v>
      </c>
      <c r="G70">
        <f>PPCL_NG!Q70</f>
        <v>35.08</v>
      </c>
      <c r="H70">
        <f>PPCL_Spot!Q70</f>
        <v>0</v>
      </c>
      <c r="I70">
        <f>Bawana_NG!Q70</f>
        <v>46.797983540867769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731.75549601115154</v>
      </c>
      <c r="P70" s="77">
        <v>34.042612031921429</v>
      </c>
      <c r="Q70" s="77">
        <v>22.07</v>
      </c>
      <c r="R70" s="80">
        <v>26.3</v>
      </c>
      <c r="S70" s="80">
        <v>0</v>
      </c>
      <c r="T70" s="78">
        <f>SUMPRODUCT(LTA!F70:AJ70,LTA!F$101:AJ$101,LTA!F$104:AJ$104)</f>
        <v>141.97999999999999</v>
      </c>
      <c r="U70" s="78">
        <f>SUMPRODUCT(LTA!F70:AJ70,LTA!F$102:AJ$102,LTA!F$104:AJ$104)</f>
        <v>137.59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-30</v>
      </c>
      <c r="AA70" s="117">
        <f>STOA!I70</f>
        <v>86.58</v>
      </c>
      <c r="AB70" s="117">
        <f>-STOA!O70</f>
        <v>0</v>
      </c>
      <c r="AC70">
        <f t="shared" si="3"/>
        <v>11.907822123367712</v>
      </c>
      <c r="AD70">
        <f t="shared" si="4"/>
        <v>1280.9874389791157</v>
      </c>
      <c r="AE70">
        <f>'IDT-1'!C70</f>
        <v>0</v>
      </c>
      <c r="AF70" s="26"/>
      <c r="AG70">
        <f t="shared" si="5"/>
        <v>1280.9874389791157</v>
      </c>
      <c r="AI70" s="75">
        <f>PXIL!I70</f>
        <v>0</v>
      </c>
      <c r="AJ70" s="75">
        <f>PXIL!O70</f>
        <v>0</v>
      </c>
      <c r="AK70" s="75">
        <f>RTM_IEX!I70</f>
        <v>11.39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28.9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5.9491499999999995</v>
      </c>
      <c r="E71">
        <f>GT_NG!Q71</f>
        <v>14.460019518542614</v>
      </c>
      <c r="F71">
        <f>GT_Spot!Q71</f>
        <v>0</v>
      </c>
      <c r="G71">
        <f>PPCL_NG!Q71</f>
        <v>35.08</v>
      </c>
      <c r="H71">
        <f>PPCL_Spot!Q71</f>
        <v>0</v>
      </c>
      <c r="I71">
        <f>Bawana_NG!Q71</f>
        <v>44.608383344205265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734.20785006543178</v>
      </c>
      <c r="P71" s="77">
        <v>34.042612031921429</v>
      </c>
      <c r="Q71" s="77">
        <v>22.07</v>
      </c>
      <c r="R71" s="80">
        <v>26.3</v>
      </c>
      <c r="S71" s="80">
        <v>0</v>
      </c>
      <c r="T71" s="78">
        <f>SUMPRODUCT(LTA!F71:AJ71,LTA!F$101:AJ$101,LTA!F$104:AJ$104)</f>
        <v>133.05000000000001</v>
      </c>
      <c r="U71" s="78">
        <f>SUMPRODUCT(LTA!F71:AJ71,LTA!F$102:AJ$102,LTA!F$104:AJ$104)</f>
        <v>137.69999999999999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-30</v>
      </c>
      <c r="AA71" s="117">
        <f>STOA!I71</f>
        <v>77.58</v>
      </c>
      <c r="AB71" s="117">
        <f>-STOA!O71</f>
        <v>0</v>
      </c>
      <c r="AC71">
        <f t="shared" si="3"/>
        <v>11.863758357314751</v>
      </c>
      <c r="AD71">
        <f t="shared" si="4"/>
        <v>1276.0242566027864</v>
      </c>
      <c r="AE71">
        <f>'IDT-1'!C71</f>
        <v>0</v>
      </c>
      <c r="AF71" s="26"/>
      <c r="AG71">
        <f t="shared" si="5"/>
        <v>1276.0242566027864</v>
      </c>
      <c r="AI71" s="75">
        <f>PXIL!I71</f>
        <v>0</v>
      </c>
      <c r="AJ71" s="75">
        <f>PXIL!O71</f>
        <v>0</v>
      </c>
      <c r="AK71" s="75">
        <f>RTM_IEX!I71</f>
        <v>23.94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28.9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5.365899999999999</v>
      </c>
      <c r="E72">
        <f>GT_NG!Q72</f>
        <v>14.460019518542614</v>
      </c>
      <c r="F72">
        <f>GT_Spot!Q72</f>
        <v>0</v>
      </c>
      <c r="G72">
        <f>PPCL_NG!Q72</f>
        <v>35.08</v>
      </c>
      <c r="H72">
        <f>PPCL_Spot!Q72</f>
        <v>0</v>
      </c>
      <c r="I72">
        <f>Bawana_NG!Q72</f>
        <v>44.608383344205265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734.21252330841378</v>
      </c>
      <c r="P72" s="77">
        <v>34.042612031921429</v>
      </c>
      <c r="Q72" s="77">
        <v>22.07</v>
      </c>
      <c r="R72" s="80">
        <v>26.3</v>
      </c>
      <c r="S72" s="80">
        <v>0</v>
      </c>
      <c r="T72" s="78">
        <f>SUMPRODUCT(LTA!F72:AJ72,LTA!F$101:AJ$101,LTA!F$104:AJ$104)</f>
        <v>122.79999999999998</v>
      </c>
      <c r="U72" s="78">
        <f>SUMPRODUCT(LTA!F72:AJ72,LTA!F$102:AJ$102,LTA!F$104:AJ$104)</f>
        <v>137.62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-25</v>
      </c>
      <c r="AA72" s="117">
        <f>STOA!I72</f>
        <v>73.680000000000007</v>
      </c>
      <c r="AB72" s="117">
        <f>-STOA!O72</f>
        <v>0</v>
      </c>
      <c r="AC72">
        <f t="shared" si="3"/>
        <v>11.681836244242016</v>
      </c>
      <c r="AD72">
        <f t="shared" si="4"/>
        <v>1265.5776019588411</v>
      </c>
      <c r="AE72">
        <f>'IDT-1'!C72</f>
        <v>0</v>
      </c>
      <c r="AF72" s="26"/>
      <c r="AG72">
        <f t="shared" si="5"/>
        <v>1265.5776019588411</v>
      </c>
      <c r="AI72" s="75">
        <f>PXIL!I72</f>
        <v>0</v>
      </c>
      <c r="AJ72" s="75">
        <f>PXIL!O72</f>
        <v>0</v>
      </c>
      <c r="AK72" s="75">
        <f>RTM_IEX!I72</f>
        <v>23.12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28.9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5.365899999999999</v>
      </c>
      <c r="E73">
        <f>GT_NG!Q73</f>
        <v>14.460019518542614</v>
      </c>
      <c r="F73">
        <f>GT_Spot!Q73</f>
        <v>0</v>
      </c>
      <c r="G73">
        <f>PPCL_NG!Q73</f>
        <v>35.08</v>
      </c>
      <c r="H73">
        <f>PPCL_Spot!Q73</f>
        <v>0</v>
      </c>
      <c r="I73">
        <f>Bawana_NG!Q73</f>
        <v>44.608383344205265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733.301200903172</v>
      </c>
      <c r="P73" s="77">
        <v>34.042612031921429</v>
      </c>
      <c r="Q73" s="77">
        <v>22.07</v>
      </c>
      <c r="R73" s="80">
        <v>20.399999999999999</v>
      </c>
      <c r="S73" s="80">
        <v>0</v>
      </c>
      <c r="T73" s="78">
        <f>SUMPRODUCT(LTA!F73:AJ73,LTA!F$101:AJ$101,LTA!F$104:AJ$104)</f>
        <v>111.61</v>
      </c>
      <c r="U73" s="78">
        <f>SUMPRODUCT(LTA!F73:AJ73,LTA!F$102:AJ$102,LTA!F$104:AJ$104)</f>
        <v>137.57999999999998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-4.4000000000000004</v>
      </c>
      <c r="AA73" s="117">
        <f>STOA!I73</f>
        <v>70.08</v>
      </c>
      <c r="AB73" s="117">
        <f>-STOA!O73</f>
        <v>0</v>
      </c>
      <c r="AC73">
        <f t="shared" si="3"/>
        <v>11.316951180118664</v>
      </c>
      <c r="AD73">
        <f t="shared" si="4"/>
        <v>1265.8611646177226</v>
      </c>
      <c r="AE73">
        <f>'IDT-1'!C73</f>
        <v>0</v>
      </c>
      <c r="AF73" s="26"/>
      <c r="AG73">
        <f t="shared" si="5"/>
        <v>1265.8611646177226</v>
      </c>
      <c r="AI73" s="75">
        <f>PXIL!I73</f>
        <v>0</v>
      </c>
      <c r="AJ73" s="75">
        <f>PXIL!O73</f>
        <v>0</v>
      </c>
      <c r="AK73" s="75">
        <f>RTM_IEX!I73</f>
        <v>24.08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28.9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5.365899999999999</v>
      </c>
      <c r="E74">
        <f>GT_NG!Q74</f>
        <v>14.460019518542614</v>
      </c>
      <c r="F74">
        <f>GT_Spot!Q74</f>
        <v>0</v>
      </c>
      <c r="G74">
        <f>PPCL_NG!Q74</f>
        <v>35.08</v>
      </c>
      <c r="H74">
        <f>PPCL_Spot!Q74</f>
        <v>0</v>
      </c>
      <c r="I74">
        <f>Bawana_NG!Q74</f>
        <v>44.608383344205265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731.56416027317209</v>
      </c>
      <c r="P74" s="77">
        <v>34.042612031921429</v>
      </c>
      <c r="Q74" s="77">
        <v>22.07</v>
      </c>
      <c r="R74" s="80">
        <v>15.97</v>
      </c>
      <c r="S74" s="80">
        <v>0</v>
      </c>
      <c r="T74" s="78">
        <f>SUMPRODUCT(LTA!F74:AJ74,LTA!F$101:AJ$101,LTA!F$104:AJ$104)</f>
        <v>101.88</v>
      </c>
      <c r="U74" s="78">
        <f>SUMPRODUCT(LTA!F74:AJ74,LTA!F$102:AJ$102,LTA!F$104:AJ$104)</f>
        <v>137.66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68.58</v>
      </c>
      <c r="AB74" s="117">
        <f>-STOA!O74</f>
        <v>0</v>
      </c>
      <c r="AC74">
        <f t="shared" si="3"/>
        <v>11.017785461477004</v>
      </c>
      <c r="AD74">
        <f t="shared" si="4"/>
        <v>1241.0032897063645</v>
      </c>
      <c r="AE74">
        <f>'IDT-1'!C74</f>
        <v>0</v>
      </c>
      <c r="AF74" s="26"/>
      <c r="AG74">
        <f t="shared" si="5"/>
        <v>1241.0032897063645</v>
      </c>
      <c r="AI74" s="75">
        <f>PXIL!I74</f>
        <v>0</v>
      </c>
      <c r="AJ74" s="75">
        <f>PXIL!O74</f>
        <v>0</v>
      </c>
      <c r="AK74" s="75">
        <f>RTM_IEX!I74</f>
        <v>21.19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19.55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5.365899999999999</v>
      </c>
      <c r="E75">
        <f>GT_NG!Q75</f>
        <v>14.603188028627196</v>
      </c>
      <c r="F75">
        <f>GT_Spot!Q75</f>
        <v>0</v>
      </c>
      <c r="G75">
        <f>PPCL_NG!Q75</f>
        <v>35.08</v>
      </c>
      <c r="H75">
        <f>PPCL_Spot!Q75</f>
        <v>0</v>
      </c>
      <c r="I75">
        <f>Bawana_NG!Q75</f>
        <v>46.797983540867769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721.20457618505532</v>
      </c>
      <c r="P75" s="77">
        <v>34.042612031921429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93.320000000000007</v>
      </c>
      <c r="U75" s="78">
        <f>SUMPRODUCT(LTA!F75:AJ75,LTA!F$102:AJ$102,LTA!F$104:AJ$104)</f>
        <v>137.72999999999999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101.93</v>
      </c>
      <c r="AB75" s="117">
        <f>-STOA!O75</f>
        <v>0</v>
      </c>
      <c r="AC75">
        <f t="shared" si="3"/>
        <v>10.791163271431689</v>
      </c>
      <c r="AD75">
        <f t="shared" si="4"/>
        <v>1187.3530965150401</v>
      </c>
      <c r="AE75">
        <f>'IDT-1'!C75</f>
        <v>0</v>
      </c>
      <c r="AF75" s="26"/>
      <c r="AG75">
        <f t="shared" si="5"/>
        <v>1187.3530965150401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-14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5.365899999999999</v>
      </c>
      <c r="E76">
        <f>GT_NG!Q76</f>
        <v>14.603188028627196</v>
      </c>
      <c r="F76">
        <f>GT_Spot!Q76</f>
        <v>0</v>
      </c>
      <c r="G76">
        <f>PPCL_NG!Q76</f>
        <v>35.08</v>
      </c>
      <c r="H76">
        <f>PPCL_Spot!Q76</f>
        <v>0</v>
      </c>
      <c r="I76">
        <f>Bawana_NG!Q76</f>
        <v>46.797983540867769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740.37175973466617</v>
      </c>
      <c r="P76" s="77">
        <v>34.042612031921429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85.35</v>
      </c>
      <c r="U76" s="78">
        <f>SUMPRODUCT(LTA!F76:AJ76,LTA!F$102:AJ$102,LTA!F$104:AJ$104)</f>
        <v>137.70999999999998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-40</v>
      </c>
      <c r="AA76" s="117">
        <f>STOA!I76</f>
        <v>97.43</v>
      </c>
      <c r="AB76" s="117">
        <f>-STOA!O76</f>
        <v>0</v>
      </c>
      <c r="AC76">
        <f t="shared" si="3"/>
        <v>11.151778822422905</v>
      </c>
      <c r="AD76">
        <f t="shared" si="4"/>
        <v>1159.6696645136597</v>
      </c>
      <c r="AE76">
        <f>'IDT-1'!C76</f>
        <v>0</v>
      </c>
      <c r="AF76" s="26"/>
      <c r="AG76">
        <f t="shared" si="5"/>
        <v>1159.6696645136597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-8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5.365899999999999</v>
      </c>
      <c r="E77">
        <f>GT_NG!Q77</f>
        <v>14.603188028627196</v>
      </c>
      <c r="F77">
        <f>GT_Spot!Q77</f>
        <v>0</v>
      </c>
      <c r="G77">
        <f>PPCL_NG!Q77</f>
        <v>27.62</v>
      </c>
      <c r="H77">
        <f>PPCL_Spot!Q77</f>
        <v>0</v>
      </c>
      <c r="I77">
        <f>Bawana_NG!Q77</f>
        <v>46.79999999999999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768.99222394969036</v>
      </c>
      <c r="P77" s="77">
        <v>34.042612031921429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78.45</v>
      </c>
      <c r="U77" s="78">
        <f>SUMPRODUCT(LTA!F77:AJ77,LTA!F$102:AJ$102,LTA!F$104:AJ$104)</f>
        <v>137.66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-75</v>
      </c>
      <c r="AA77" s="117">
        <f>STOA!I77</f>
        <v>95.93</v>
      </c>
      <c r="AB77" s="117">
        <f>-STOA!O77</f>
        <v>0</v>
      </c>
      <c r="AC77">
        <f t="shared" si="3"/>
        <v>11.583261243154512</v>
      </c>
      <c r="AD77">
        <f t="shared" si="4"/>
        <v>1135.9506627670846</v>
      </c>
      <c r="AE77">
        <f>'IDT-1'!C77</f>
        <v>0</v>
      </c>
      <c r="AF77" s="26"/>
      <c r="AG77">
        <f t="shared" si="5"/>
        <v>1135.9506627670846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-9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5.365899999999999</v>
      </c>
      <c r="E78">
        <f>GT_NG!Q78</f>
        <v>14.603188028627196</v>
      </c>
      <c r="F78">
        <f>GT_Spot!Q78</f>
        <v>0</v>
      </c>
      <c r="G78">
        <f>PPCL_NG!Q78</f>
        <v>27.62</v>
      </c>
      <c r="H78">
        <f>PPCL_Spot!Q78</f>
        <v>0</v>
      </c>
      <c r="I78">
        <f>Bawana_NG!Q78</f>
        <v>46.79999999999999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778.15936661522915</v>
      </c>
      <c r="P78" s="77">
        <v>34.042612031921429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75.09</v>
      </c>
      <c r="U78" s="78">
        <f>SUMPRODUCT(LTA!F78:AJ78,LTA!F$102:AJ$102,LTA!F$104:AJ$104)</f>
        <v>137.63999999999999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-110</v>
      </c>
      <c r="AA78" s="117">
        <f>STOA!I78</f>
        <v>94.43</v>
      </c>
      <c r="AB78" s="117">
        <f>-STOA!O78</f>
        <v>0</v>
      </c>
      <c r="AC78">
        <f t="shared" si="3"/>
        <v>11.89621005179931</v>
      </c>
      <c r="AD78">
        <f t="shared" si="4"/>
        <v>1108.9248566239787</v>
      </c>
      <c r="AE78">
        <f>'IDT-1'!C78</f>
        <v>0</v>
      </c>
      <c r="AF78" s="26"/>
      <c r="AG78">
        <f t="shared" si="5"/>
        <v>1108.9248566239787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5.365899999999999</v>
      </c>
      <c r="E79">
        <f>GT_NG!Q79</f>
        <v>14.603188028627196</v>
      </c>
      <c r="F79">
        <f>GT_Spot!Q79</f>
        <v>0</v>
      </c>
      <c r="G79">
        <f>PPCL_NG!Q79</f>
        <v>27.62</v>
      </c>
      <c r="H79">
        <f>PPCL_Spot!Q79</f>
        <v>0</v>
      </c>
      <c r="I79">
        <f>Bawana_NG!Q79</f>
        <v>54.9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792.4229613263858</v>
      </c>
      <c r="P79" s="77">
        <v>34.042612031921429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73.19</v>
      </c>
      <c r="U79" s="78">
        <f>SUMPRODUCT(LTA!F79:AJ79,LTA!F$102:AJ$102,LTA!F$104:AJ$104)</f>
        <v>137.61000000000001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-125</v>
      </c>
      <c r="AA79" s="117">
        <f>STOA!I79</f>
        <v>93.01</v>
      </c>
      <c r="AB79" s="117">
        <f>-STOA!O79</f>
        <v>0</v>
      </c>
      <c r="AC79">
        <f t="shared" si="3"/>
        <v>12.28967896047944</v>
      </c>
      <c r="AD79">
        <f t="shared" si="4"/>
        <v>1133.154982426455</v>
      </c>
      <c r="AE79">
        <f>'IDT-1'!C79</f>
        <v>0</v>
      </c>
      <c r="AF79" s="26"/>
      <c r="AG79">
        <f t="shared" si="5"/>
        <v>1133.154982426455</v>
      </c>
      <c r="AI79" s="75">
        <f>PXIL!I79</f>
        <v>0</v>
      </c>
      <c r="AJ79" s="75">
        <f>PXIL!O79</f>
        <v>0</v>
      </c>
      <c r="AK79" s="75">
        <f>RTM_IEX!I79</f>
        <v>15.61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5.365899999999999</v>
      </c>
      <c r="E80">
        <f>GT_NG!Q80</f>
        <v>14.603188028627196</v>
      </c>
      <c r="F80">
        <f>GT_Spot!Q80</f>
        <v>0</v>
      </c>
      <c r="G80">
        <f>PPCL_NG!Q80</f>
        <v>27.62</v>
      </c>
      <c r="H80">
        <f>PPCL_Spot!Q80</f>
        <v>0</v>
      </c>
      <c r="I80">
        <f>Bawana_NG!Q80</f>
        <v>54.9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781.0926574892344</v>
      </c>
      <c r="P80" s="77">
        <v>34.042612031921429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72.17</v>
      </c>
      <c r="U80" s="78">
        <f>SUMPRODUCT(LTA!F80:AJ80,LTA!F$102:AJ$102,LTA!F$104:AJ$104)</f>
        <v>137.74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-120</v>
      </c>
      <c r="AA80" s="117">
        <f>STOA!I80</f>
        <v>93.01</v>
      </c>
      <c r="AB80" s="117">
        <f>-STOA!O80</f>
        <v>0</v>
      </c>
      <c r="AC80">
        <f t="shared" si="3"/>
        <v>12.076765649101528</v>
      </c>
      <c r="AD80">
        <f t="shared" si="4"/>
        <v>1119.2175919006813</v>
      </c>
      <c r="AE80">
        <f>'IDT-1'!C80</f>
        <v>0</v>
      </c>
      <c r="AF80" s="26"/>
      <c r="AG80">
        <f t="shared" si="5"/>
        <v>1119.2175919006813</v>
      </c>
      <c r="AI80" s="75">
        <f>PXIL!I80</f>
        <v>0</v>
      </c>
      <c r="AJ80" s="75">
        <f>PXIL!O80</f>
        <v>0</v>
      </c>
      <c r="AK80" s="75">
        <f>RTM_IEX!I80</f>
        <v>8.68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5.365899999999999</v>
      </c>
      <c r="E81">
        <f>GT_NG!Q81</f>
        <v>14.603188028627196</v>
      </c>
      <c r="F81">
        <f>GT_Spot!Q81</f>
        <v>0</v>
      </c>
      <c r="G81">
        <f>PPCL_NG!Q81</f>
        <v>27.62</v>
      </c>
      <c r="H81">
        <f>PPCL_Spot!Q81</f>
        <v>0</v>
      </c>
      <c r="I81">
        <f>Bawana_NG!Q81</f>
        <v>52.328103573240561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786.11582107736172</v>
      </c>
      <c r="P81" s="77">
        <v>34.042612031921429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71.73</v>
      </c>
      <c r="U81" s="78">
        <f>SUMPRODUCT(LTA!F81:AJ81,LTA!F$102:AJ$102,LTA!F$104:AJ$104)</f>
        <v>137.65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-135</v>
      </c>
      <c r="AA81" s="117">
        <f>STOA!I81</f>
        <v>93.01</v>
      </c>
      <c r="AB81" s="117">
        <f>-STOA!O81</f>
        <v>0</v>
      </c>
      <c r="AC81">
        <f t="shared" si="3"/>
        <v>12.207308712954498</v>
      </c>
      <c r="AD81">
        <f t="shared" si="4"/>
        <v>1103.7883159981966</v>
      </c>
      <c r="AE81">
        <f>'IDT-1'!C81</f>
        <v>0</v>
      </c>
      <c r="AF81" s="26"/>
      <c r="AG81">
        <f t="shared" si="5"/>
        <v>1103.7883159981966</v>
      </c>
      <c r="AI81" s="75">
        <f>PXIL!I81</f>
        <v>0</v>
      </c>
      <c r="AJ81" s="75">
        <f>PXIL!O81</f>
        <v>0</v>
      </c>
      <c r="AK81" s="75">
        <f>RTM_IEX!I81</f>
        <v>6.46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5.365899999999999</v>
      </c>
      <c r="E82">
        <f>GT_NG!Q82</f>
        <v>6.3492957746478886</v>
      </c>
      <c r="F82">
        <f>GT_Spot!Q82</f>
        <v>0</v>
      </c>
      <c r="G82">
        <f>PPCL_NG!Q82</f>
        <v>27.62</v>
      </c>
      <c r="H82">
        <f>PPCL_Spot!Q82</f>
        <v>0</v>
      </c>
      <c r="I82">
        <f>Bawana_NG!Q82</f>
        <v>52.328103573240561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799.35782437408136</v>
      </c>
      <c r="P82" s="77">
        <v>34.042612031921429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71.77</v>
      </c>
      <c r="U82" s="78">
        <f>SUMPRODUCT(LTA!F82:AJ82,LTA!F$102:AJ$102,LTA!F$104:AJ$104)</f>
        <v>137.65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-145</v>
      </c>
      <c r="AA82" s="117">
        <f>STOA!I82</f>
        <v>93.01</v>
      </c>
      <c r="AB82" s="117">
        <f>-STOA!O82</f>
        <v>0</v>
      </c>
      <c r="AC82">
        <f t="shared" si="3"/>
        <v>12.359697365352565</v>
      </c>
      <c r="AD82">
        <f t="shared" si="4"/>
        <v>1100.8640383885388</v>
      </c>
      <c r="AE82">
        <f>'IDT-1'!C82</f>
        <v>0</v>
      </c>
      <c r="AF82" s="26"/>
      <c r="AG82">
        <f t="shared" si="5"/>
        <v>1100.8640383885388</v>
      </c>
      <c r="AI82" s="75">
        <f>PXIL!I82</f>
        <v>0</v>
      </c>
      <c r="AJ82" s="75">
        <f>PXIL!O82</f>
        <v>0</v>
      </c>
      <c r="AK82" s="75">
        <f>RTM_IEX!I82</f>
        <v>8.66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5.365899999999999</v>
      </c>
      <c r="E83">
        <f>GT_NG!Q83</f>
        <v>6.3492957746478886</v>
      </c>
      <c r="F83">
        <f>GT_Spot!Q83</f>
        <v>0</v>
      </c>
      <c r="G83">
        <f>PPCL_NG!Q83</f>
        <v>27.62</v>
      </c>
      <c r="H83">
        <f>PPCL_Spot!Q83</f>
        <v>0</v>
      </c>
      <c r="I83">
        <f>Bawana_NG!Q83</f>
        <v>54.058069147796274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799.35782437408136</v>
      </c>
      <c r="P83" s="77">
        <v>34.042612031921429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71.72</v>
      </c>
      <c r="U83" s="78">
        <f>SUMPRODUCT(LTA!F83:AJ83,LTA!F$102:AJ$102,LTA!F$104:AJ$104)</f>
        <v>137.63999999999999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-155</v>
      </c>
      <c r="AA83" s="117">
        <f>STOA!I83</f>
        <v>93.01</v>
      </c>
      <c r="AB83" s="117">
        <f>-STOA!O83</f>
        <v>0</v>
      </c>
      <c r="AC83">
        <f t="shared" si="3"/>
        <v>12.573438337630609</v>
      </c>
      <c r="AD83">
        <f t="shared" si="4"/>
        <v>1104.8502629908164</v>
      </c>
      <c r="AE83">
        <f>'IDT-1'!C83</f>
        <v>0</v>
      </c>
      <c r="AF83" s="26"/>
      <c r="AG83">
        <f t="shared" si="5"/>
        <v>1104.8502629908164</v>
      </c>
      <c r="AI83" s="75">
        <f>PXIL!I83</f>
        <v>0</v>
      </c>
      <c r="AJ83" s="75">
        <f>PXIL!O83</f>
        <v>0</v>
      </c>
      <c r="AK83" s="75">
        <f>RTM_IEX!I83</f>
        <v>21.19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5.365899999999999</v>
      </c>
      <c r="E84">
        <f>GT_NG!Q84</f>
        <v>6.3492957746478886</v>
      </c>
      <c r="F84">
        <f>GT_Spot!Q84</f>
        <v>0</v>
      </c>
      <c r="G84">
        <f>PPCL_NG!Q84</f>
        <v>27.62</v>
      </c>
      <c r="H84">
        <f>PPCL_Spot!Q84</f>
        <v>0</v>
      </c>
      <c r="I84">
        <f>Bawana_NG!Q84</f>
        <v>54.058069147796274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799.35782437408136</v>
      </c>
      <c r="P84" s="77">
        <v>34.042612031921429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71.739999999999995</v>
      </c>
      <c r="U84" s="78">
        <f>SUMPRODUCT(LTA!F84:AJ84,LTA!F$102:AJ$102,LTA!F$104:AJ$104)</f>
        <v>137.66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-160</v>
      </c>
      <c r="AA84" s="117">
        <f>STOA!I84</f>
        <v>93.01</v>
      </c>
      <c r="AB84" s="117">
        <f>-STOA!O84</f>
        <v>0</v>
      </c>
      <c r="AC84">
        <f t="shared" si="3"/>
        <v>12.613164975241586</v>
      </c>
      <c r="AD84">
        <f t="shared" si="4"/>
        <v>1099.2805363532054</v>
      </c>
      <c r="AE84">
        <f>'IDT-1'!C84</f>
        <v>0</v>
      </c>
      <c r="AF84" s="26"/>
      <c r="AG84">
        <f t="shared" si="5"/>
        <v>1099.2805363532054</v>
      </c>
      <c r="AI84" s="75">
        <f>PXIL!I84</f>
        <v>0</v>
      </c>
      <c r="AJ84" s="75">
        <f>PXIL!O84</f>
        <v>0</v>
      </c>
      <c r="AK84" s="75">
        <f>RTM_IEX!I84</f>
        <v>20.62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5.365899999999999</v>
      </c>
      <c r="E85">
        <f>GT_NG!Q85</f>
        <v>6.3492957746478886</v>
      </c>
      <c r="F85">
        <f>GT_Spot!Q85</f>
        <v>0</v>
      </c>
      <c r="G85">
        <f>PPCL_NG!Q85</f>
        <v>27.62</v>
      </c>
      <c r="H85">
        <f>PPCL_Spot!Q85</f>
        <v>0</v>
      </c>
      <c r="I85">
        <f>Bawana_NG!Q85</f>
        <v>54.058069147796274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789.45251316487315</v>
      </c>
      <c r="P85" s="77">
        <v>34.042612031921429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71.67</v>
      </c>
      <c r="U85" s="78">
        <f>SUMPRODUCT(LTA!F85:AJ85,LTA!F$102:AJ$102,LTA!F$104:AJ$104)</f>
        <v>137.61000000000001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-155</v>
      </c>
      <c r="AA85" s="117">
        <f>STOA!I85</f>
        <v>93.01</v>
      </c>
      <c r="AB85" s="117">
        <f>-STOA!O85</f>
        <v>0</v>
      </c>
      <c r="AC85">
        <f t="shared" si="3"/>
        <v>12.840295598989577</v>
      </c>
      <c r="AD85">
        <f t="shared" si="4"/>
        <v>1134.9080945202493</v>
      </c>
      <c r="AE85">
        <f>'IDT-1'!C85</f>
        <v>0</v>
      </c>
      <c r="AF85" s="26"/>
      <c r="AG85">
        <f t="shared" si="5"/>
        <v>1134.9080945202493</v>
      </c>
      <c r="AI85" s="75">
        <f>PXIL!I85</f>
        <v>0</v>
      </c>
      <c r="AJ85" s="75">
        <f>PXIL!O85</f>
        <v>0</v>
      </c>
      <c r="AK85" s="75">
        <f>RTM_IEX!I85</f>
        <v>61.5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5.365899999999999</v>
      </c>
      <c r="E86">
        <f>GT_NG!Q86</f>
        <v>6.3492957746478886</v>
      </c>
      <c r="F86">
        <f>GT_Spot!Q86</f>
        <v>0</v>
      </c>
      <c r="G86">
        <f>PPCL_NG!Q86</f>
        <v>27.62</v>
      </c>
      <c r="H86">
        <f>PPCL_Spot!Q86</f>
        <v>0</v>
      </c>
      <c r="I86">
        <f>Bawana_NG!Q86</f>
        <v>54.058069147796274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779.56077397899321</v>
      </c>
      <c r="P86" s="77">
        <v>34.042612031921429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71.91</v>
      </c>
      <c r="U86" s="78">
        <f>SUMPRODUCT(LTA!F86:AJ86,LTA!F$102:AJ$102,LTA!F$104:AJ$104)</f>
        <v>137.66999999999999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-140</v>
      </c>
      <c r="AA86" s="117">
        <f>STOA!I86</f>
        <v>93.01</v>
      </c>
      <c r="AB86" s="117">
        <f>-STOA!O86</f>
        <v>0</v>
      </c>
      <c r="AC86">
        <f t="shared" si="3"/>
        <v>12.596052381320902</v>
      </c>
      <c r="AD86">
        <f t="shared" si="4"/>
        <v>1137.5305985520379</v>
      </c>
      <c r="AE86">
        <f>'IDT-1'!C86</f>
        <v>0</v>
      </c>
      <c r="AF86" s="26"/>
      <c r="AG86">
        <f t="shared" si="5"/>
        <v>1137.5305985520379</v>
      </c>
      <c r="AI86" s="75">
        <f>PXIL!I86</f>
        <v>0</v>
      </c>
      <c r="AJ86" s="75">
        <f>PXIL!O86</f>
        <v>0</v>
      </c>
      <c r="AK86" s="75">
        <f>RTM_IEX!I86</f>
        <v>58.47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5.365899999999999</v>
      </c>
      <c r="E87">
        <f>GT_NG!Q87</f>
        <v>19.622400000000003</v>
      </c>
      <c r="F87">
        <f>GT_Spot!Q87</f>
        <v>0</v>
      </c>
      <c r="G87">
        <f>PPCL_NG!Q87</f>
        <v>27.62</v>
      </c>
      <c r="H87">
        <f>PPCL_Spot!Q87</f>
        <v>0</v>
      </c>
      <c r="I87">
        <f>Bawana_NG!Q87</f>
        <v>54.058069147796274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773.01556652361137</v>
      </c>
      <c r="P87" s="77">
        <v>34.042612031921429</v>
      </c>
      <c r="Q87" s="77">
        <v>22.07</v>
      </c>
      <c r="R87" s="80">
        <v>0</v>
      </c>
      <c r="S87" s="80">
        <v>0</v>
      </c>
      <c r="T87" s="78">
        <f>SUMPRODUCT(LTA!F87:AJ87,LTA!F$101:AJ$101,LTA!F$104:AJ$104)</f>
        <v>71.790000000000006</v>
      </c>
      <c r="U87" s="78">
        <f>SUMPRODUCT(LTA!F87:AJ87,LTA!F$102:AJ$102,LTA!F$104:AJ$104)</f>
        <v>136.97999999999999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-130</v>
      </c>
      <c r="AA87" s="117">
        <f>STOA!I87</f>
        <v>93.01</v>
      </c>
      <c r="AB87" s="117">
        <f>-STOA!O87</f>
        <v>0</v>
      </c>
      <c r="AC87">
        <f t="shared" si="3"/>
        <v>12.259708597674686</v>
      </c>
      <c r="AD87">
        <f t="shared" si="4"/>
        <v>1119.7348391056544</v>
      </c>
      <c r="AE87">
        <f>'IDT-1'!C87</f>
        <v>-1.6930000000000001</v>
      </c>
      <c r="AF87" s="26"/>
      <c r="AG87">
        <f t="shared" si="5"/>
        <v>1118.0418391056544</v>
      </c>
      <c r="AI87" s="75">
        <f>PXIL!I87</f>
        <v>0</v>
      </c>
      <c r="AJ87" s="75">
        <f>PXIL!O87</f>
        <v>0</v>
      </c>
      <c r="AK87" s="75">
        <f>RTM_IEX!I87</f>
        <v>24.42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5.365899999999999</v>
      </c>
      <c r="E88">
        <f>GT_NG!Q88</f>
        <v>19.622400000000003</v>
      </c>
      <c r="F88">
        <f>GT_Spot!Q88</f>
        <v>0</v>
      </c>
      <c r="G88">
        <f>PPCL_NG!Q88</f>
        <v>31.66</v>
      </c>
      <c r="H88">
        <f>PPCL_Spot!Q88</f>
        <v>0</v>
      </c>
      <c r="I88">
        <f>Bawana_NG!Q88</f>
        <v>54.058069147796274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773.01556652361137</v>
      </c>
      <c r="P88" s="77">
        <v>34.042612031921429</v>
      </c>
      <c r="Q88" s="77">
        <v>22.07</v>
      </c>
      <c r="R88" s="80">
        <v>0</v>
      </c>
      <c r="S88" s="80">
        <v>0</v>
      </c>
      <c r="T88" s="78">
        <f>SUMPRODUCT(LTA!F88:AJ88,LTA!F$101:AJ$101,LTA!F$104:AJ$104)</f>
        <v>71.819999999999993</v>
      </c>
      <c r="U88" s="78">
        <f>SUMPRODUCT(LTA!F88:AJ88,LTA!F$102:AJ$102,LTA!F$104:AJ$104)</f>
        <v>136.28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-95</v>
      </c>
      <c r="AA88" s="117">
        <f>STOA!I88</f>
        <v>93.01</v>
      </c>
      <c r="AB88" s="117">
        <f>-STOA!O88</f>
        <v>0</v>
      </c>
      <c r="AC88">
        <f t="shared" si="3"/>
        <v>11.936038134397853</v>
      </c>
      <c r="AD88">
        <f t="shared" si="4"/>
        <v>1153.5885095689312</v>
      </c>
      <c r="AE88">
        <f>'IDT-1'!C88</f>
        <v>-16.088000000000001</v>
      </c>
      <c r="AF88" s="26"/>
      <c r="AG88">
        <f t="shared" si="5"/>
        <v>1137.5005095689312</v>
      </c>
      <c r="AI88" s="75">
        <f>PXIL!I88</f>
        <v>0</v>
      </c>
      <c r="AJ88" s="75">
        <f>PXIL!O88</f>
        <v>0</v>
      </c>
      <c r="AK88" s="75">
        <f>RTM_IEX!I88</f>
        <v>19.579999999999998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5.365899999999999</v>
      </c>
      <c r="E89">
        <f>GT_NG!Q89</f>
        <v>19.622400000000003</v>
      </c>
      <c r="F89">
        <f>GT_Spot!Q89</f>
        <v>0</v>
      </c>
      <c r="G89">
        <f>PPCL_NG!Q89</f>
        <v>31.66</v>
      </c>
      <c r="H89">
        <f>PPCL_Spot!Q89</f>
        <v>0</v>
      </c>
      <c r="I89">
        <f>Bawana_NG!Q89</f>
        <v>54.058069147796274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773.4151820540917</v>
      </c>
      <c r="P89" s="77">
        <v>34.042612031921429</v>
      </c>
      <c r="Q89" s="77">
        <v>22.07</v>
      </c>
      <c r="R89" s="80">
        <v>0</v>
      </c>
      <c r="S89" s="80">
        <v>0</v>
      </c>
      <c r="T89" s="78">
        <f>SUMPRODUCT(LTA!F89:AJ89,LTA!F$101:AJ$101,LTA!F$104:AJ$104)</f>
        <v>71.900000000000006</v>
      </c>
      <c r="U89" s="78">
        <f>SUMPRODUCT(LTA!F89:AJ89,LTA!F$102:AJ$102,LTA!F$104:AJ$104)</f>
        <v>135.63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-70</v>
      </c>
      <c r="AA89" s="117">
        <f>STOA!I89</f>
        <v>93.01</v>
      </c>
      <c r="AB89" s="117">
        <f>-STOA!O89</f>
        <v>0</v>
      </c>
      <c r="AC89">
        <f t="shared" si="3"/>
        <v>11.623089563011197</v>
      </c>
      <c r="AD89">
        <f t="shared" si="4"/>
        <v>1168.5610736707984</v>
      </c>
      <c r="AE89">
        <f>'IDT-1'!C89</f>
        <v>-16.088000000000001</v>
      </c>
      <c r="AF89" s="26"/>
      <c r="AG89">
        <f t="shared" si="5"/>
        <v>1152.4730736707984</v>
      </c>
      <c r="AI89" s="75">
        <f>PXIL!I89</f>
        <v>0</v>
      </c>
      <c r="AJ89" s="75">
        <f>PXIL!O89</f>
        <v>0</v>
      </c>
      <c r="AK89" s="75">
        <f>RTM_IEX!I89</f>
        <v>9.41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5.365899999999999</v>
      </c>
      <c r="E90">
        <f>GT_NG!Q90</f>
        <v>19.622400000000003</v>
      </c>
      <c r="F90">
        <f>GT_Spot!Q90</f>
        <v>0</v>
      </c>
      <c r="G90">
        <f>PPCL_NG!Q90</f>
        <v>31.66</v>
      </c>
      <c r="H90">
        <f>PPCL_Spot!Q90</f>
        <v>0</v>
      </c>
      <c r="I90">
        <f>Bawana_NG!Q90</f>
        <v>54.06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775.64520813757167</v>
      </c>
      <c r="P90" s="77">
        <v>34.042612031921429</v>
      </c>
      <c r="Q90" s="77">
        <v>22.07</v>
      </c>
      <c r="R90" s="80">
        <v>0</v>
      </c>
      <c r="S90" s="80">
        <v>0</v>
      </c>
      <c r="T90" s="78">
        <f>SUMPRODUCT(LTA!F90:AJ90,LTA!F$101:AJ$101,LTA!F$104:AJ$104)</f>
        <v>71.87</v>
      </c>
      <c r="U90" s="78">
        <f>SUMPRODUCT(LTA!F90:AJ90,LTA!F$102:AJ$102,LTA!F$104:AJ$104)</f>
        <v>135.15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-45</v>
      </c>
      <c r="AA90" s="117">
        <f>STOA!I90</f>
        <v>93.01</v>
      </c>
      <c r="AB90" s="117">
        <f>-STOA!O90</f>
        <v>0</v>
      </c>
      <c r="AC90">
        <f t="shared" si="3"/>
        <v>11.369737595990332</v>
      </c>
      <c r="AD90">
        <f t="shared" si="4"/>
        <v>1190.2463825735028</v>
      </c>
      <c r="AE90">
        <f>'IDT-1'!C90</f>
        <v>-16.088000000000001</v>
      </c>
      <c r="AF90" s="26"/>
      <c r="AG90">
        <f t="shared" si="5"/>
        <v>1174.1583825735029</v>
      </c>
      <c r="AI90" s="75">
        <f>PXIL!I90</f>
        <v>0</v>
      </c>
      <c r="AJ90" s="75">
        <f>PXIL!O90</f>
        <v>0</v>
      </c>
      <c r="AK90" s="75">
        <f>RTM_IEX!I90</f>
        <v>4.12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5.365899999999999</v>
      </c>
      <c r="E91">
        <f>GT_NG!Q91</f>
        <v>19.622400000000003</v>
      </c>
      <c r="F91">
        <f>GT_Spot!Q91</f>
        <v>0</v>
      </c>
      <c r="G91">
        <f>PPCL_NG!Q91</f>
        <v>31.66</v>
      </c>
      <c r="H91">
        <f>PPCL_Spot!Q91</f>
        <v>0</v>
      </c>
      <c r="I91">
        <f>Bawana_NG!Q91</f>
        <v>55.81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785.7689470489986</v>
      </c>
      <c r="P91" s="77">
        <v>34.042612031921429</v>
      </c>
      <c r="Q91" s="77">
        <v>22.07</v>
      </c>
      <c r="R91" s="80">
        <v>0</v>
      </c>
      <c r="S91" s="80">
        <v>0</v>
      </c>
      <c r="T91" s="78">
        <f>SUMPRODUCT(LTA!F91:AJ91,LTA!F$101:AJ$101,LTA!F$104:AJ$104)</f>
        <v>71.91</v>
      </c>
      <c r="U91" s="78">
        <f>SUMPRODUCT(LTA!F91:AJ91,LTA!F$102:AJ$102,LTA!F$104:AJ$104)</f>
        <v>135.15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-80</v>
      </c>
      <c r="AA91" s="117">
        <f>STOA!I91</f>
        <v>133.37</v>
      </c>
      <c r="AB91" s="117">
        <f>-STOA!O91</f>
        <v>0</v>
      </c>
      <c r="AC91">
        <f t="shared" si="3"/>
        <v>12.281787512131627</v>
      </c>
      <c r="AD91">
        <f t="shared" si="4"/>
        <v>1182.4880715687884</v>
      </c>
      <c r="AE91">
        <f>'IDT-1'!C91</f>
        <v>-16.510999999999999</v>
      </c>
      <c r="AF91" s="26"/>
      <c r="AG91">
        <f t="shared" si="5"/>
        <v>1165.9770715687885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5.365899999999999</v>
      </c>
      <c r="E92">
        <f>GT_NG!Q92</f>
        <v>6.3492957746478886</v>
      </c>
      <c r="F92">
        <f>GT_Spot!Q92</f>
        <v>0</v>
      </c>
      <c r="G92">
        <f>PPCL_NG!Q92</f>
        <v>31.66</v>
      </c>
      <c r="H92">
        <f>PPCL_Spot!Q92</f>
        <v>0</v>
      </c>
      <c r="I92">
        <f>Bawana_NG!Q92</f>
        <v>55.81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786.18072873089579</v>
      </c>
      <c r="P92" s="77">
        <v>34.042612031921429</v>
      </c>
      <c r="Q92" s="77">
        <v>22.07</v>
      </c>
      <c r="R92" s="80">
        <v>0</v>
      </c>
      <c r="S92" s="80">
        <v>0</v>
      </c>
      <c r="T92" s="78">
        <f>SUMPRODUCT(LTA!F92:AJ92,LTA!F$101:AJ$101,LTA!F$104:AJ$104)</f>
        <v>70.930000000000007</v>
      </c>
      <c r="U92" s="78">
        <f>SUMPRODUCT(LTA!F92:AJ92,LTA!F$102:AJ$102,LTA!F$104:AJ$104)</f>
        <v>137.81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-35</v>
      </c>
      <c r="AA92" s="117">
        <f>STOA!I92</f>
        <v>133.37</v>
      </c>
      <c r="AB92" s="117">
        <f>-STOA!O92</f>
        <v>0</v>
      </c>
      <c r="AC92">
        <f t="shared" si="3"/>
        <v>11.695094860028483</v>
      </c>
      <c r="AD92">
        <f t="shared" si="4"/>
        <v>1226.8934416774366</v>
      </c>
      <c r="AE92">
        <f>'IDT-1'!C92</f>
        <v>-41.468000000000004</v>
      </c>
      <c r="AF92" s="26"/>
      <c r="AG92">
        <f t="shared" si="5"/>
        <v>1185.4254416774365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5.365899999999999</v>
      </c>
      <c r="E93">
        <f>GT_NG!Q93</f>
        <v>6.3492957746478886</v>
      </c>
      <c r="F93">
        <f>GT_Spot!Q93</f>
        <v>0</v>
      </c>
      <c r="G93">
        <f>PPCL_NG!Q93</f>
        <v>34.08</v>
      </c>
      <c r="H93">
        <f>PPCL_Spot!Q93</f>
        <v>0</v>
      </c>
      <c r="I93">
        <f>Bawana_NG!Q93</f>
        <v>55.813006070971682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787.81273490606668</v>
      </c>
      <c r="P93" s="77">
        <v>34.042612031921429</v>
      </c>
      <c r="Q93" s="77">
        <v>22.07</v>
      </c>
      <c r="R93" s="80">
        <v>0</v>
      </c>
      <c r="S93" s="80">
        <v>0</v>
      </c>
      <c r="T93" s="78">
        <f>SUMPRODUCT(LTA!F93:AJ93,LTA!F$101:AJ$101,LTA!F$104:AJ$104)</f>
        <v>73.11</v>
      </c>
      <c r="U93" s="78">
        <f>SUMPRODUCT(LTA!F93:AJ93,LTA!F$102:AJ$102,LTA!F$104:AJ$104)</f>
        <v>137.76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133.37</v>
      </c>
      <c r="AB93" s="117">
        <f>-STOA!O93</f>
        <v>0</v>
      </c>
      <c r="AC93">
        <f t="shared" si="3"/>
        <v>11.527569779739652</v>
      </c>
      <c r="AD93">
        <f t="shared" si="4"/>
        <v>1258.2459790038679</v>
      </c>
      <c r="AE93">
        <f>'IDT-1'!C93</f>
        <v>-45</v>
      </c>
      <c r="AF93" s="26"/>
      <c r="AG93">
        <f t="shared" si="5"/>
        <v>1213.2459790038679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5.365899999999999</v>
      </c>
      <c r="E94">
        <f>GT_NG!Q94</f>
        <v>6.3492957746478886</v>
      </c>
      <c r="F94">
        <f>GT_Spot!Q94</f>
        <v>0</v>
      </c>
      <c r="G94">
        <f>PPCL_NG!Q94</f>
        <v>34.08</v>
      </c>
      <c r="H94">
        <f>PPCL_Spot!Q94</f>
        <v>0</v>
      </c>
      <c r="I94">
        <f>Bawana_NG!Q94</f>
        <v>55.813006070971682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785.11103926951739</v>
      </c>
      <c r="P94" s="77">
        <v>34.042612031921429</v>
      </c>
      <c r="Q94" s="77">
        <v>22.07</v>
      </c>
      <c r="R94" s="80">
        <v>0</v>
      </c>
      <c r="S94" s="80">
        <v>0</v>
      </c>
      <c r="T94" s="78">
        <f>SUMPRODUCT(LTA!F94:AJ94,LTA!F$101:AJ$101,LTA!F$104:AJ$104)</f>
        <v>69.83</v>
      </c>
      <c r="U94" s="78">
        <f>SUMPRODUCT(LTA!F94:AJ94,LTA!F$102:AJ$102,LTA!F$104:AJ$104)</f>
        <v>137.72999999999999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133.37</v>
      </c>
      <c r="AB94" s="117">
        <f>-STOA!O94</f>
        <v>0</v>
      </c>
      <c r="AC94">
        <f t="shared" si="3"/>
        <v>11.448032475571434</v>
      </c>
      <c r="AD94">
        <f t="shared" si="4"/>
        <v>1255.3138206714871</v>
      </c>
      <c r="AE94">
        <f>'IDT-1'!C94</f>
        <v>-20</v>
      </c>
      <c r="AF94" s="26"/>
      <c r="AG94">
        <f t="shared" si="5"/>
        <v>1235.3138206714871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-17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5.365899999999999</v>
      </c>
      <c r="E95">
        <f>GT_NG!Q95</f>
        <v>6.3492957746478886</v>
      </c>
      <c r="F95">
        <f>GT_Spot!Q95</f>
        <v>0</v>
      </c>
      <c r="G95">
        <f>PPCL_NG!Q95</f>
        <v>34.08</v>
      </c>
      <c r="H95">
        <f>PPCL_Spot!Q95</f>
        <v>0</v>
      </c>
      <c r="I95">
        <f>Bawana_NG!Q95</f>
        <v>55.813006070971682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776.87103440840508</v>
      </c>
      <c r="P95" s="77">
        <v>34.042612031921429</v>
      </c>
      <c r="Q95" s="77">
        <v>22.07</v>
      </c>
      <c r="R95" s="80">
        <v>0</v>
      </c>
      <c r="S95" s="80">
        <v>0</v>
      </c>
      <c r="T95" s="78">
        <f>SUMPRODUCT(LTA!F95:AJ95,LTA!F$101:AJ$101,LTA!F$104:AJ$104)</f>
        <v>70.930000000000007</v>
      </c>
      <c r="U95" s="78">
        <f>SUMPRODUCT(LTA!F95:AJ95,LTA!F$102:AJ$102,LTA!F$104:AJ$104)</f>
        <v>137.72999999999999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133.37</v>
      </c>
      <c r="AB95" s="117">
        <f>-STOA!O95</f>
        <v>0</v>
      </c>
      <c r="AC95">
        <f t="shared" si="3"/>
        <v>11.234272264916328</v>
      </c>
      <c r="AD95">
        <f t="shared" si="4"/>
        <v>1265.3875760210299</v>
      </c>
      <c r="AE95">
        <f>'IDT-1'!C95</f>
        <v>0</v>
      </c>
      <c r="AF95" s="26"/>
      <c r="AG95">
        <f t="shared" si="5"/>
        <v>1265.3875760210299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5.365899999999999</v>
      </c>
      <c r="E96">
        <f>GT_NG!Q96</f>
        <v>6.3492957746478886</v>
      </c>
      <c r="F96">
        <f>GT_Spot!Q96</f>
        <v>0</v>
      </c>
      <c r="G96">
        <f>PPCL_NG!Q96</f>
        <v>34.08</v>
      </c>
      <c r="H96">
        <f>PPCL_Spot!Q96</f>
        <v>0</v>
      </c>
      <c r="I96">
        <f>Bawana_NG!Q96</f>
        <v>55.813006070971682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771.88171217821412</v>
      </c>
      <c r="P96" s="77">
        <v>34.042612031921429</v>
      </c>
      <c r="Q96" s="77">
        <v>22.07</v>
      </c>
      <c r="R96" s="80">
        <v>0</v>
      </c>
      <c r="S96" s="80">
        <v>0</v>
      </c>
      <c r="T96" s="78">
        <f>SUMPRODUCT(LTA!F96:AJ96,LTA!F$101:AJ$101,LTA!F$104:AJ$104)</f>
        <v>68.91</v>
      </c>
      <c r="U96" s="78">
        <f>SUMPRODUCT(LTA!F96:AJ96,LTA!F$102:AJ$102,LTA!F$104:AJ$104)</f>
        <v>137.69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133.37</v>
      </c>
      <c r="AB96" s="117">
        <f>-STOA!O96</f>
        <v>0</v>
      </c>
      <c r="AC96">
        <f t="shared" si="3"/>
        <v>11.222838229290645</v>
      </c>
      <c r="AD96">
        <f t="shared" si="4"/>
        <v>1264.0996878264646</v>
      </c>
      <c r="AE96">
        <f>'IDT-1'!C96</f>
        <v>0</v>
      </c>
      <c r="AF96" s="26"/>
      <c r="AG96">
        <f t="shared" si="5"/>
        <v>1264.0996878264646</v>
      </c>
      <c r="AI96" s="75">
        <f>PXIL!I96</f>
        <v>0</v>
      </c>
      <c r="AJ96" s="75">
        <f>PXIL!O96</f>
        <v>0</v>
      </c>
      <c r="AK96" s="75">
        <f>RTM_IEX!I96</f>
        <v>5.75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5.365899999999999</v>
      </c>
      <c r="E97">
        <f>GT_NG!Q97</f>
        <v>20.208232584916527</v>
      </c>
      <c r="F97">
        <f>GT_Spot!Q97</f>
        <v>0</v>
      </c>
      <c r="G97">
        <f>PPCL_NG!Q97</f>
        <v>34.08</v>
      </c>
      <c r="H97">
        <f>PPCL_Spot!Q97</f>
        <v>0</v>
      </c>
      <c r="I97">
        <f>Bawana_NG!Q97</f>
        <v>55.813006070971682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762.19711970592243</v>
      </c>
      <c r="P97" s="77">
        <v>34.042612031921429</v>
      </c>
      <c r="Q97" s="77">
        <v>22.07</v>
      </c>
      <c r="R97" s="80">
        <v>0</v>
      </c>
      <c r="S97" s="80">
        <v>0</v>
      </c>
      <c r="T97" s="78">
        <f>SUMPRODUCT(LTA!F97:AJ97,LTA!F$101:AJ$101,LTA!F$104:AJ$104)</f>
        <v>68.349999999999994</v>
      </c>
      <c r="U97" s="78">
        <f>SUMPRODUCT(LTA!F97:AJ97,LTA!F$102:AJ$102,LTA!F$104:AJ$104)</f>
        <v>137.76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133.37</v>
      </c>
      <c r="AB97" s="117">
        <f>-STOA!O97</f>
        <v>0</v>
      </c>
      <c r="AC97">
        <f t="shared" si="3"/>
        <v>11.455812459464843</v>
      </c>
      <c r="AD97">
        <f t="shared" si="4"/>
        <v>1290.3410579342674</v>
      </c>
      <c r="AE97">
        <f>'IDT-1'!C97</f>
        <v>0</v>
      </c>
      <c r="AF97" s="26"/>
      <c r="AG97">
        <f t="shared" si="5"/>
        <v>1290.3410579342674</v>
      </c>
      <c r="AI97" s="75">
        <f>PXIL!I97</f>
        <v>0</v>
      </c>
      <c r="AJ97" s="75">
        <f>PXIL!O97</f>
        <v>0</v>
      </c>
      <c r="AK97" s="75">
        <f>RTM_IEX!I97</f>
        <v>28.54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5.365899999999999</v>
      </c>
      <c r="E98">
        <f>GT_NG!Q98</f>
        <v>20.208232584916527</v>
      </c>
      <c r="F98">
        <f>GT_Spot!Q98</f>
        <v>0</v>
      </c>
      <c r="G98">
        <f>PPCL_NG!Q98</f>
        <v>34.08</v>
      </c>
      <c r="H98">
        <f>PPCL_Spot!Q98</f>
        <v>0</v>
      </c>
      <c r="I98">
        <f>Bawana_NG!Q98</f>
        <v>55.813006070971682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753.98975167184221</v>
      </c>
      <c r="P98" s="77">
        <v>34.042612031921429</v>
      </c>
      <c r="Q98" s="77">
        <v>22.07</v>
      </c>
      <c r="R98" s="80">
        <v>0</v>
      </c>
      <c r="S98" s="80">
        <v>0</v>
      </c>
      <c r="T98" s="78">
        <f>SUMPRODUCT(LTA!F98:AJ98,LTA!F$101:AJ$101,LTA!F$104:AJ$104)</f>
        <v>68.84</v>
      </c>
      <c r="U98" s="78">
        <f>SUMPRODUCT(LTA!F98:AJ98,LTA!F$102:AJ$102,LTA!F$104:AJ$104)</f>
        <v>137.69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133.37</v>
      </c>
      <c r="AB98" s="117">
        <f>-STOA!O98</f>
        <v>0</v>
      </c>
      <c r="AC98">
        <f t="shared" si="3"/>
        <v>11.395027620764937</v>
      </c>
      <c r="AD98">
        <f t="shared" si="4"/>
        <v>1283.494474738887</v>
      </c>
      <c r="AE98">
        <f>'IDT-1'!C98</f>
        <v>0</v>
      </c>
      <c r="AF98" s="26"/>
      <c r="AG98">
        <f t="shared" si="5"/>
        <v>1283.494474738887</v>
      </c>
      <c r="AI98" s="75">
        <f>PXIL!I98</f>
        <v>0</v>
      </c>
      <c r="AJ98" s="75">
        <f>PXIL!O98</f>
        <v>0</v>
      </c>
      <c r="AK98" s="75">
        <f>RTM_IEX!I98</f>
        <v>29.42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0.13884266249999994</v>
      </c>
      <c r="E99">
        <f t="shared" si="6"/>
        <v>0.19993962205952526</v>
      </c>
      <c r="F99">
        <f t="shared" si="6"/>
        <v>0</v>
      </c>
      <c r="G99">
        <f t="shared" si="6"/>
        <v>0.64801211739017084</v>
      </c>
      <c r="H99">
        <f t="shared" si="6"/>
        <v>0</v>
      </c>
      <c r="I99">
        <f t="shared" si="6"/>
        <v>1.2239416896602819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17.350326612656943</v>
      </c>
      <c r="P99" s="77">
        <f t="shared" si="6"/>
        <v>1.1837787133842048</v>
      </c>
      <c r="Q99" s="77">
        <f t="shared" si="6"/>
        <v>0.45732999999999979</v>
      </c>
      <c r="R99" s="80">
        <f t="shared" si="6"/>
        <v>0.3013949999999998</v>
      </c>
      <c r="S99" s="80">
        <f t="shared" si="6"/>
        <v>0</v>
      </c>
      <c r="T99" s="78">
        <f t="shared" si="6"/>
        <v>3.0178525000000005</v>
      </c>
      <c r="U99" s="78">
        <f t="shared" si="6"/>
        <v>3.0020699999999998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-2.6583049999999999</v>
      </c>
      <c r="AA99" s="117">
        <f t="shared" si="6"/>
        <v>2.6440200000000016</v>
      </c>
      <c r="AB99" s="117">
        <f t="shared" si="6"/>
        <v>-0.12</v>
      </c>
      <c r="AC99">
        <f t="shared" si="6"/>
        <v>0.30127460872876022</v>
      </c>
      <c r="AD99">
        <f t="shared" si="6"/>
        <v>26.452299308922377</v>
      </c>
      <c r="AE99">
        <f t="shared" si="6"/>
        <v>-9.0483999999999995E-2</v>
      </c>
      <c r="AG99">
        <f t="shared" si="6"/>
        <v>26.361815308922374</v>
      </c>
      <c r="AI99">
        <f t="shared" si="6"/>
        <v>0</v>
      </c>
      <c r="AJ99">
        <f t="shared" si="6"/>
        <v>0</v>
      </c>
      <c r="AK99">
        <f t="shared" si="6"/>
        <v>0.19735749999999999</v>
      </c>
      <c r="AL99">
        <f t="shared" si="6"/>
        <v>-0.94625000000000004</v>
      </c>
      <c r="AM99">
        <f t="shared" si="6"/>
        <v>0</v>
      </c>
      <c r="AN99">
        <f t="shared" si="6"/>
        <v>0</v>
      </c>
      <c r="AO99">
        <f t="shared" si="6"/>
        <v>0.11326249999999997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45063</v>
      </c>
      <c r="B1" s="237"/>
      <c r="C1" s="237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50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D3">
        <f>TWEPL!R3</f>
        <v>7.6729499999999993</v>
      </c>
      <c r="E3">
        <f>GT_NG!T3</f>
        <v>9.7604675716440426</v>
      </c>
      <c r="F3">
        <f>GT_Spot!T3</f>
        <v>0</v>
      </c>
      <c r="G3">
        <f>PPCL_NG!T3</f>
        <v>29.69</v>
      </c>
      <c r="H3">
        <f>PPCL_Spot!T3</f>
        <v>0</v>
      </c>
      <c r="I3">
        <f>Bawana_NG!T3</f>
        <v>68.510000000000005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746.8895351621378</v>
      </c>
      <c r="P3" s="77">
        <v>74.840000000000018</v>
      </c>
      <c r="Q3" s="77">
        <v>26.65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441.70000000000005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94.92</v>
      </c>
      <c r="Z3" s="75">
        <f>IEX!P3</f>
        <v>0</v>
      </c>
      <c r="AA3" s="117">
        <f>STOA!J3</f>
        <v>77.72999999999999</v>
      </c>
      <c r="AB3" s="117">
        <f>-STOA!P3</f>
        <v>0</v>
      </c>
      <c r="AC3">
        <f>SUMIF(B3:AB3,"&gt;0")*$AC$2-SUMIF(B3:AB3,"&lt;0")*($AC$2/(1-$AC$2))+SUMIF(AI3:AR3,"&gt;0")*$AC$2-SUMIF(AI3:AR3,"&lt;0")*($AC$2/(1-$AC$2))</f>
        <v>14.219945984057283</v>
      </c>
      <c r="AD3">
        <f>SUM(B3:AB3,AI3:AR3)-AC3</f>
        <v>1601.6830067497249</v>
      </c>
      <c r="AE3">
        <f>'IDT-1'!F3</f>
        <v>15</v>
      </c>
      <c r="AF3" s="26"/>
      <c r="AG3">
        <f>SUM(AD3:AF3)</f>
        <v>1616.6830067497249</v>
      </c>
      <c r="AI3" s="75">
        <f>PXIL!J3</f>
        <v>0</v>
      </c>
      <c r="AJ3" s="75">
        <f>PXIL!P3</f>
        <v>0</v>
      </c>
      <c r="AK3" s="75">
        <f>RTM_IEX!J3</f>
        <v>37.54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7.6729499999999993</v>
      </c>
      <c r="E4">
        <f>GT_NG!T4</f>
        <v>9.7789253393665163</v>
      </c>
      <c r="F4">
        <f>GT_Spot!T4</f>
        <v>0</v>
      </c>
      <c r="G4">
        <f>PPCL_NG!T4</f>
        <v>29.69</v>
      </c>
      <c r="H4">
        <f>PPCL_Spot!T4</f>
        <v>0</v>
      </c>
      <c r="I4">
        <f>Bawana_NG!T4</f>
        <v>68.510000000000005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743.31276979772088</v>
      </c>
      <c r="P4" s="77">
        <v>74.840000000000018</v>
      </c>
      <c r="Q4" s="77">
        <v>26.65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441.25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66.430000000000007</v>
      </c>
      <c r="Z4" s="75">
        <f>IEX!P4</f>
        <v>0</v>
      </c>
      <c r="AA4" s="117">
        <f>STOA!J4</f>
        <v>77.72999999999999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13.90368887720637</v>
      </c>
      <c r="AD4">
        <f t="shared" ref="AD4:AD67" si="1">SUM(B4:AB4,AI4:AR4)-AC4</f>
        <v>1566.0609562598811</v>
      </c>
      <c r="AE4">
        <f>'IDT-1'!F4</f>
        <v>35</v>
      </c>
      <c r="AF4" s="26"/>
      <c r="AG4">
        <f t="shared" ref="AG4:AG67" si="2">SUM(AD4:AF4)</f>
        <v>1601.0609562598811</v>
      </c>
      <c r="AI4" s="75">
        <f>PXIL!J4</f>
        <v>0</v>
      </c>
      <c r="AJ4" s="75">
        <f>PXIL!P4</f>
        <v>0</v>
      </c>
      <c r="AK4" s="75">
        <f>RTM_IEX!J4</f>
        <v>34.1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7.6729499999999993</v>
      </c>
      <c r="E5">
        <f>GT_NG!T5</f>
        <v>9.7789253393665163</v>
      </c>
      <c r="F5">
        <f>GT_Spot!T5</f>
        <v>0</v>
      </c>
      <c r="G5">
        <f>PPCL_NG!T5</f>
        <v>29.69</v>
      </c>
      <c r="H5">
        <f>PPCL_Spot!T5</f>
        <v>0</v>
      </c>
      <c r="I5">
        <f>Bawana_NG!T5</f>
        <v>68.510000000000005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742.37212206651077</v>
      </c>
      <c r="P5" s="77">
        <v>74.840000000000018</v>
      </c>
      <c r="Q5" s="77">
        <v>26.65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442.39000000000004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56.83</v>
      </c>
      <c r="Z5" s="75">
        <f>IEX!P5</f>
        <v>0</v>
      </c>
      <c r="AA5" s="117">
        <f>STOA!J5</f>
        <v>77.72999999999999</v>
      </c>
      <c r="AB5" s="117">
        <f>-STOA!P5</f>
        <v>0</v>
      </c>
      <c r="AC5">
        <f t="shared" si="0"/>
        <v>13.88995517717172</v>
      </c>
      <c r="AD5">
        <f t="shared" si="1"/>
        <v>1564.5140422287056</v>
      </c>
      <c r="AE5">
        <f>'IDT-1'!F5</f>
        <v>25.172000000000001</v>
      </c>
      <c r="AF5" s="26"/>
      <c r="AG5">
        <f t="shared" si="2"/>
        <v>1589.6860422287057</v>
      </c>
      <c r="AI5" s="75">
        <f>PXIL!J5</f>
        <v>0</v>
      </c>
      <c r="AJ5" s="75">
        <f>PXIL!P5</f>
        <v>0</v>
      </c>
      <c r="AK5" s="75">
        <f>RTM_IEX!J5</f>
        <v>41.94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7.6729499999999993</v>
      </c>
      <c r="E6">
        <f>GT_NG!T6</f>
        <v>9.7789253393665163</v>
      </c>
      <c r="F6">
        <f>GT_Spot!T6</f>
        <v>0</v>
      </c>
      <c r="G6">
        <f>PPCL_NG!T6</f>
        <v>29.69</v>
      </c>
      <c r="H6">
        <f>PPCL_Spot!T6</f>
        <v>0</v>
      </c>
      <c r="I6">
        <f>Bawana_NG!T6</f>
        <v>68.510000000000005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743.02466167058685</v>
      </c>
      <c r="P6" s="77">
        <v>74.840000000000018</v>
      </c>
      <c r="Q6" s="77">
        <v>26.65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442.22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7.71</v>
      </c>
      <c r="Z6" s="75">
        <f>IEX!P6</f>
        <v>0</v>
      </c>
      <c r="AA6" s="117">
        <f>STOA!J6</f>
        <v>77.72999999999999</v>
      </c>
      <c r="AB6" s="117">
        <f>-STOA!P6</f>
        <v>0</v>
      </c>
      <c r="AC6">
        <f t="shared" si="0"/>
        <v>13.46247352568759</v>
      </c>
      <c r="AD6">
        <f t="shared" si="1"/>
        <v>1516.3640634842659</v>
      </c>
      <c r="AE6">
        <f>'IDT-1'!F6</f>
        <v>53</v>
      </c>
      <c r="AF6" s="26"/>
      <c r="AG6">
        <f t="shared" si="2"/>
        <v>1569.3640634842659</v>
      </c>
      <c r="AI6" s="75">
        <f>PXIL!J6</f>
        <v>0</v>
      </c>
      <c r="AJ6" s="75">
        <f>PXIL!P6</f>
        <v>0</v>
      </c>
      <c r="AK6" s="75">
        <f>RTM_IEX!J6</f>
        <v>42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7.6729499999999993</v>
      </c>
      <c r="E7">
        <f>GT_NG!T7</f>
        <v>9.7789253393665163</v>
      </c>
      <c r="F7">
        <f>GT_Spot!T7</f>
        <v>0</v>
      </c>
      <c r="G7">
        <f>PPCL_NG!T7</f>
        <v>29.69</v>
      </c>
      <c r="H7">
        <f>PPCL_Spot!T7</f>
        <v>0</v>
      </c>
      <c r="I7">
        <f>Bawana_NG!T7</f>
        <v>68.510000000000005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728.44356848165978</v>
      </c>
      <c r="P7" s="77">
        <v>74.840000000000018</v>
      </c>
      <c r="Q7" s="77">
        <v>26.65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441.68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36.61</v>
      </c>
      <c r="Z7" s="75">
        <f>IEX!P7</f>
        <v>0</v>
      </c>
      <c r="AA7" s="117">
        <f>STOA!J7</f>
        <v>77.72999999999999</v>
      </c>
      <c r="AB7" s="117">
        <f>-STOA!P7</f>
        <v>0</v>
      </c>
      <c r="AC7">
        <f t="shared" si="0"/>
        <v>13.609687905625032</v>
      </c>
      <c r="AD7">
        <f t="shared" si="1"/>
        <v>1532.9457559154014</v>
      </c>
      <c r="AE7">
        <f>'IDT-1'!F7</f>
        <v>0</v>
      </c>
      <c r="AF7" s="26"/>
      <c r="AG7">
        <f t="shared" si="2"/>
        <v>1532.9457559154014</v>
      </c>
      <c r="AI7" s="75">
        <f>PXIL!J7</f>
        <v>0</v>
      </c>
      <c r="AJ7" s="75">
        <f>PXIL!P7</f>
        <v>0</v>
      </c>
      <c r="AK7" s="75">
        <f>RTM_IEX!J7</f>
        <v>44.95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7.6729499999999993</v>
      </c>
      <c r="E8">
        <f>GT_NG!T8</f>
        <v>9.7789253393665163</v>
      </c>
      <c r="F8">
        <f>GT_Spot!T8</f>
        <v>0</v>
      </c>
      <c r="G8">
        <f>PPCL_NG!T8</f>
        <v>29.691200000000002</v>
      </c>
      <c r="H8">
        <f>PPCL_Spot!T8</f>
        <v>0</v>
      </c>
      <c r="I8">
        <f>Bawana_NG!T8</f>
        <v>68.510000000000005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727.7910288775837</v>
      </c>
      <c r="P8" s="77">
        <v>74.840000000000018</v>
      </c>
      <c r="Q8" s="77">
        <v>26.65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441.22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6.74</v>
      </c>
      <c r="Z8" s="75">
        <f>IEX!P8</f>
        <v>0</v>
      </c>
      <c r="AA8" s="117">
        <f>STOA!J8</f>
        <v>77.72999999999999</v>
      </c>
      <c r="AB8" s="117">
        <f>-STOA!P8</f>
        <v>0</v>
      </c>
      <c r="AC8">
        <f t="shared" si="0"/>
        <v>13.353596117109161</v>
      </c>
      <c r="AD8">
        <f t="shared" si="1"/>
        <v>1504.1005080998409</v>
      </c>
      <c r="AE8">
        <f>'IDT-1'!F8</f>
        <v>9</v>
      </c>
      <c r="AF8" s="26"/>
      <c r="AG8">
        <f t="shared" si="2"/>
        <v>1513.1005080998409</v>
      </c>
      <c r="AI8" s="75">
        <f>PXIL!J8</f>
        <v>0</v>
      </c>
      <c r="AJ8" s="75">
        <f>PXIL!P8</f>
        <v>0</v>
      </c>
      <c r="AK8" s="75">
        <f>RTM_IEX!J8</f>
        <v>46.83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7.6729499999999993</v>
      </c>
      <c r="E9">
        <f>GT_NG!T9</f>
        <v>9.7789253393665163</v>
      </c>
      <c r="F9">
        <f>GT_Spot!T9</f>
        <v>0</v>
      </c>
      <c r="G9">
        <f>PPCL_NG!T9</f>
        <v>29.691200000000002</v>
      </c>
      <c r="H9">
        <f>PPCL_Spot!T9</f>
        <v>0</v>
      </c>
      <c r="I9">
        <f>Bawana_NG!T9</f>
        <v>68.510000000000005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725.40156309679571</v>
      </c>
      <c r="P9" s="77">
        <v>74.840000000000018</v>
      </c>
      <c r="Q9" s="77">
        <v>26.65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440.77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-5</v>
      </c>
      <c r="AA9" s="117">
        <f>STOA!J9</f>
        <v>77.72999999999999</v>
      </c>
      <c r="AB9" s="117">
        <f>-STOA!P9</f>
        <v>0</v>
      </c>
      <c r="AC9">
        <f t="shared" si="0"/>
        <v>13.706255455849204</v>
      </c>
      <c r="AD9">
        <f t="shared" si="1"/>
        <v>1533.7783829803129</v>
      </c>
      <c r="AE9">
        <f>'IDT-1'!F9</f>
        <v>0</v>
      </c>
      <c r="AF9" s="26"/>
      <c r="AG9">
        <f t="shared" si="2"/>
        <v>1533.7783829803129</v>
      </c>
      <c r="AI9" s="75">
        <f>PXIL!J9</f>
        <v>0</v>
      </c>
      <c r="AJ9" s="75">
        <f>PXIL!P9</f>
        <v>0</v>
      </c>
      <c r="AK9" s="75">
        <f>RTM_IEX!J9</f>
        <v>91.44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7.6729499999999993</v>
      </c>
      <c r="E10">
        <f>GT_NG!T10</f>
        <v>9.7789253393665163</v>
      </c>
      <c r="F10">
        <f>GT_Spot!T10</f>
        <v>0</v>
      </c>
      <c r="G10">
        <f>PPCL_NG!T10</f>
        <v>29.691200000000002</v>
      </c>
      <c r="H10">
        <f>PPCL_Spot!T10</f>
        <v>0</v>
      </c>
      <c r="I10">
        <f>Bawana_NG!T10</f>
        <v>68.510000000000005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725.40156309679571</v>
      </c>
      <c r="P10" s="77">
        <v>74.840000000000018</v>
      </c>
      <c r="Q10" s="77">
        <v>26.65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435.37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-24</v>
      </c>
      <c r="AA10" s="117">
        <f>STOA!J10</f>
        <v>77.72999999999999</v>
      </c>
      <c r="AB10" s="117">
        <f>-STOA!P10</f>
        <v>0</v>
      </c>
      <c r="AC10">
        <f t="shared" si="0"/>
        <v>13.777083878770917</v>
      </c>
      <c r="AD10">
        <f t="shared" si="1"/>
        <v>1503.5875545573913</v>
      </c>
      <c r="AE10">
        <f>'IDT-1'!F10</f>
        <v>0</v>
      </c>
      <c r="AF10" s="26"/>
      <c r="AG10">
        <f t="shared" si="2"/>
        <v>1503.5875545573913</v>
      </c>
      <c r="AI10" s="75">
        <f>PXIL!J10</f>
        <v>0</v>
      </c>
      <c r="AJ10" s="75">
        <f>PXIL!P10</f>
        <v>0</v>
      </c>
      <c r="AK10" s="75">
        <f>RTM_IEX!J10</f>
        <v>85.72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7.6729499999999993</v>
      </c>
      <c r="E11">
        <f>GT_NG!T11</f>
        <v>9.7789253393665163</v>
      </c>
      <c r="F11">
        <f>GT_Spot!T11</f>
        <v>0</v>
      </c>
      <c r="G11">
        <f>PPCL_NG!T11</f>
        <v>29.691200000000002</v>
      </c>
      <c r="H11">
        <f>PPCL_Spot!T11</f>
        <v>0</v>
      </c>
      <c r="I11">
        <f>Bawana_NG!T11</f>
        <v>68.510000000000005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725.55938054448893</v>
      </c>
      <c r="P11" s="77">
        <v>74.840000000000018</v>
      </c>
      <c r="Q11" s="77">
        <v>26.65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434.55000000000007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-40</v>
      </c>
      <c r="AA11" s="117">
        <f>STOA!J11</f>
        <v>77.64</v>
      </c>
      <c r="AB11" s="117">
        <f>-STOA!P11</f>
        <v>0</v>
      </c>
      <c r="AC11">
        <f t="shared" si="0"/>
        <v>14.097314712665742</v>
      </c>
      <c r="AD11">
        <f t="shared" si="1"/>
        <v>1507.5151411711897</v>
      </c>
      <c r="AE11">
        <f>'IDT-1'!F11</f>
        <v>0</v>
      </c>
      <c r="AF11" s="26"/>
      <c r="AG11">
        <f t="shared" si="2"/>
        <v>1507.5151411711897</v>
      </c>
      <c r="AI11" s="75">
        <f>PXIL!J11</f>
        <v>0</v>
      </c>
      <c r="AJ11" s="75">
        <f>PXIL!P11</f>
        <v>0</v>
      </c>
      <c r="AK11" s="75">
        <f>RTM_IEX!J11</f>
        <v>106.72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7.6729499999999993</v>
      </c>
      <c r="E12">
        <f>GT_NG!T12</f>
        <v>9.7789253393665163</v>
      </c>
      <c r="F12">
        <f>GT_Spot!T12</f>
        <v>0</v>
      </c>
      <c r="G12">
        <f>PPCL_NG!T12</f>
        <v>29.691200000000002</v>
      </c>
      <c r="H12">
        <f>PPCL_Spot!T12</f>
        <v>0</v>
      </c>
      <c r="I12">
        <f>Bawana_NG!T12</f>
        <v>68.510000000000005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725.57048599934319</v>
      </c>
      <c r="P12" s="77">
        <v>74.840000000000018</v>
      </c>
      <c r="Q12" s="77">
        <v>26.65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434.33000000000004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-61</v>
      </c>
      <c r="AA12" s="117">
        <f>STOA!J12</f>
        <v>77.64</v>
      </c>
      <c r="AB12" s="117">
        <f>-STOA!P12</f>
        <v>0</v>
      </c>
      <c r="AC12">
        <f t="shared" si="0"/>
        <v>14.331725118634564</v>
      </c>
      <c r="AD12">
        <f t="shared" si="1"/>
        <v>1491.7318362200754</v>
      </c>
      <c r="AE12">
        <f>'IDT-1'!F12</f>
        <v>0</v>
      </c>
      <c r="AF12" s="26"/>
      <c r="AG12">
        <f t="shared" si="2"/>
        <v>1491.7318362200754</v>
      </c>
      <c r="AI12" s="75">
        <f>PXIL!J12</f>
        <v>0</v>
      </c>
      <c r="AJ12" s="75">
        <f>PXIL!P12</f>
        <v>0</v>
      </c>
      <c r="AK12" s="75">
        <f>RTM_IEX!J12</f>
        <v>112.38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7.6729499999999993</v>
      </c>
      <c r="E13">
        <f>GT_NG!T13</f>
        <v>9.7789253393665163</v>
      </c>
      <c r="F13">
        <f>GT_Spot!T13</f>
        <v>0</v>
      </c>
      <c r="G13">
        <f>PPCL_NG!T13</f>
        <v>29.691200000000002</v>
      </c>
      <c r="H13">
        <f>PPCL_Spot!T13</f>
        <v>0</v>
      </c>
      <c r="I13">
        <f>Bawana_NG!T13</f>
        <v>68.510000000000005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725.57676394746636</v>
      </c>
      <c r="P13" s="77">
        <v>74.840000000000018</v>
      </c>
      <c r="Q13" s="77">
        <v>26.65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434.07000000000005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-83</v>
      </c>
      <c r="AA13" s="117">
        <f>STOA!J13</f>
        <v>77.64</v>
      </c>
      <c r="AB13" s="117">
        <f>-STOA!P13</f>
        <v>0</v>
      </c>
      <c r="AC13">
        <f t="shared" si="0"/>
        <v>14.110155170066342</v>
      </c>
      <c r="AD13">
        <f t="shared" si="1"/>
        <v>1422.5796841167667</v>
      </c>
      <c r="AE13">
        <f>'IDT-1'!F13</f>
        <v>0</v>
      </c>
      <c r="AF13" s="26"/>
      <c r="AG13">
        <f t="shared" si="2"/>
        <v>1422.5796841167667</v>
      </c>
      <c r="AI13" s="75">
        <f>PXIL!J13</f>
        <v>0</v>
      </c>
      <c r="AJ13" s="75">
        <f>PXIL!P13</f>
        <v>0</v>
      </c>
      <c r="AK13" s="75">
        <f>RTM_IEX!J13</f>
        <v>65.260000000000005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7.6729499999999993</v>
      </c>
      <c r="E14">
        <f>GT_NG!T14</f>
        <v>9.7789253393665163</v>
      </c>
      <c r="F14">
        <f>GT_Spot!T14</f>
        <v>0</v>
      </c>
      <c r="G14">
        <f>PPCL_NG!T14</f>
        <v>29.691200000000002</v>
      </c>
      <c r="H14">
        <f>PPCL_Spot!T14</f>
        <v>0</v>
      </c>
      <c r="I14">
        <f>Bawana_NG!T14</f>
        <v>68.510000000000005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725.57729118107909</v>
      </c>
      <c r="P14" s="77">
        <v>74.840000000000018</v>
      </c>
      <c r="Q14" s="77">
        <v>26.65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433.75000000000006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-85</v>
      </c>
      <c r="AA14" s="117">
        <f>STOA!J14</f>
        <v>77.64</v>
      </c>
      <c r="AB14" s="117">
        <f>-STOA!P14</f>
        <v>0</v>
      </c>
      <c r="AC14">
        <f t="shared" si="0"/>
        <v>14.175172064766524</v>
      </c>
      <c r="AD14">
        <f t="shared" si="1"/>
        <v>1425.8851944556793</v>
      </c>
      <c r="AE14">
        <f>'IDT-1'!F14</f>
        <v>0</v>
      </c>
      <c r="AF14" s="26"/>
      <c r="AG14">
        <f t="shared" si="2"/>
        <v>1425.8851944556793</v>
      </c>
      <c r="AI14" s="75">
        <f>PXIL!J14</f>
        <v>0</v>
      </c>
      <c r="AJ14" s="75">
        <f>PXIL!P14</f>
        <v>0</v>
      </c>
      <c r="AK14" s="75">
        <f>RTM_IEX!J14</f>
        <v>70.95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7.6729499999999993</v>
      </c>
      <c r="E15">
        <f>GT_NG!T15</f>
        <v>9.7789253393665163</v>
      </c>
      <c r="F15">
        <f>GT_Spot!T15</f>
        <v>0</v>
      </c>
      <c r="G15">
        <f>PPCL_NG!T15</f>
        <v>29.691200000000002</v>
      </c>
      <c r="H15">
        <f>PPCL_Spot!T15</f>
        <v>0</v>
      </c>
      <c r="I15">
        <f>Bawana_NG!T15</f>
        <v>68.510000000000005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726.5179389122892</v>
      </c>
      <c r="P15" s="77">
        <v>74.840000000000018</v>
      </c>
      <c r="Q15" s="77">
        <v>26.65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433.50000000000006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-125</v>
      </c>
      <c r="AA15" s="117">
        <f>STOA!J15</f>
        <v>77.55</v>
      </c>
      <c r="AB15" s="117">
        <f>-STOA!P15</f>
        <v>0</v>
      </c>
      <c r="AC15">
        <f t="shared" si="0"/>
        <v>14.419862865688986</v>
      </c>
      <c r="AD15">
        <f t="shared" si="1"/>
        <v>1373.0911513859667</v>
      </c>
      <c r="AE15">
        <f>'IDT-1'!F15</f>
        <v>0</v>
      </c>
      <c r="AF15" s="26"/>
      <c r="AG15">
        <f t="shared" si="2"/>
        <v>1373.0911513859667</v>
      </c>
      <c r="AI15" s="75">
        <f>PXIL!J15</f>
        <v>0</v>
      </c>
      <c r="AJ15" s="75">
        <f>PXIL!P15</f>
        <v>0</v>
      </c>
      <c r="AK15" s="75">
        <f>RTM_IEX!J15</f>
        <v>57.8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7.6729499999999993</v>
      </c>
      <c r="E16">
        <f>GT_NG!T16</f>
        <v>9.7789253393665163</v>
      </c>
      <c r="F16">
        <f>GT_Spot!T16</f>
        <v>0</v>
      </c>
      <c r="G16">
        <f>PPCL_NG!T16</f>
        <v>29.691200000000002</v>
      </c>
      <c r="H16">
        <f>PPCL_Spot!T16</f>
        <v>0</v>
      </c>
      <c r="I16">
        <f>Bawana_NG!T16</f>
        <v>68.510000000000005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726.5179389122892</v>
      </c>
      <c r="P16" s="77">
        <v>74.840000000000018</v>
      </c>
      <c r="Q16" s="77">
        <v>26.65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441.82000000000005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-124.61</v>
      </c>
      <c r="AA16" s="117">
        <f>STOA!J16</f>
        <v>77.55</v>
      </c>
      <c r="AB16" s="117">
        <f>-STOA!P16</f>
        <v>0</v>
      </c>
      <c r="AC16">
        <f t="shared" si="0"/>
        <v>14.40478439595533</v>
      </c>
      <c r="AD16">
        <f t="shared" si="1"/>
        <v>1372.1762298557005</v>
      </c>
      <c r="AE16">
        <f>'IDT-1'!F16</f>
        <v>0</v>
      </c>
      <c r="AF16" s="26"/>
      <c r="AG16">
        <f t="shared" si="2"/>
        <v>1372.1762298557005</v>
      </c>
      <c r="AI16" s="75">
        <f>PXIL!J16</f>
        <v>0</v>
      </c>
      <c r="AJ16" s="75">
        <f>PXIL!P16</f>
        <v>0</v>
      </c>
      <c r="AK16" s="75">
        <f>RTM_IEX!J16</f>
        <v>48.16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7.6729499999999993</v>
      </c>
      <c r="E17">
        <f>GT_NG!T17</f>
        <v>9.7789253393665163</v>
      </c>
      <c r="F17">
        <f>GT_Spot!T17</f>
        <v>0</v>
      </c>
      <c r="G17">
        <f>PPCL_NG!T17</f>
        <v>28.91807212852477</v>
      </c>
      <c r="H17">
        <f>PPCL_Spot!T17</f>
        <v>0</v>
      </c>
      <c r="I17">
        <f>Bawana_NG!T17</f>
        <v>68.510000000000005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731.07589298346295</v>
      </c>
      <c r="P17" s="77">
        <v>74.840000000000018</v>
      </c>
      <c r="Q17" s="77">
        <v>26.65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441.79000000000008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-162</v>
      </c>
      <c r="AA17" s="117">
        <f>STOA!J17</f>
        <v>77.55</v>
      </c>
      <c r="AB17" s="117">
        <f>-STOA!P17</f>
        <v>0</v>
      </c>
      <c r="AC17">
        <f t="shared" si="0"/>
        <v>14.854612054567559</v>
      </c>
      <c r="AD17">
        <f t="shared" si="1"/>
        <v>1347.7312283967867</v>
      </c>
      <c r="AE17">
        <f>'IDT-1'!F17</f>
        <v>0</v>
      </c>
      <c r="AF17" s="26"/>
      <c r="AG17">
        <f t="shared" si="2"/>
        <v>1347.7312283967867</v>
      </c>
      <c r="AI17" s="75">
        <f>PXIL!J17</f>
        <v>0</v>
      </c>
      <c r="AJ17" s="75">
        <f>PXIL!P17</f>
        <v>0</v>
      </c>
      <c r="AK17" s="75">
        <f>RTM_IEX!J17</f>
        <v>57.8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7.6729499999999993</v>
      </c>
      <c r="E18">
        <f>GT_NG!T18</f>
        <v>9.7789253393665163</v>
      </c>
      <c r="F18">
        <f>GT_Spot!T18</f>
        <v>0</v>
      </c>
      <c r="G18">
        <f>PPCL_NG!T18</f>
        <v>28.91807212852477</v>
      </c>
      <c r="H18">
        <f>PPCL_Spot!T18</f>
        <v>0</v>
      </c>
      <c r="I18">
        <f>Bawana_NG!T18</f>
        <v>68.510000000000005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731.07589298346295</v>
      </c>
      <c r="P18" s="77">
        <v>74.840000000000018</v>
      </c>
      <c r="Q18" s="77">
        <v>26.65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441.58000000000004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-158</v>
      </c>
      <c r="AA18" s="117">
        <f>STOA!J18</f>
        <v>77.55</v>
      </c>
      <c r="AB18" s="117">
        <f>-STOA!P18</f>
        <v>0</v>
      </c>
      <c r="AC18">
        <f t="shared" si="0"/>
        <v>14.732507544478779</v>
      </c>
      <c r="AD18">
        <f t="shared" si="1"/>
        <v>1342.0133329068756</v>
      </c>
      <c r="AE18">
        <f>'IDT-1'!F18</f>
        <v>0</v>
      </c>
      <c r="AF18" s="26"/>
      <c r="AG18">
        <f t="shared" si="2"/>
        <v>1342.0133329068756</v>
      </c>
      <c r="AI18" s="75">
        <f>PXIL!J18</f>
        <v>0</v>
      </c>
      <c r="AJ18" s="75">
        <f>PXIL!P18</f>
        <v>0</v>
      </c>
      <c r="AK18" s="75">
        <f>RTM_IEX!J18</f>
        <v>48.17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7.6729499999999993</v>
      </c>
      <c r="E19">
        <f>GT_NG!T19</f>
        <v>9.7789253393665163</v>
      </c>
      <c r="F19">
        <f>GT_Spot!T19</f>
        <v>0</v>
      </c>
      <c r="G19">
        <f>PPCL_NG!T19</f>
        <v>28.91807212852477</v>
      </c>
      <c r="H19">
        <f>PPCL_Spot!T19</f>
        <v>0</v>
      </c>
      <c r="I19">
        <f>Bawana_NG!T19</f>
        <v>68.510000000000005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731.97582608896607</v>
      </c>
      <c r="P19" s="77">
        <v>74.840000000000018</v>
      </c>
      <c r="Q19" s="77">
        <v>26.65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440.76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-167</v>
      </c>
      <c r="AA19" s="117">
        <f>STOA!J19</f>
        <v>77.45</v>
      </c>
      <c r="AB19" s="117">
        <f>-STOA!P19</f>
        <v>0</v>
      </c>
      <c r="AC19">
        <f t="shared" si="0"/>
        <v>14.685074103506965</v>
      </c>
      <c r="AD19">
        <f t="shared" si="1"/>
        <v>1318.5906994533505</v>
      </c>
      <c r="AE19">
        <f>'IDT-1'!F19</f>
        <v>0</v>
      </c>
      <c r="AF19" s="26"/>
      <c r="AG19">
        <f t="shared" si="2"/>
        <v>1318.5906994533505</v>
      </c>
      <c r="AI19" s="75">
        <f>PXIL!J19</f>
        <v>0</v>
      </c>
      <c r="AJ19" s="75">
        <f>PXIL!P19</f>
        <v>0</v>
      </c>
      <c r="AK19" s="75">
        <f>RTM_IEX!J19</f>
        <v>33.72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7.6729499999999993</v>
      </c>
      <c r="E20">
        <f>GT_NG!T20</f>
        <v>9.7789253393665163</v>
      </c>
      <c r="F20">
        <f>GT_Spot!T20</f>
        <v>0</v>
      </c>
      <c r="G20">
        <f>PPCL_NG!T20</f>
        <v>28.91807212852477</v>
      </c>
      <c r="H20">
        <f>PPCL_Spot!T20</f>
        <v>0</v>
      </c>
      <c r="I20">
        <f>Bawana_NG!T20</f>
        <v>68.510000000000005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731.94570407172671</v>
      </c>
      <c r="P20" s="77">
        <v>74.840000000000018</v>
      </c>
      <c r="Q20" s="77">
        <v>26.65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440.5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-179</v>
      </c>
      <c r="AA20" s="117">
        <f>STOA!J20</f>
        <v>77.45</v>
      </c>
      <c r="AB20" s="117">
        <f>-STOA!P20</f>
        <v>0</v>
      </c>
      <c r="AC20">
        <f t="shared" si="0"/>
        <v>14.789058560021601</v>
      </c>
      <c r="AD20">
        <f t="shared" si="1"/>
        <v>1306.1965929795965</v>
      </c>
      <c r="AE20">
        <f>'IDT-1'!F20</f>
        <v>0</v>
      </c>
      <c r="AF20" s="26"/>
      <c r="AG20">
        <f t="shared" si="2"/>
        <v>1306.1965929795965</v>
      </c>
      <c r="AI20" s="75">
        <f>PXIL!J20</f>
        <v>0</v>
      </c>
      <c r="AJ20" s="75">
        <f>PXIL!P20</f>
        <v>0</v>
      </c>
      <c r="AK20" s="75">
        <f>RTM_IEX!J20</f>
        <v>33.72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7.6729499999999993</v>
      </c>
      <c r="E21">
        <f>GT_NG!T21</f>
        <v>9.7789253393665163</v>
      </c>
      <c r="F21">
        <f>GT_Spot!T21</f>
        <v>0</v>
      </c>
      <c r="G21">
        <f>PPCL_NG!T21</f>
        <v>28.91807212852477</v>
      </c>
      <c r="H21">
        <f>PPCL_Spot!T21</f>
        <v>0</v>
      </c>
      <c r="I21">
        <f>Bawana_NG!T21</f>
        <v>68.510000000000005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745.84131963609877</v>
      </c>
      <c r="P21" s="77">
        <v>74.840000000000018</v>
      </c>
      <c r="Q21" s="77">
        <v>26.65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442.92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-202</v>
      </c>
      <c r="AA21" s="117">
        <f>STOA!J21</f>
        <v>77.45</v>
      </c>
      <c r="AB21" s="117">
        <f>-STOA!P21</f>
        <v>0</v>
      </c>
      <c r="AC21">
        <f t="shared" si="0"/>
        <v>15.136832909998567</v>
      </c>
      <c r="AD21">
        <f t="shared" si="1"/>
        <v>1299.1644341939916</v>
      </c>
      <c r="AE21">
        <f>'IDT-1'!F21</f>
        <v>0</v>
      </c>
      <c r="AF21" s="26"/>
      <c r="AG21">
        <f t="shared" si="2"/>
        <v>1299.1644341939916</v>
      </c>
      <c r="AI21" s="75">
        <f>PXIL!J21</f>
        <v>0</v>
      </c>
      <c r="AJ21" s="75">
        <f>PXIL!P21</f>
        <v>0</v>
      </c>
      <c r="AK21" s="75">
        <f>RTM_IEX!J21</f>
        <v>33.72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7.6729499999999993</v>
      </c>
      <c r="E22">
        <f>GT_NG!T22</f>
        <v>9.7789253393665163</v>
      </c>
      <c r="F22">
        <f>GT_Spot!T22</f>
        <v>0</v>
      </c>
      <c r="G22">
        <f>PPCL_NG!T22</f>
        <v>28.91807212852477</v>
      </c>
      <c r="H22">
        <f>PPCL_Spot!T22</f>
        <v>0</v>
      </c>
      <c r="I22">
        <f>Bawana_NG!T22</f>
        <v>68.510000000000005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754.1460541574935</v>
      </c>
      <c r="P22" s="77">
        <v>74.840000000000018</v>
      </c>
      <c r="Q22" s="77">
        <v>26.65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442.92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-220</v>
      </c>
      <c r="AA22" s="117">
        <f>STOA!J22</f>
        <v>77.45</v>
      </c>
      <c r="AB22" s="117">
        <f>-STOA!P22</f>
        <v>0</v>
      </c>
      <c r="AC22">
        <f t="shared" si="0"/>
        <v>15.369720869186356</v>
      </c>
      <c r="AD22">
        <f t="shared" si="1"/>
        <v>1289.2362807561985</v>
      </c>
      <c r="AE22">
        <f>'IDT-1'!F22</f>
        <v>0</v>
      </c>
      <c r="AF22" s="26"/>
      <c r="AG22">
        <f t="shared" si="2"/>
        <v>1289.2362807561985</v>
      </c>
      <c r="AI22" s="75">
        <f>PXIL!J22</f>
        <v>0</v>
      </c>
      <c r="AJ22" s="75">
        <f>PXIL!P22</f>
        <v>0</v>
      </c>
      <c r="AK22" s="75">
        <f>RTM_IEX!J22</f>
        <v>33.72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7.6729499999999993</v>
      </c>
      <c r="E23">
        <f>GT_NG!T23</f>
        <v>9.7789253393665163</v>
      </c>
      <c r="F23">
        <f>GT_Spot!T23</f>
        <v>0</v>
      </c>
      <c r="G23">
        <f>PPCL_NG!T23</f>
        <v>28.91807212852477</v>
      </c>
      <c r="H23">
        <f>PPCL_Spot!T23</f>
        <v>0</v>
      </c>
      <c r="I23">
        <f>Bawana_NG!T23</f>
        <v>68.510000000000019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763.89215093980738</v>
      </c>
      <c r="P23" s="77">
        <v>74.840000000000018</v>
      </c>
      <c r="Q23" s="77">
        <v>26.65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442.77000000000004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-274</v>
      </c>
      <c r="AA23" s="117">
        <f>STOA!J23</f>
        <v>77.36999999999999</v>
      </c>
      <c r="AB23" s="117">
        <f>-STOA!P23</f>
        <v>0</v>
      </c>
      <c r="AC23">
        <f t="shared" si="0"/>
        <v>15.805721407069264</v>
      </c>
      <c r="AD23">
        <f t="shared" si="1"/>
        <v>1229.8663770006292</v>
      </c>
      <c r="AE23">
        <f>'IDT-1'!F23</f>
        <v>0</v>
      </c>
      <c r="AF23" s="26"/>
      <c r="AG23">
        <f t="shared" si="2"/>
        <v>1229.8663770006292</v>
      </c>
      <c r="AI23" s="75">
        <f>PXIL!J23</f>
        <v>0</v>
      </c>
      <c r="AJ23" s="75">
        <f>PXIL!P23</f>
        <v>0</v>
      </c>
      <c r="AK23" s="75">
        <f>RTM_IEX!J23</f>
        <v>19.27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7.6729499999999993</v>
      </c>
      <c r="E24">
        <f>GT_NG!T24</f>
        <v>9.7789253393665163</v>
      </c>
      <c r="F24">
        <f>GT_Spot!T24</f>
        <v>0</v>
      </c>
      <c r="G24">
        <f>PPCL_NG!T24</f>
        <v>28.91807212852477</v>
      </c>
      <c r="H24">
        <f>PPCL_Spot!T24</f>
        <v>0</v>
      </c>
      <c r="I24">
        <f>Bawana_NG!T24</f>
        <v>68.510000000000019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772.9949674559258</v>
      </c>
      <c r="P24" s="77">
        <v>74.840000000000018</v>
      </c>
      <c r="Q24" s="77">
        <v>26.65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442.70000000000005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-290</v>
      </c>
      <c r="AA24" s="117">
        <f>STOA!J24</f>
        <v>77.36999999999999</v>
      </c>
      <c r="AB24" s="117">
        <f>-STOA!P24</f>
        <v>0</v>
      </c>
      <c r="AC24">
        <f t="shared" si="0"/>
        <v>16.069588232766232</v>
      </c>
      <c r="AD24">
        <f t="shared" si="1"/>
        <v>1227.4453266910507</v>
      </c>
      <c r="AE24">
        <f>'IDT-1'!F24</f>
        <v>0</v>
      </c>
      <c r="AF24" s="26"/>
      <c r="AG24">
        <f t="shared" si="2"/>
        <v>1227.4453266910507</v>
      </c>
      <c r="AI24" s="75">
        <f>PXIL!J24</f>
        <v>0</v>
      </c>
      <c r="AJ24" s="75">
        <f>PXIL!P24</f>
        <v>0</v>
      </c>
      <c r="AK24" s="75">
        <f>RTM_IEX!J24</f>
        <v>24.08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7.6729499999999993</v>
      </c>
      <c r="E25">
        <f>GT_NG!T25</f>
        <v>9.7789253393665163</v>
      </c>
      <c r="F25">
        <f>GT_Spot!T25</f>
        <v>0</v>
      </c>
      <c r="G25">
        <f>PPCL_NG!T25</f>
        <v>28.91807212852477</v>
      </c>
      <c r="H25">
        <f>PPCL_Spot!T25</f>
        <v>0</v>
      </c>
      <c r="I25">
        <f>Bawana_NG!T25</f>
        <v>68.510000000000019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775.00357759178462</v>
      </c>
      <c r="P25" s="77">
        <v>74.840000000000018</v>
      </c>
      <c r="Q25" s="77">
        <v>26.650000000000002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443.2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-297</v>
      </c>
      <c r="AA25" s="117">
        <f>STOA!J25</f>
        <v>77.36999999999999</v>
      </c>
      <c r="AB25" s="117">
        <f>-STOA!P25</f>
        <v>0</v>
      </c>
      <c r="AC25">
        <f t="shared" si="0"/>
        <v>16.069066894617158</v>
      </c>
      <c r="AD25">
        <f t="shared" si="1"/>
        <v>1213.3244581650586</v>
      </c>
      <c r="AE25">
        <f>'IDT-1'!F25</f>
        <v>0</v>
      </c>
      <c r="AF25" s="26"/>
      <c r="AG25">
        <f t="shared" si="2"/>
        <v>1213.3244581650586</v>
      </c>
      <c r="AI25" s="75">
        <f>PXIL!J25</f>
        <v>0</v>
      </c>
      <c r="AJ25" s="75">
        <f>PXIL!P25</f>
        <v>0</v>
      </c>
      <c r="AK25" s="75">
        <f>RTM_IEX!J25</f>
        <v>14.45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7.6729499999999993</v>
      </c>
      <c r="E26">
        <f>GT_NG!T26</f>
        <v>9.7789253393665163</v>
      </c>
      <c r="F26">
        <f>GT_Spot!T26</f>
        <v>0</v>
      </c>
      <c r="G26">
        <f>PPCL_NG!T26</f>
        <v>28.91807212852477</v>
      </c>
      <c r="H26">
        <f>PPCL_Spot!T26</f>
        <v>0</v>
      </c>
      <c r="I26">
        <f>Bawana_NG!T26</f>
        <v>68.510000000000019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774.61091887381508</v>
      </c>
      <c r="P26" s="77">
        <v>74.840000000000018</v>
      </c>
      <c r="Q26" s="77">
        <v>26.650000000000002</v>
      </c>
      <c r="R26" s="80">
        <v>0</v>
      </c>
      <c r="S26" s="80">
        <v>0</v>
      </c>
      <c r="T26" s="78">
        <f>SUMPRODUCT(LTA!F26:AJ26,LTA!F$101:AJ$101,LTA!F$105:AJ$105)</f>
        <v>0.86</v>
      </c>
      <c r="U26" s="78">
        <f>SUMPRODUCT(LTA!F26:AJ26,LTA!F$102:AJ$102,LTA!F$105:AJ$105)</f>
        <v>446.82000000000005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-308</v>
      </c>
      <c r="AA26" s="117">
        <f>STOA!J26</f>
        <v>77.36999999999999</v>
      </c>
      <c r="AB26" s="117">
        <f>-STOA!P26</f>
        <v>0</v>
      </c>
      <c r="AC26">
        <f t="shared" si="0"/>
        <v>16.160278900643174</v>
      </c>
      <c r="AD26">
        <f t="shared" si="1"/>
        <v>1201.5005874410633</v>
      </c>
      <c r="AE26">
        <f>'IDT-1'!F26</f>
        <v>0</v>
      </c>
      <c r="AF26" s="26"/>
      <c r="AG26">
        <f t="shared" si="2"/>
        <v>1201.5005874410633</v>
      </c>
      <c r="AI26" s="75">
        <f>PXIL!J26</f>
        <v>0</v>
      </c>
      <c r="AJ26" s="75">
        <f>PXIL!P26</f>
        <v>0</v>
      </c>
      <c r="AK26" s="75">
        <f>RTM_IEX!J26</f>
        <v>9.6300000000000008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7.6729499999999993</v>
      </c>
      <c r="E27">
        <f>GT_NG!T27</f>
        <v>9.7789253393665163</v>
      </c>
      <c r="F27">
        <f>GT_Spot!T27</f>
        <v>0</v>
      </c>
      <c r="G27">
        <f>PPCL_NG!T27</f>
        <v>28.91807212852477</v>
      </c>
      <c r="H27">
        <f>PPCL_Spot!T27</f>
        <v>0</v>
      </c>
      <c r="I27">
        <f>Bawana_NG!T27</f>
        <v>68.510000000000005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773.28042692398674</v>
      </c>
      <c r="P27" s="77">
        <v>74.840000000000018</v>
      </c>
      <c r="Q27" s="77">
        <v>26.650000000000002</v>
      </c>
      <c r="R27" s="80">
        <v>5.5</v>
      </c>
      <c r="S27" s="80">
        <v>0</v>
      </c>
      <c r="T27" s="78">
        <f>SUMPRODUCT(LTA!F27:AJ27,LTA!F$101:AJ$101,LTA!F$105:AJ$105)</f>
        <v>3.0700000000000003</v>
      </c>
      <c r="U27" s="78">
        <f>SUMPRODUCT(LTA!F27:AJ27,LTA!F$102:AJ$102,LTA!F$105:AJ$105)</f>
        <v>450.79999999999995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-314</v>
      </c>
      <c r="AA27" s="117">
        <f>STOA!J27</f>
        <v>77.27</v>
      </c>
      <c r="AB27" s="117">
        <f>-STOA!P27</f>
        <v>0</v>
      </c>
      <c r="AC27">
        <f t="shared" si="0"/>
        <v>16.303831336617858</v>
      </c>
      <c r="AD27">
        <f t="shared" si="1"/>
        <v>1205.6165430552603</v>
      </c>
      <c r="AE27">
        <f>'IDT-1'!F27</f>
        <v>0</v>
      </c>
      <c r="AF27" s="26"/>
      <c r="AG27">
        <f t="shared" si="2"/>
        <v>1205.6165430552603</v>
      </c>
      <c r="AI27" s="75">
        <f>PXIL!J27</f>
        <v>0</v>
      </c>
      <c r="AJ27" s="75">
        <f>PXIL!P27</f>
        <v>0</v>
      </c>
      <c r="AK27" s="75">
        <f>RTM_IEX!J27</f>
        <v>9.6300000000000008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7.6729499999999993</v>
      </c>
      <c r="E28">
        <f>GT_NG!T28</f>
        <v>9.7789253393665163</v>
      </c>
      <c r="F28">
        <f>GT_Spot!T28</f>
        <v>0</v>
      </c>
      <c r="G28">
        <f>PPCL_NG!T28</f>
        <v>28.91807212852477</v>
      </c>
      <c r="H28">
        <f>PPCL_Spot!T28</f>
        <v>0</v>
      </c>
      <c r="I28">
        <f>Bawana_NG!T28</f>
        <v>57.387294455968323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702.57212928275771</v>
      </c>
      <c r="P28" s="77">
        <v>51.82</v>
      </c>
      <c r="Q28" s="77">
        <v>7.71</v>
      </c>
      <c r="R28" s="80">
        <v>7.0700000000000012</v>
      </c>
      <c r="S28" s="80">
        <v>0</v>
      </c>
      <c r="T28" s="78">
        <f>SUMPRODUCT(LTA!F28:AJ28,LTA!F$101:AJ$101,LTA!F$105:AJ$105)</f>
        <v>6.2299999999999995</v>
      </c>
      <c r="U28" s="78">
        <f>SUMPRODUCT(LTA!F28:AJ28,LTA!F$102:AJ$102,LTA!F$105:AJ$105)</f>
        <v>434.65999999999997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-150.19</v>
      </c>
      <c r="AA28" s="117">
        <f>STOA!J28</f>
        <v>77.27</v>
      </c>
      <c r="AB28" s="117">
        <f>-STOA!P28</f>
        <v>0</v>
      </c>
      <c r="AC28">
        <f t="shared" si="0"/>
        <v>13.752554989620654</v>
      </c>
      <c r="AD28">
        <f t="shared" si="1"/>
        <v>1207.1468162169967</v>
      </c>
      <c r="AE28">
        <f>'IDT-1'!F28</f>
        <v>0</v>
      </c>
      <c r="AF28" s="26"/>
      <c r="AG28">
        <f t="shared" si="2"/>
        <v>1207.1468162169967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7.6729499999999993</v>
      </c>
      <c r="E29">
        <f>GT_NG!T29</f>
        <v>9.7789253393665163</v>
      </c>
      <c r="F29">
        <f>GT_Spot!T29</f>
        <v>0</v>
      </c>
      <c r="G29">
        <f>PPCL_NG!T29</f>
        <v>28.91807212852477</v>
      </c>
      <c r="H29">
        <f>PPCL_Spot!T29</f>
        <v>0</v>
      </c>
      <c r="I29">
        <f>Bawana_NG!T29</f>
        <v>57.387294455968323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645.97960523529014</v>
      </c>
      <c r="P29" s="77">
        <v>34.72</v>
      </c>
      <c r="Q29" s="77">
        <v>7.71</v>
      </c>
      <c r="R29" s="80">
        <v>13.36</v>
      </c>
      <c r="S29" s="80">
        <v>0</v>
      </c>
      <c r="T29" s="78">
        <f>SUMPRODUCT(LTA!F29:AJ29,LTA!F$101:AJ$101,LTA!F$105:AJ$105)</f>
        <v>10.61</v>
      </c>
      <c r="U29" s="78">
        <f>SUMPRODUCT(LTA!F29:AJ29,LTA!F$102:AJ$102,LTA!F$105:AJ$105)</f>
        <v>405.73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-91</v>
      </c>
      <c r="AA29" s="117">
        <f>STOA!J29</f>
        <v>77.27</v>
      </c>
      <c r="AB29" s="117">
        <f>-STOA!P29</f>
        <v>0</v>
      </c>
      <c r="AC29">
        <f t="shared" si="0"/>
        <v>12.240313859520294</v>
      </c>
      <c r="AD29">
        <f t="shared" si="1"/>
        <v>1195.8965332996297</v>
      </c>
      <c r="AE29">
        <f>'IDT-1'!F29</f>
        <v>0</v>
      </c>
      <c r="AF29" s="26"/>
      <c r="AG29">
        <f t="shared" si="2"/>
        <v>1195.8965332996297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7.6729499999999993</v>
      </c>
      <c r="E30">
        <f>GT_NG!T30</f>
        <v>9.7789253393665163</v>
      </c>
      <c r="F30">
        <f>GT_Spot!T30</f>
        <v>0</v>
      </c>
      <c r="G30">
        <f>PPCL_NG!T30</f>
        <v>28.91807212852477</v>
      </c>
      <c r="H30">
        <f>PPCL_Spot!T30</f>
        <v>0</v>
      </c>
      <c r="I30">
        <f>Bawana_NG!T30</f>
        <v>57.387294455968323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574.84735004383606</v>
      </c>
      <c r="P30" s="77">
        <v>33.717887350416632</v>
      </c>
      <c r="Q30" s="77">
        <v>7.71</v>
      </c>
      <c r="R30" s="80">
        <v>17.3</v>
      </c>
      <c r="S30" s="80">
        <v>0</v>
      </c>
      <c r="T30" s="78">
        <f>SUMPRODUCT(LTA!F30:AJ30,LTA!F$101:AJ$101,LTA!F$105:AJ$105)</f>
        <v>15.89</v>
      </c>
      <c r="U30" s="78">
        <f>SUMPRODUCT(LTA!F30:AJ30,LTA!F$102:AJ$102,LTA!F$105:AJ$105)</f>
        <v>413.33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-34.44</v>
      </c>
      <c r="AA30" s="117">
        <f>STOA!J30</f>
        <v>77.27</v>
      </c>
      <c r="AB30" s="117">
        <f>-STOA!P30</f>
        <v>0</v>
      </c>
      <c r="AC30">
        <f t="shared" si="0"/>
        <v>11.251400529863796</v>
      </c>
      <c r="AD30">
        <f t="shared" si="1"/>
        <v>1198.1310787882485</v>
      </c>
      <c r="AE30">
        <f>'IDT-1'!F30</f>
        <v>0</v>
      </c>
      <c r="AF30" s="26"/>
      <c r="AG30">
        <f t="shared" si="2"/>
        <v>1198.1310787882485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7.6729499999999993</v>
      </c>
      <c r="E31">
        <f>GT_NG!T31</f>
        <v>9.7789253393665163</v>
      </c>
      <c r="F31">
        <f>GT_Spot!T31</f>
        <v>0</v>
      </c>
      <c r="G31">
        <f>PPCL_NG!T31</f>
        <v>28.91807212852477</v>
      </c>
      <c r="H31">
        <f>PPCL_Spot!T31</f>
        <v>0</v>
      </c>
      <c r="I31">
        <f>Bawana_NG!T31</f>
        <v>57.387294455968323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523.49393400013048</v>
      </c>
      <c r="P31" s="77">
        <v>33.717887350416632</v>
      </c>
      <c r="Q31" s="77">
        <v>7.71</v>
      </c>
      <c r="R31" s="80">
        <v>20.2</v>
      </c>
      <c r="S31" s="80">
        <v>0</v>
      </c>
      <c r="T31" s="78">
        <f>SUMPRODUCT(LTA!F31:AJ31,LTA!F$101:AJ$101,LTA!F$105:AJ$105)</f>
        <v>24.47</v>
      </c>
      <c r="U31" s="78">
        <f>SUMPRODUCT(LTA!F31:AJ31,LTA!F$102:AJ$102,LTA!F$105:AJ$105)</f>
        <v>421.66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-53</v>
      </c>
      <c r="AA31" s="117">
        <f>STOA!J31</f>
        <v>144.03</v>
      </c>
      <c r="AB31" s="117">
        <f>-STOA!P31</f>
        <v>0</v>
      </c>
      <c r="AC31">
        <f t="shared" si="0"/>
        <v>12.081209616378946</v>
      </c>
      <c r="AD31">
        <f t="shared" si="1"/>
        <v>1173.9578536580277</v>
      </c>
      <c r="AE31">
        <f>'IDT-1'!F31</f>
        <v>0</v>
      </c>
      <c r="AF31" s="26"/>
      <c r="AG31">
        <f t="shared" si="2"/>
        <v>1173.9578536580277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7.6729499999999993</v>
      </c>
      <c r="E32">
        <f>GT_NG!T32</f>
        <v>9.7789253393665163</v>
      </c>
      <c r="F32">
        <f>GT_Spot!T32</f>
        <v>0</v>
      </c>
      <c r="G32">
        <f>PPCL_NG!T32</f>
        <v>28.91807212852477</v>
      </c>
      <c r="H32">
        <f>PPCL_Spot!T32</f>
        <v>0</v>
      </c>
      <c r="I32">
        <f>Bawana_NG!T32</f>
        <v>57.387294455968323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528.2545651617155</v>
      </c>
      <c r="P32" s="77">
        <v>33.71</v>
      </c>
      <c r="Q32" s="77">
        <v>7.71</v>
      </c>
      <c r="R32" s="80">
        <v>20.199999999999996</v>
      </c>
      <c r="S32" s="80">
        <v>0</v>
      </c>
      <c r="T32" s="78">
        <f>SUMPRODUCT(LTA!F32:AJ32,LTA!F$101:AJ$101,LTA!F$105:AJ$105)</f>
        <v>32.06</v>
      </c>
      <c r="U32" s="78">
        <f>SUMPRODUCT(LTA!F32:AJ32,LTA!F$102:AJ$102,LTA!F$105:AJ$105)</f>
        <v>391.23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-78</v>
      </c>
      <c r="AA32" s="117">
        <f>STOA!J32</f>
        <v>144.03</v>
      </c>
      <c r="AB32" s="117">
        <f>-STOA!P32</f>
        <v>0</v>
      </c>
      <c r="AC32">
        <f t="shared" si="0"/>
        <v>11.788869849084296</v>
      </c>
      <c r="AD32">
        <f t="shared" si="1"/>
        <v>1171.162937236491</v>
      </c>
      <c r="AE32">
        <f>'IDT-1'!F32</f>
        <v>0</v>
      </c>
      <c r="AF32" s="26"/>
      <c r="AG32">
        <f t="shared" si="2"/>
        <v>1171.162937236491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7.6729499999999993</v>
      </c>
      <c r="E33">
        <f>GT_NG!T33</f>
        <v>9.7789253393665163</v>
      </c>
      <c r="F33">
        <f>GT_Spot!T33</f>
        <v>0</v>
      </c>
      <c r="G33">
        <f>PPCL_NG!T33</f>
        <v>28.91807212852477</v>
      </c>
      <c r="H33">
        <f>PPCL_Spot!T33</f>
        <v>0</v>
      </c>
      <c r="I33">
        <f>Bawana_NG!T33</f>
        <v>57.387294455968323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492.79993514278641</v>
      </c>
      <c r="P33" s="77">
        <v>33.71</v>
      </c>
      <c r="Q33" s="77">
        <v>7.71</v>
      </c>
      <c r="R33" s="80">
        <v>20.199999999999996</v>
      </c>
      <c r="S33" s="80">
        <v>0</v>
      </c>
      <c r="T33" s="78">
        <f>SUMPRODUCT(LTA!F33:AJ33,LTA!F$101:AJ$101,LTA!F$105:AJ$105)</f>
        <v>39.690000000000005</v>
      </c>
      <c r="U33" s="78">
        <f>SUMPRODUCT(LTA!F33:AJ33,LTA!F$102:AJ$102,LTA!F$105:AJ$105)</f>
        <v>363.04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144.03</v>
      </c>
      <c r="AB33" s="117">
        <f>-STOA!P33</f>
        <v>0</v>
      </c>
      <c r="AC33">
        <f t="shared" si="0"/>
        <v>10.781009708630393</v>
      </c>
      <c r="AD33">
        <f t="shared" si="1"/>
        <v>1174.1561673580159</v>
      </c>
      <c r="AE33">
        <f>'IDT-1'!F33</f>
        <v>0</v>
      </c>
      <c r="AF33" s="26"/>
      <c r="AG33">
        <f t="shared" si="2"/>
        <v>1174.1561673580159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7.6729499999999993</v>
      </c>
      <c r="E34">
        <f>GT_NG!T34</f>
        <v>9.7789253393665163</v>
      </c>
      <c r="F34">
        <f>GT_Spot!T34</f>
        <v>0</v>
      </c>
      <c r="G34">
        <f>PPCL_NG!T34</f>
        <v>28.91807212852477</v>
      </c>
      <c r="H34">
        <f>PPCL_Spot!T34</f>
        <v>0</v>
      </c>
      <c r="I34">
        <f>Bawana_NG!T34</f>
        <v>57.387294455968323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492.79992037609208</v>
      </c>
      <c r="P34" s="77">
        <v>33.71</v>
      </c>
      <c r="Q34" s="77">
        <v>7.71</v>
      </c>
      <c r="R34" s="80">
        <v>20.199999999999996</v>
      </c>
      <c r="S34" s="80">
        <v>0</v>
      </c>
      <c r="T34" s="78">
        <f>SUMPRODUCT(LTA!F34:AJ34,LTA!F$101:AJ$101,LTA!F$105:AJ$105)</f>
        <v>50.720000000000006</v>
      </c>
      <c r="U34" s="78">
        <f>SUMPRODUCT(LTA!F34:AJ34,LTA!F$102:AJ$102,LTA!F$105:AJ$105)</f>
        <v>333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144.03</v>
      </c>
      <c r="AB34" s="117">
        <f>-STOA!P34</f>
        <v>0</v>
      </c>
      <c r="AC34">
        <f t="shared" si="0"/>
        <v>10.569330941072506</v>
      </c>
      <c r="AD34">
        <f t="shared" si="1"/>
        <v>1160.3578313588794</v>
      </c>
      <c r="AE34">
        <f>'IDT-1'!F34</f>
        <v>0</v>
      </c>
      <c r="AF34" s="26"/>
      <c r="AG34">
        <f t="shared" si="2"/>
        <v>1160.3578313588794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7.6729499999999993</v>
      </c>
      <c r="E35">
        <f>GT_NG!T35</f>
        <v>9.7973970532678507</v>
      </c>
      <c r="F35">
        <f>GT_Spot!T35</f>
        <v>0</v>
      </c>
      <c r="G35">
        <f>PPCL_NG!T35</f>
        <v>28.533490340386379</v>
      </c>
      <c r="H35">
        <f>PPCL_Spot!T35</f>
        <v>0</v>
      </c>
      <c r="I35">
        <f>Bawana_NG!T35</f>
        <v>57.387294455968323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495.57083482865096</v>
      </c>
      <c r="P35" s="77">
        <v>33.71</v>
      </c>
      <c r="Q35" s="77">
        <v>7.71</v>
      </c>
      <c r="R35" s="80">
        <v>22.2</v>
      </c>
      <c r="S35" s="80">
        <v>0</v>
      </c>
      <c r="T35" s="78">
        <f>SUMPRODUCT(LTA!F35:AJ35,LTA!F$101:AJ$101,LTA!F$105:AJ$105)</f>
        <v>57.75</v>
      </c>
      <c r="U35" s="78">
        <f>SUMPRODUCT(LTA!F35:AJ35,LTA!F$102:AJ$102,LTA!F$105:AJ$105)</f>
        <v>336.08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-6</v>
      </c>
      <c r="AA35" s="117">
        <f>STOA!J35</f>
        <v>143.85</v>
      </c>
      <c r="AB35" s="117">
        <f>-STOA!P35</f>
        <v>0</v>
      </c>
      <c r="AC35">
        <f t="shared" si="0"/>
        <v>10.704355347123931</v>
      </c>
      <c r="AD35">
        <f t="shared" si="1"/>
        <v>1173.5576113311495</v>
      </c>
      <c r="AE35">
        <f>'IDT-1'!F35</f>
        <v>0</v>
      </c>
      <c r="AF35" s="26"/>
      <c r="AG35">
        <f t="shared" si="2"/>
        <v>1173.5576113311495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7.6729499999999993</v>
      </c>
      <c r="E36">
        <f>GT_NG!T36</f>
        <v>9.7973970532678507</v>
      </c>
      <c r="F36">
        <f>GT_Spot!T36</f>
        <v>0</v>
      </c>
      <c r="G36">
        <f>PPCL_NG!T36</f>
        <v>28.533490340386379</v>
      </c>
      <c r="H36">
        <f>PPCL_Spot!T36</f>
        <v>0</v>
      </c>
      <c r="I36">
        <f>Bawana_NG!T36</f>
        <v>57.387294455968323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491.40279251477818</v>
      </c>
      <c r="P36" s="77">
        <v>33.71</v>
      </c>
      <c r="Q36" s="77">
        <v>7.71</v>
      </c>
      <c r="R36" s="80">
        <v>22.2</v>
      </c>
      <c r="S36" s="80">
        <v>0</v>
      </c>
      <c r="T36" s="78">
        <f>SUMPRODUCT(LTA!F36:AJ36,LTA!F$101:AJ$101,LTA!F$105:AJ$105)</f>
        <v>62.820000000000007</v>
      </c>
      <c r="U36" s="78">
        <f>SUMPRODUCT(LTA!F36:AJ36,LTA!F$102:AJ$102,LTA!F$105:AJ$105)</f>
        <v>344.49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-14</v>
      </c>
      <c r="AA36" s="117">
        <f>STOA!J36</f>
        <v>143.85</v>
      </c>
      <c r="AB36" s="117">
        <f>-STOA!P36</f>
        <v>0</v>
      </c>
      <c r="AC36">
        <f t="shared" si="0"/>
        <v>10.857325594939415</v>
      </c>
      <c r="AD36">
        <f t="shared" si="1"/>
        <v>1174.7165987694614</v>
      </c>
      <c r="AE36">
        <f>'IDT-1'!F36</f>
        <v>0</v>
      </c>
      <c r="AF36" s="26"/>
      <c r="AG36">
        <f t="shared" si="2"/>
        <v>1174.7165987694614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7.6729499999999993</v>
      </c>
      <c r="E37">
        <f>GT_NG!T37</f>
        <v>9.7973970532678507</v>
      </c>
      <c r="F37">
        <f>GT_Spot!T37</f>
        <v>0</v>
      </c>
      <c r="G37">
        <f>PPCL_NG!T37</f>
        <v>28.533490340386379</v>
      </c>
      <c r="H37">
        <f>PPCL_Spot!T37</f>
        <v>0</v>
      </c>
      <c r="I37">
        <f>Bawana_NG!T37</f>
        <v>57.387294455968323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499.22278610121253</v>
      </c>
      <c r="P37" s="77">
        <v>33.71</v>
      </c>
      <c r="Q37" s="77">
        <v>7.71</v>
      </c>
      <c r="R37" s="80">
        <v>22.2</v>
      </c>
      <c r="S37" s="80">
        <v>0</v>
      </c>
      <c r="T37" s="78">
        <f>SUMPRODUCT(LTA!F37:AJ37,LTA!F$101:AJ$101,LTA!F$105:AJ$105)</f>
        <v>70.53</v>
      </c>
      <c r="U37" s="78">
        <f>SUMPRODUCT(LTA!F37:AJ37,LTA!F$102:AJ$102,LTA!F$105:AJ$105)</f>
        <v>354.14000000000004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-15</v>
      </c>
      <c r="AA37" s="117">
        <f>STOA!J37</f>
        <v>143.85</v>
      </c>
      <c r="AB37" s="117">
        <f>-STOA!P37</f>
        <v>0</v>
      </c>
      <c r="AC37">
        <f t="shared" si="0"/>
        <v>11.176568941244184</v>
      </c>
      <c r="AD37">
        <f t="shared" si="1"/>
        <v>1188.577349009591</v>
      </c>
      <c r="AE37">
        <f>'IDT-1'!F37</f>
        <v>0</v>
      </c>
      <c r="AF37" s="26"/>
      <c r="AG37">
        <f t="shared" si="2"/>
        <v>1188.577349009591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7.6729499999999993</v>
      </c>
      <c r="E38">
        <f>GT_NG!T38</f>
        <v>9.7973970532678507</v>
      </c>
      <c r="F38">
        <f>GT_Spot!T38</f>
        <v>0</v>
      </c>
      <c r="G38">
        <f>PPCL_NG!T38</f>
        <v>28.533490340386379</v>
      </c>
      <c r="H38">
        <f>PPCL_Spot!T38</f>
        <v>0</v>
      </c>
      <c r="I38">
        <f>Bawana_NG!T38</f>
        <v>57.387294455968323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506.6309251423902</v>
      </c>
      <c r="P38" s="77">
        <v>33.71</v>
      </c>
      <c r="Q38" s="77">
        <v>7.71</v>
      </c>
      <c r="R38" s="80">
        <v>22.2</v>
      </c>
      <c r="S38" s="80">
        <v>0</v>
      </c>
      <c r="T38" s="78">
        <f>SUMPRODUCT(LTA!F38:AJ38,LTA!F$101:AJ$101,LTA!F$105:AJ$105)</f>
        <v>78.91</v>
      </c>
      <c r="U38" s="78">
        <f>SUMPRODUCT(LTA!F38:AJ38,LTA!F$102:AJ$102,LTA!F$105:AJ$105)</f>
        <v>368.5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-11</v>
      </c>
      <c r="AA38" s="117">
        <f>STOA!J38</f>
        <v>143.85</v>
      </c>
      <c r="AB38" s="117">
        <f>-STOA!P38</f>
        <v>0</v>
      </c>
      <c r="AC38">
        <f t="shared" si="0"/>
        <v>11.49514132993972</v>
      </c>
      <c r="AD38">
        <f t="shared" si="1"/>
        <v>1212.4069156620728</v>
      </c>
      <c r="AE38">
        <f>'IDT-1'!F38</f>
        <v>0</v>
      </c>
      <c r="AF38" s="26"/>
      <c r="AG38">
        <f t="shared" si="2"/>
        <v>1212.4069156620728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7.6729499999999993</v>
      </c>
      <c r="E39">
        <f>GT_NG!T39</f>
        <v>9.6681787330316737</v>
      </c>
      <c r="F39">
        <f>GT_Spot!T39</f>
        <v>0</v>
      </c>
      <c r="G39">
        <f>PPCL_NG!T39</f>
        <v>28.533490340386379</v>
      </c>
      <c r="H39">
        <f>PPCL_Spot!T39</f>
        <v>0</v>
      </c>
      <c r="I39">
        <f>Bawana_NG!T39</f>
        <v>57.387294455968323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502.20102224676737</v>
      </c>
      <c r="P39" s="77">
        <v>33.71</v>
      </c>
      <c r="Q39" s="77">
        <v>7.71</v>
      </c>
      <c r="R39" s="80">
        <v>22.2</v>
      </c>
      <c r="S39" s="80">
        <v>0</v>
      </c>
      <c r="T39" s="78">
        <f>SUMPRODUCT(LTA!F39:AJ39,LTA!F$101:AJ$101,LTA!F$105:AJ$105)</f>
        <v>84.51</v>
      </c>
      <c r="U39" s="78">
        <f>SUMPRODUCT(LTA!F39:AJ39,LTA!F$102:AJ$102,LTA!F$105:AJ$105)</f>
        <v>376.57000000000005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143.75</v>
      </c>
      <c r="AB39" s="117">
        <f>-STOA!P39</f>
        <v>0</v>
      </c>
      <c r="AC39">
        <f t="shared" si="0"/>
        <v>11.743121486161874</v>
      </c>
      <c r="AD39">
        <f t="shared" si="1"/>
        <v>1202.169814289992</v>
      </c>
      <c r="AE39">
        <f>'IDT-1'!F39</f>
        <v>0</v>
      </c>
      <c r="AF39" s="26"/>
      <c r="AG39">
        <f t="shared" si="2"/>
        <v>1202.169814289992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7.6729499999999993</v>
      </c>
      <c r="E40">
        <f>GT_NG!T40</f>
        <v>9.6681787330316737</v>
      </c>
      <c r="F40">
        <f>GT_Spot!T40</f>
        <v>0</v>
      </c>
      <c r="G40">
        <f>PPCL_NG!T40</f>
        <v>28.533490340386379</v>
      </c>
      <c r="H40">
        <f>PPCL_Spot!T40</f>
        <v>0</v>
      </c>
      <c r="I40">
        <f>Bawana_NG!T40</f>
        <v>57.387294455968323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500.73604991964623</v>
      </c>
      <c r="P40" s="77">
        <v>33.71</v>
      </c>
      <c r="Q40" s="77">
        <v>7.71</v>
      </c>
      <c r="R40" s="80">
        <v>22.2</v>
      </c>
      <c r="S40" s="80">
        <v>0</v>
      </c>
      <c r="T40" s="78">
        <f>SUMPRODUCT(LTA!F40:AJ40,LTA!F$101:AJ$101,LTA!F$105:AJ$105)</f>
        <v>89.94</v>
      </c>
      <c r="U40" s="78">
        <f>SUMPRODUCT(LTA!F40:AJ40,LTA!F$102:AJ$102,LTA!F$105:AJ$105)</f>
        <v>425.38000000000005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143.75</v>
      </c>
      <c r="AB40" s="117">
        <f>-STOA!P40</f>
        <v>0</v>
      </c>
      <c r="AC40">
        <f t="shared" si="0"/>
        <v>12.029979179239303</v>
      </c>
      <c r="AD40">
        <f t="shared" si="1"/>
        <v>1274.6579842697936</v>
      </c>
      <c r="AE40">
        <f>'IDT-1'!F40</f>
        <v>0</v>
      </c>
      <c r="AF40" s="26"/>
      <c r="AG40">
        <f t="shared" si="2"/>
        <v>1274.6579842697936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-40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7.6729499999999993</v>
      </c>
      <c r="E41">
        <f>GT_NG!T41</f>
        <v>9.6681787330316737</v>
      </c>
      <c r="F41">
        <f>GT_Spot!T41</f>
        <v>0</v>
      </c>
      <c r="G41">
        <f>PPCL_NG!T41</f>
        <v>28.92</v>
      </c>
      <c r="H41">
        <f>PPCL_Spot!T41</f>
        <v>0</v>
      </c>
      <c r="I41">
        <f>Bawana_NG!T41</f>
        <v>58.772721463301693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492.7176133930941</v>
      </c>
      <c r="P41" s="77">
        <v>33.71</v>
      </c>
      <c r="Q41" s="77">
        <v>7.71</v>
      </c>
      <c r="R41" s="80">
        <v>22.2</v>
      </c>
      <c r="S41" s="80">
        <v>0</v>
      </c>
      <c r="T41" s="78">
        <f>SUMPRODUCT(LTA!F41:AJ41,LTA!F$101:AJ$101,LTA!F$105:AJ$105)</f>
        <v>95.320000000000007</v>
      </c>
      <c r="U41" s="78">
        <f>SUMPRODUCT(LTA!F41:AJ41,LTA!F$102:AJ$102,LTA!F$105:AJ$105)</f>
        <v>469.87000000000006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143.75</v>
      </c>
      <c r="AB41" s="117">
        <f>-STOA!P41</f>
        <v>0</v>
      </c>
      <c r="AC41">
        <f t="shared" si="0"/>
        <v>12.591428530918682</v>
      </c>
      <c r="AD41">
        <f t="shared" si="1"/>
        <v>1297.720035058509</v>
      </c>
      <c r="AE41">
        <f>'IDT-1'!F41</f>
        <v>0</v>
      </c>
      <c r="AF41" s="26"/>
      <c r="AG41">
        <f t="shared" si="2"/>
        <v>1297.720035058509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-60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7.6729499999999993</v>
      </c>
      <c r="E42">
        <f>GT_NG!T42</f>
        <v>9.6681787330316737</v>
      </c>
      <c r="F42">
        <f>GT_Spot!T42</f>
        <v>0</v>
      </c>
      <c r="G42">
        <f>PPCL_NG!T42</f>
        <v>28.92</v>
      </c>
      <c r="H42">
        <f>PPCL_Spot!T42</f>
        <v>0</v>
      </c>
      <c r="I42">
        <f>Bawana_NG!T42</f>
        <v>58.772721463301693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519.08678601398526</v>
      </c>
      <c r="P42" s="77">
        <v>33.71</v>
      </c>
      <c r="Q42" s="77">
        <v>7.71</v>
      </c>
      <c r="R42" s="80">
        <v>22.2</v>
      </c>
      <c r="S42" s="80">
        <v>0</v>
      </c>
      <c r="T42" s="78">
        <f>SUMPRODUCT(LTA!F42:AJ42,LTA!F$101:AJ$101,LTA!F$105:AJ$105)</f>
        <v>101.28</v>
      </c>
      <c r="U42" s="78">
        <f>SUMPRODUCT(LTA!F42:AJ42,LTA!F$102:AJ$102,LTA!F$105:AJ$105)</f>
        <v>515.25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143.75</v>
      </c>
      <c r="AB42" s="117">
        <f>-STOA!P42</f>
        <v>0</v>
      </c>
      <c r="AC42">
        <f t="shared" si="0"/>
        <v>13.452831800426431</v>
      </c>
      <c r="AD42">
        <f t="shared" si="1"/>
        <v>1354.5678044098922</v>
      </c>
      <c r="AE42">
        <f>'IDT-1'!F42</f>
        <v>0</v>
      </c>
      <c r="AF42" s="26"/>
      <c r="AG42">
        <f t="shared" si="2"/>
        <v>1354.5678044098922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-80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7.6729499999999993</v>
      </c>
      <c r="E43">
        <f>GT_NG!T43</f>
        <v>9.6679486210804679</v>
      </c>
      <c r="F43">
        <f>GT_Spot!T43</f>
        <v>0</v>
      </c>
      <c r="G43">
        <f>PPCL_NG!T43</f>
        <v>29.11</v>
      </c>
      <c r="H43">
        <f>PPCL_Spot!T43</f>
        <v>0</v>
      </c>
      <c r="I43">
        <f>Bawana_NG!T43</f>
        <v>58.7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507.93104377388619</v>
      </c>
      <c r="P43" s="77">
        <v>74.84</v>
      </c>
      <c r="Q43" s="77">
        <v>7.71</v>
      </c>
      <c r="R43" s="80">
        <v>22.2</v>
      </c>
      <c r="S43" s="80">
        <v>0</v>
      </c>
      <c r="T43" s="78">
        <f>SUMPRODUCT(LTA!F43:AJ43,LTA!F$101:AJ$101,LTA!F$105:AJ$105)</f>
        <v>105.19</v>
      </c>
      <c r="U43" s="78">
        <f>SUMPRODUCT(LTA!F43:AJ43,LTA!F$102:AJ$102,LTA!F$105:AJ$105)</f>
        <v>513.39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143.66</v>
      </c>
      <c r="AB43" s="117">
        <f>-STOA!P43</f>
        <v>0</v>
      </c>
      <c r="AC43">
        <f t="shared" si="0"/>
        <v>13.646102019629383</v>
      </c>
      <c r="AD43">
        <f t="shared" si="1"/>
        <v>1396.4258403753377</v>
      </c>
      <c r="AE43">
        <f>'IDT-1'!F43</f>
        <v>0</v>
      </c>
      <c r="AF43" s="26"/>
      <c r="AG43">
        <f t="shared" si="2"/>
        <v>1396.4258403753377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7.6729499999999993</v>
      </c>
      <c r="E44">
        <f>GT_NG!T44</f>
        <v>9.6679486210804679</v>
      </c>
      <c r="F44">
        <f>GT_Spot!T44</f>
        <v>0</v>
      </c>
      <c r="G44">
        <f>PPCL_NG!T44</f>
        <v>29.11</v>
      </c>
      <c r="H44">
        <f>PPCL_Spot!T44</f>
        <v>0</v>
      </c>
      <c r="I44">
        <f>Bawana_NG!T44</f>
        <v>58.7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529.8018220254271</v>
      </c>
      <c r="P44" s="77">
        <v>74.84</v>
      </c>
      <c r="Q44" s="77">
        <v>26.65</v>
      </c>
      <c r="R44" s="80">
        <v>22.2</v>
      </c>
      <c r="S44" s="80">
        <v>0</v>
      </c>
      <c r="T44" s="78">
        <f>SUMPRODUCT(LTA!F44:AJ44,LTA!F$101:AJ$101,LTA!F$105:AJ$105)</f>
        <v>108.31</v>
      </c>
      <c r="U44" s="78">
        <f>SUMPRODUCT(LTA!F44:AJ44,LTA!F$102:AJ$102,LTA!F$105:AJ$105)</f>
        <v>515.93000000000006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143.66</v>
      </c>
      <c r="AB44" s="117">
        <f>-STOA!P44</f>
        <v>0</v>
      </c>
      <c r="AC44">
        <f t="shared" si="0"/>
        <v>14.143826143464896</v>
      </c>
      <c r="AD44">
        <f t="shared" si="1"/>
        <v>1432.398894503043</v>
      </c>
      <c r="AE44">
        <f>'IDT-1'!F44</f>
        <v>0</v>
      </c>
      <c r="AF44" s="26"/>
      <c r="AG44">
        <f t="shared" si="2"/>
        <v>1432.398894503043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-80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7.6729499999999993</v>
      </c>
      <c r="E45">
        <f>GT_NG!T45</f>
        <v>9.6679486210804679</v>
      </c>
      <c r="F45">
        <f>GT_Spot!T45</f>
        <v>0</v>
      </c>
      <c r="G45">
        <f>PPCL_NG!T45</f>
        <v>29.11</v>
      </c>
      <c r="H45">
        <f>PPCL_Spot!T45</f>
        <v>0</v>
      </c>
      <c r="I45">
        <f>Bawana_NG!T45</f>
        <v>58.7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532.62966449704868</v>
      </c>
      <c r="P45" s="77">
        <v>74.84</v>
      </c>
      <c r="Q45" s="77">
        <v>26.65</v>
      </c>
      <c r="R45" s="80">
        <v>22.2</v>
      </c>
      <c r="S45" s="80">
        <v>0</v>
      </c>
      <c r="T45" s="78">
        <f>SUMPRODUCT(LTA!F45:AJ45,LTA!F$101:AJ$101,LTA!F$105:AJ$105)</f>
        <v>112.08</v>
      </c>
      <c r="U45" s="78">
        <f>SUMPRODUCT(LTA!F45:AJ45,LTA!F$102:AJ$102,LTA!F$105:AJ$105)</f>
        <v>518.47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143.66</v>
      </c>
      <c r="AB45" s="117">
        <f>-STOA!P45</f>
        <v>0</v>
      </c>
      <c r="AC45">
        <f t="shared" si="0"/>
        <v>13.957895331549306</v>
      </c>
      <c r="AD45">
        <f t="shared" si="1"/>
        <v>1471.7226677865801</v>
      </c>
      <c r="AE45">
        <f>'IDT-1'!F45</f>
        <v>0</v>
      </c>
      <c r="AF45" s="26"/>
      <c r="AG45">
        <f t="shared" si="2"/>
        <v>1471.7226677865801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7.6729499999999993</v>
      </c>
      <c r="E46">
        <f>GT_NG!T46</f>
        <v>9.6679486210804679</v>
      </c>
      <c r="F46">
        <f>GT_Spot!T46</f>
        <v>0</v>
      </c>
      <c r="G46">
        <f>PPCL_NG!T46</f>
        <v>29.11</v>
      </c>
      <c r="H46">
        <f>PPCL_Spot!T46</f>
        <v>0</v>
      </c>
      <c r="I46">
        <f>Bawana_NG!T46</f>
        <v>58.7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528.70357037138194</v>
      </c>
      <c r="P46" s="77">
        <v>74.84</v>
      </c>
      <c r="Q46" s="77">
        <v>26.65</v>
      </c>
      <c r="R46" s="80">
        <v>22.2</v>
      </c>
      <c r="S46" s="80">
        <v>0</v>
      </c>
      <c r="T46" s="78">
        <f>SUMPRODUCT(LTA!F46:AJ46,LTA!F$101:AJ$101,LTA!F$105:AJ$105)</f>
        <v>111.78</v>
      </c>
      <c r="U46" s="78">
        <f>SUMPRODUCT(LTA!F46:AJ46,LTA!F$102:AJ$102,LTA!F$105:AJ$105)</f>
        <v>521.18000000000006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143.66</v>
      </c>
      <c r="AB46" s="117">
        <f>-STOA!P46</f>
        <v>0</v>
      </c>
      <c r="AC46">
        <f t="shared" si="0"/>
        <v>13.678209877577578</v>
      </c>
      <c r="AD46">
        <f t="shared" si="1"/>
        <v>1500.4862591148851</v>
      </c>
      <c r="AE46">
        <f>'IDT-1'!F46</f>
        <v>0</v>
      </c>
      <c r="AF46" s="26"/>
      <c r="AG46">
        <f t="shared" si="2"/>
        <v>1500.4862591148851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7.6729499999999993</v>
      </c>
      <c r="E47">
        <f>GT_NG!T47</f>
        <v>9.6679486210804679</v>
      </c>
      <c r="F47">
        <f>GT_Spot!T47</f>
        <v>0</v>
      </c>
      <c r="G47">
        <f>PPCL_NG!T47</f>
        <v>29.11</v>
      </c>
      <c r="H47">
        <f>PPCL_Spot!T47</f>
        <v>0</v>
      </c>
      <c r="I47">
        <f>Bawana_NG!T47</f>
        <v>58.7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525.60934361705222</v>
      </c>
      <c r="P47" s="77">
        <v>74.84</v>
      </c>
      <c r="Q47" s="77">
        <v>26.65</v>
      </c>
      <c r="R47" s="80">
        <v>22.2</v>
      </c>
      <c r="S47" s="80">
        <v>0</v>
      </c>
      <c r="T47" s="78">
        <f>SUMPRODUCT(LTA!F47:AJ47,LTA!F$101:AJ$101,LTA!F$105:AJ$105)</f>
        <v>111.45</v>
      </c>
      <c r="U47" s="78">
        <f>SUMPRODUCT(LTA!F47:AJ47,LTA!F$102:AJ$102,LTA!F$105:AJ$105)</f>
        <v>522.23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143.47</v>
      </c>
      <c r="AB47" s="117">
        <f>-STOA!P47</f>
        <v>0</v>
      </c>
      <c r="AC47">
        <f t="shared" si="0"/>
        <v>13.478082131695569</v>
      </c>
      <c r="AD47">
        <f t="shared" si="1"/>
        <v>1518.1221601064371</v>
      </c>
      <c r="AE47">
        <f>'IDT-1'!F47</f>
        <v>0</v>
      </c>
      <c r="AF47" s="26"/>
      <c r="AG47">
        <f t="shared" si="2"/>
        <v>1518.1221601064371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7.6729499999999993</v>
      </c>
      <c r="E48">
        <f>GT_NG!T48</f>
        <v>9.6677176381529151</v>
      </c>
      <c r="F48">
        <f>GT_Spot!T48</f>
        <v>0</v>
      </c>
      <c r="G48">
        <f>PPCL_NG!T48</f>
        <v>29.11</v>
      </c>
      <c r="H48">
        <f>PPCL_Spot!T48</f>
        <v>0</v>
      </c>
      <c r="I48">
        <f>Bawana_NG!T48</f>
        <v>58.7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520.0485864547943</v>
      </c>
      <c r="P48" s="77">
        <v>74.84</v>
      </c>
      <c r="Q48" s="77">
        <v>26.65</v>
      </c>
      <c r="R48" s="80">
        <v>22.2</v>
      </c>
      <c r="S48" s="80">
        <v>0</v>
      </c>
      <c r="T48" s="78">
        <f>SUMPRODUCT(LTA!F48:AJ48,LTA!F$101:AJ$101,LTA!F$105:AJ$105)</f>
        <v>111.71000000000001</v>
      </c>
      <c r="U48" s="78">
        <f>SUMPRODUCT(LTA!F48:AJ48,LTA!F$102:AJ$102,LTA!F$105:AJ$105)</f>
        <v>521.93999999999994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143.47</v>
      </c>
      <c r="AB48" s="117">
        <f>-STOA!P48</f>
        <v>0</v>
      </c>
      <c r="AC48">
        <f t="shared" si="0"/>
        <v>13.428881436017939</v>
      </c>
      <c r="AD48">
        <f t="shared" si="1"/>
        <v>1512.5803726569295</v>
      </c>
      <c r="AE48">
        <f>'IDT-1'!F48</f>
        <v>0</v>
      </c>
      <c r="AF48" s="26"/>
      <c r="AG48">
        <f t="shared" si="2"/>
        <v>1512.5803726569295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7.6729499999999993</v>
      </c>
      <c r="E49">
        <f>GT_NG!T49</f>
        <v>9.6677176381529151</v>
      </c>
      <c r="F49">
        <f>GT_Spot!T49</f>
        <v>0</v>
      </c>
      <c r="G49">
        <f>PPCL_NG!T49</f>
        <v>29.11</v>
      </c>
      <c r="H49">
        <f>PPCL_Spot!T49</f>
        <v>0</v>
      </c>
      <c r="I49">
        <f>Bawana_NG!T49</f>
        <v>58.7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507.70474369547128</v>
      </c>
      <c r="P49" s="77">
        <v>74.84</v>
      </c>
      <c r="Q49" s="77">
        <v>26.65</v>
      </c>
      <c r="R49" s="80">
        <v>22.2</v>
      </c>
      <c r="S49" s="80">
        <v>0</v>
      </c>
      <c r="T49" s="78">
        <f>SUMPRODUCT(LTA!F49:AJ49,LTA!F$101:AJ$101,LTA!F$105:AJ$105)</f>
        <v>111.24</v>
      </c>
      <c r="U49" s="78">
        <f>SUMPRODUCT(LTA!F49:AJ49,LTA!F$102:AJ$102,LTA!F$105:AJ$105)</f>
        <v>521.11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143.47</v>
      </c>
      <c r="AB49" s="117">
        <f>-STOA!P49</f>
        <v>0</v>
      </c>
      <c r="AC49">
        <f t="shared" si="0"/>
        <v>13.308815619735896</v>
      </c>
      <c r="AD49">
        <f t="shared" si="1"/>
        <v>1499.0565957138886</v>
      </c>
      <c r="AE49">
        <f>'IDT-1'!F49</f>
        <v>0</v>
      </c>
      <c r="AF49" s="26"/>
      <c r="AG49">
        <f t="shared" si="2"/>
        <v>1499.0565957138886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7.6729499999999993</v>
      </c>
      <c r="E50">
        <f>GT_NG!T50</f>
        <v>9.6677176381529151</v>
      </c>
      <c r="F50">
        <f>GT_Spot!T50</f>
        <v>0</v>
      </c>
      <c r="G50">
        <f>PPCL_NG!T50</f>
        <v>29.11</v>
      </c>
      <c r="H50">
        <f>PPCL_Spot!T50</f>
        <v>0</v>
      </c>
      <c r="I50">
        <f>Bawana_NG!T50</f>
        <v>58.7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507.36602066610595</v>
      </c>
      <c r="P50" s="77">
        <v>74.84</v>
      </c>
      <c r="Q50" s="77">
        <v>26.65</v>
      </c>
      <c r="R50" s="80">
        <v>22.2</v>
      </c>
      <c r="S50" s="80">
        <v>0</v>
      </c>
      <c r="T50" s="78">
        <f>SUMPRODUCT(LTA!F50:AJ50,LTA!F$101:AJ$101,LTA!F$105:AJ$105)</f>
        <v>111.41</v>
      </c>
      <c r="U50" s="78">
        <f>SUMPRODUCT(LTA!F50:AJ50,LTA!F$102:AJ$102,LTA!F$105:AJ$105)</f>
        <v>519.04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143.47</v>
      </c>
      <c r="AB50" s="117">
        <f>-STOA!P50</f>
        <v>0</v>
      </c>
      <c r="AC50">
        <f t="shared" si="0"/>
        <v>13.289114857077479</v>
      </c>
      <c r="AD50">
        <f t="shared" si="1"/>
        <v>1496.8375734471813</v>
      </c>
      <c r="AE50">
        <f>'IDT-1'!F50</f>
        <v>0</v>
      </c>
      <c r="AF50" s="26"/>
      <c r="AG50">
        <f t="shared" si="2"/>
        <v>1496.8375734471813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7.6729499999999993</v>
      </c>
      <c r="E51">
        <f>GT_NG!T51</f>
        <v>9.6674857792946529</v>
      </c>
      <c r="F51">
        <f>GT_Spot!T51</f>
        <v>0</v>
      </c>
      <c r="G51">
        <f>PPCL_NG!T51</f>
        <v>29.11</v>
      </c>
      <c r="H51">
        <f>PPCL_Spot!T51</f>
        <v>0</v>
      </c>
      <c r="I51">
        <f>Bawana_NG!T51</f>
        <v>58.83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498.92262325187943</v>
      </c>
      <c r="P51" s="77">
        <v>75.334663529994415</v>
      </c>
      <c r="Q51" s="77">
        <v>26.83</v>
      </c>
      <c r="R51" s="80">
        <v>22.2</v>
      </c>
      <c r="S51" s="80">
        <v>0</v>
      </c>
      <c r="T51" s="78">
        <f>SUMPRODUCT(LTA!F51:AJ51,LTA!F$101:AJ$101,LTA!F$105:AJ$105)</f>
        <v>114.84</v>
      </c>
      <c r="U51" s="78">
        <f>SUMPRODUCT(LTA!F51:AJ51,LTA!F$102:AJ$102,LTA!F$105:AJ$105)</f>
        <v>563.18000000000006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143.47</v>
      </c>
      <c r="AB51" s="117">
        <f>-STOA!P51</f>
        <v>0</v>
      </c>
      <c r="AC51">
        <f t="shared" si="0"/>
        <v>13.906851784204145</v>
      </c>
      <c r="AD51">
        <f t="shared" si="1"/>
        <v>1506.1508707769647</v>
      </c>
      <c r="AE51">
        <f>'IDT-1'!F51</f>
        <v>0</v>
      </c>
      <c r="AF51" s="26"/>
      <c r="AG51">
        <f t="shared" si="2"/>
        <v>1506.1508707769647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7.6729499999999993</v>
      </c>
      <c r="E52">
        <f>GT_NG!T52</f>
        <v>7.7260680000000006</v>
      </c>
      <c r="F52">
        <f>GT_Spot!T52</f>
        <v>0</v>
      </c>
      <c r="G52">
        <f>PPCL_NG!T52</f>
        <v>29.11</v>
      </c>
      <c r="H52">
        <f>PPCL_Spot!T52</f>
        <v>0</v>
      </c>
      <c r="I52">
        <f>Bawana_NG!T52</f>
        <v>58.83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498.9226446991978</v>
      </c>
      <c r="P52" s="77">
        <v>74.836271608628508</v>
      </c>
      <c r="Q52" s="77">
        <v>26.83</v>
      </c>
      <c r="R52" s="80">
        <v>22.2</v>
      </c>
      <c r="S52" s="80">
        <v>0</v>
      </c>
      <c r="T52" s="78">
        <f>SUMPRODUCT(LTA!F52:AJ52,LTA!F$101:AJ$101,LTA!F$105:AJ$105)</f>
        <v>114.93</v>
      </c>
      <c r="U52" s="78">
        <f>SUMPRODUCT(LTA!F52:AJ52,LTA!F$102:AJ$102,LTA!F$105:AJ$105)</f>
        <v>555.54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143.47</v>
      </c>
      <c r="AB52" s="117">
        <f>-STOA!P52</f>
        <v>0</v>
      </c>
      <c r="AC52">
        <f t="shared" si="0"/>
        <v>13.712404117308388</v>
      </c>
      <c r="AD52">
        <f t="shared" si="1"/>
        <v>1508.355530190518</v>
      </c>
      <c r="AE52">
        <f>'IDT-1'!F52</f>
        <v>0</v>
      </c>
      <c r="AF52" s="26"/>
      <c r="AG52">
        <f t="shared" si="2"/>
        <v>1508.355530190518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-18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7.6729499999999993</v>
      </c>
      <c r="E53">
        <f>GT_NG!T53</f>
        <v>6.9880370682392581</v>
      </c>
      <c r="F53">
        <f>GT_Spot!T53</f>
        <v>0</v>
      </c>
      <c r="G53">
        <f>PPCL_NG!T53</f>
        <v>29.11</v>
      </c>
      <c r="H53">
        <f>PPCL_Spot!T53</f>
        <v>0</v>
      </c>
      <c r="I53">
        <f>Bawana_NG!T53</f>
        <v>58.83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511.23111430327396</v>
      </c>
      <c r="P53" s="77">
        <v>74.836271608628508</v>
      </c>
      <c r="Q53" s="77">
        <v>26.650000000000002</v>
      </c>
      <c r="R53" s="80">
        <v>22.2</v>
      </c>
      <c r="S53" s="80">
        <v>0</v>
      </c>
      <c r="T53" s="78">
        <f>SUMPRODUCT(LTA!F53:AJ53,LTA!F$101:AJ$101,LTA!F$105:AJ$105)</f>
        <v>115.62</v>
      </c>
      <c r="U53" s="78">
        <f>SUMPRODUCT(LTA!F53:AJ53,LTA!F$102:AJ$102,LTA!F$105:AJ$105)</f>
        <v>553.05999999999995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143.47</v>
      </c>
      <c r="AB53" s="117">
        <f>-STOA!P53</f>
        <v>0</v>
      </c>
      <c r="AC53">
        <f t="shared" si="0"/>
        <v>13.637081682225249</v>
      </c>
      <c r="AD53">
        <f t="shared" si="1"/>
        <v>1536.0312912979166</v>
      </c>
      <c r="AE53">
        <f>'IDT-1'!F53</f>
        <v>0</v>
      </c>
      <c r="AF53" s="26"/>
      <c r="AG53">
        <f t="shared" si="2"/>
        <v>1536.0312912979166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7.6729499999999993</v>
      </c>
      <c r="E54">
        <f>GT_NG!T54</f>
        <v>6.9880370682392581</v>
      </c>
      <c r="F54">
        <f>GT_Spot!T54</f>
        <v>0</v>
      </c>
      <c r="G54">
        <f>PPCL_NG!T54</f>
        <v>29.11</v>
      </c>
      <c r="H54">
        <f>PPCL_Spot!T54</f>
        <v>0</v>
      </c>
      <c r="I54">
        <f>Bawana_NG!T54</f>
        <v>58.83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510.57857469919787</v>
      </c>
      <c r="P54" s="77">
        <v>74.836271608628508</v>
      </c>
      <c r="Q54" s="77">
        <v>26.650000000000002</v>
      </c>
      <c r="R54" s="80">
        <v>22.2</v>
      </c>
      <c r="S54" s="80">
        <v>0</v>
      </c>
      <c r="T54" s="78">
        <f>SUMPRODUCT(LTA!F54:AJ54,LTA!F$101:AJ$101,LTA!F$105:AJ$105)</f>
        <v>115.49</v>
      </c>
      <c r="U54" s="78">
        <f>SUMPRODUCT(LTA!F54:AJ54,LTA!F$102:AJ$102,LTA!F$105:AJ$105)</f>
        <v>550.55000000000007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143.47</v>
      </c>
      <c r="AB54" s="117">
        <f>-STOA!P54</f>
        <v>0</v>
      </c>
      <c r="AC54">
        <f t="shared" si="0"/>
        <v>13.608107333709381</v>
      </c>
      <c r="AD54">
        <f t="shared" si="1"/>
        <v>1532.7677260423566</v>
      </c>
      <c r="AE54">
        <f>'IDT-1'!F54</f>
        <v>0</v>
      </c>
      <c r="AF54" s="26"/>
      <c r="AG54">
        <f t="shared" si="2"/>
        <v>1532.7677260423566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7.6729499999999993</v>
      </c>
      <c r="E55">
        <f>GT_NG!T55</f>
        <v>6.9880370682392581</v>
      </c>
      <c r="F55">
        <f>GT_Spot!T55</f>
        <v>0</v>
      </c>
      <c r="G55">
        <f>PPCL_NG!T55</f>
        <v>29.11</v>
      </c>
      <c r="H55">
        <f>PPCL_Spot!T55</f>
        <v>0</v>
      </c>
      <c r="I55">
        <f>Bawana_NG!T55</f>
        <v>58.83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511.19295278176656</v>
      </c>
      <c r="P55" s="77">
        <v>74.836271608628508</v>
      </c>
      <c r="Q55" s="77">
        <v>26.650000000000002</v>
      </c>
      <c r="R55" s="80">
        <v>22.2</v>
      </c>
      <c r="S55" s="80">
        <v>0</v>
      </c>
      <c r="T55" s="78">
        <f>SUMPRODUCT(LTA!F55:AJ55,LTA!F$101:AJ$101,LTA!F$105:AJ$105)</f>
        <v>115.5</v>
      </c>
      <c r="U55" s="78">
        <f>SUMPRODUCT(LTA!F55:AJ55,LTA!F$102:AJ$102,LTA!F$105:AJ$105)</f>
        <v>498.86000000000007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143.47</v>
      </c>
      <c r="AB55" s="117">
        <f>-STOA!P55</f>
        <v>0</v>
      </c>
      <c r="AC55">
        <f t="shared" si="0"/>
        <v>13.380683048890868</v>
      </c>
      <c r="AD55">
        <f t="shared" si="1"/>
        <v>1456.9295284097436</v>
      </c>
      <c r="AE55">
        <f>'IDT-1'!F55</f>
        <v>0</v>
      </c>
      <c r="AF55" s="26"/>
      <c r="AG55">
        <f t="shared" si="2"/>
        <v>1456.9295284097436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7.6729499999999993</v>
      </c>
      <c r="E56">
        <f>GT_NG!T56</f>
        <v>18.577610921501709</v>
      </c>
      <c r="F56">
        <f>GT_Spot!T56</f>
        <v>0</v>
      </c>
      <c r="G56">
        <f>PPCL_NG!T56</f>
        <v>29.11</v>
      </c>
      <c r="H56">
        <f>PPCL_Spot!T56</f>
        <v>0</v>
      </c>
      <c r="I56">
        <f>Bawana_NG!T56</f>
        <v>58.83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511.19295278176656</v>
      </c>
      <c r="P56" s="77">
        <v>74.836271608628508</v>
      </c>
      <c r="Q56" s="77">
        <v>26.650000000000002</v>
      </c>
      <c r="R56" s="80">
        <v>22.2</v>
      </c>
      <c r="S56" s="80">
        <v>0</v>
      </c>
      <c r="T56" s="78">
        <f>SUMPRODUCT(LTA!F56:AJ56,LTA!F$101:AJ$101,LTA!F$105:AJ$105)</f>
        <v>112.71000000000001</v>
      </c>
      <c r="U56" s="78">
        <f>SUMPRODUCT(LTA!F56:AJ56,LTA!F$102:AJ$102,LTA!F$105:AJ$105)</f>
        <v>505.54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143.47</v>
      </c>
      <c r="AB56" s="117">
        <f>-STOA!P56</f>
        <v>0</v>
      </c>
      <c r="AC56">
        <f t="shared" si="0"/>
        <v>13.561293936410554</v>
      </c>
      <c r="AD56">
        <f t="shared" si="1"/>
        <v>1467.2284913754863</v>
      </c>
      <c r="AE56">
        <f>'IDT-1'!F56</f>
        <v>0</v>
      </c>
      <c r="AF56" s="26"/>
      <c r="AG56">
        <f t="shared" si="2"/>
        <v>1467.2284913754863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7.6729499999999993</v>
      </c>
      <c r="E57">
        <f>GT_NG!T57</f>
        <v>18.577610921501709</v>
      </c>
      <c r="F57">
        <f>GT_Spot!T57</f>
        <v>0</v>
      </c>
      <c r="G57">
        <f>PPCL_NG!T57</f>
        <v>29.11</v>
      </c>
      <c r="H57">
        <f>PPCL_Spot!T57</f>
        <v>0</v>
      </c>
      <c r="I57">
        <f>Bawana_NG!T57</f>
        <v>58.83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514.43783900087101</v>
      </c>
      <c r="P57" s="77">
        <v>74.836271608628508</v>
      </c>
      <c r="Q57" s="77">
        <v>26.650000000000002</v>
      </c>
      <c r="R57" s="80">
        <v>22.2</v>
      </c>
      <c r="S57" s="80">
        <v>0</v>
      </c>
      <c r="T57" s="78">
        <f>SUMPRODUCT(LTA!F57:AJ57,LTA!F$101:AJ$101,LTA!F$105:AJ$105)</f>
        <v>109.78</v>
      </c>
      <c r="U57" s="78">
        <f>SUMPRODUCT(LTA!F57:AJ57,LTA!F$102:AJ$102,LTA!F$105:AJ$105)</f>
        <v>542.95000000000005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143.47</v>
      </c>
      <c r="AB57" s="117">
        <f>-STOA!P57</f>
        <v>0</v>
      </c>
      <c r="AC57">
        <f t="shared" si="0"/>
        <v>13.804491659916717</v>
      </c>
      <c r="AD57">
        <f t="shared" si="1"/>
        <v>1514.7101798710846</v>
      </c>
      <c r="AE57">
        <f>'IDT-1'!F57</f>
        <v>0</v>
      </c>
      <c r="AF57" s="26"/>
      <c r="AG57">
        <f t="shared" si="2"/>
        <v>1514.7101798710846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7.6729499999999993</v>
      </c>
      <c r="E58">
        <f>GT_NG!T58</f>
        <v>9.6674857792946529</v>
      </c>
      <c r="F58">
        <f>GT_Spot!T58</f>
        <v>0</v>
      </c>
      <c r="G58">
        <f>PPCL_NG!T58</f>
        <v>29.11</v>
      </c>
      <c r="H58">
        <f>PPCL_Spot!T58</f>
        <v>0</v>
      </c>
      <c r="I58">
        <f>Bawana_NG!T58</f>
        <v>58.83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564.51463855081067</v>
      </c>
      <c r="P58" s="77">
        <v>74.836271608628508</v>
      </c>
      <c r="Q58" s="77">
        <v>26.650000000000002</v>
      </c>
      <c r="R58" s="80">
        <v>22.2</v>
      </c>
      <c r="S58" s="80">
        <v>0</v>
      </c>
      <c r="T58" s="78">
        <f>SUMPRODUCT(LTA!F58:AJ58,LTA!F$101:AJ$101,LTA!F$105:AJ$105)</f>
        <v>109.08</v>
      </c>
      <c r="U58" s="78">
        <f>SUMPRODUCT(LTA!F58:AJ58,LTA!F$102:AJ$102,LTA!F$105:AJ$105)</f>
        <v>536.79000000000008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143.47</v>
      </c>
      <c r="AB58" s="117">
        <f>-STOA!P58</f>
        <v>0</v>
      </c>
      <c r="AC58">
        <f t="shared" si="0"/>
        <v>13.92882784426086</v>
      </c>
      <c r="AD58">
        <f t="shared" si="1"/>
        <v>1568.8925180944732</v>
      </c>
      <c r="AE58">
        <f>'IDT-1'!F58</f>
        <v>0</v>
      </c>
      <c r="AF58" s="26"/>
      <c r="AG58">
        <f t="shared" si="2"/>
        <v>1568.8925180944732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7.6729499999999993</v>
      </c>
      <c r="E59">
        <f>GT_NG!T59</f>
        <v>9.0712786630392532</v>
      </c>
      <c r="F59">
        <f>GT_Spot!T59</f>
        <v>0</v>
      </c>
      <c r="G59">
        <f>PPCL_NG!T59</f>
        <v>29.11</v>
      </c>
      <c r="H59">
        <f>PPCL_Spot!T59</f>
        <v>0</v>
      </c>
      <c r="I59">
        <f>Bawana_NG!T59</f>
        <v>58.83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617.42297133698435</v>
      </c>
      <c r="P59" s="77">
        <v>74.836740843966382</v>
      </c>
      <c r="Q59" s="77">
        <v>26.650000000000002</v>
      </c>
      <c r="R59" s="80">
        <v>22.2</v>
      </c>
      <c r="S59" s="80">
        <v>0</v>
      </c>
      <c r="T59" s="78">
        <f>SUMPRODUCT(LTA!F59:AJ59,LTA!F$101:AJ$101,LTA!F$105:AJ$105)</f>
        <v>106.66</v>
      </c>
      <c r="U59" s="78">
        <f>SUMPRODUCT(LTA!F59:AJ59,LTA!F$102:AJ$102,LTA!F$105:AJ$105)</f>
        <v>532.24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143.39000000000001</v>
      </c>
      <c r="AB59" s="117">
        <f>-STOA!P59</f>
        <v>0</v>
      </c>
      <c r="AC59">
        <f t="shared" si="0"/>
        <v>14.327138679427112</v>
      </c>
      <c r="AD59">
        <f t="shared" si="1"/>
        <v>1613.7568021645627</v>
      </c>
      <c r="AE59">
        <f>'IDT-1'!F59</f>
        <v>0</v>
      </c>
      <c r="AF59" s="26"/>
      <c r="AG59">
        <f t="shared" si="2"/>
        <v>1613.7568021645627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7.6729499999999993</v>
      </c>
      <c r="E60">
        <f>GT_NG!T60</f>
        <v>9.0712786630392532</v>
      </c>
      <c r="F60">
        <f>GT_Spot!T60</f>
        <v>0</v>
      </c>
      <c r="G60">
        <f>PPCL_NG!T60</f>
        <v>29.11</v>
      </c>
      <c r="H60">
        <f>PPCL_Spot!T60</f>
        <v>0</v>
      </c>
      <c r="I60">
        <f>Bawana_NG!T60</f>
        <v>58.83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667.4895762461648</v>
      </c>
      <c r="P60" s="77">
        <v>74.840000000000018</v>
      </c>
      <c r="Q60" s="77">
        <v>26.650000000000002</v>
      </c>
      <c r="R60" s="80">
        <v>22.2</v>
      </c>
      <c r="S60" s="80">
        <v>0</v>
      </c>
      <c r="T60" s="78">
        <f>SUMPRODUCT(LTA!F60:AJ60,LTA!F$101:AJ$101,LTA!F$105:AJ$105)</f>
        <v>104.1</v>
      </c>
      <c r="U60" s="78">
        <f>SUMPRODUCT(LTA!F60:AJ60,LTA!F$102:AJ$102,LTA!F$105:AJ$105)</f>
        <v>528.75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143.39000000000001</v>
      </c>
      <c r="AB60" s="117">
        <f>-STOA!P60</f>
        <v>0</v>
      </c>
      <c r="AC60">
        <f t="shared" si="0"/>
        <v>14.714513483200998</v>
      </c>
      <c r="AD60">
        <f t="shared" si="1"/>
        <v>1657.3892914260032</v>
      </c>
      <c r="AE60">
        <f>'IDT-1'!F60</f>
        <v>0</v>
      </c>
      <c r="AF60" s="26"/>
      <c r="AG60">
        <f t="shared" si="2"/>
        <v>1657.3892914260032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7.6729499999999993</v>
      </c>
      <c r="E61">
        <f>GT_NG!T61</f>
        <v>9.0712786630392532</v>
      </c>
      <c r="F61">
        <f>GT_Spot!T61</f>
        <v>0</v>
      </c>
      <c r="G61">
        <f>PPCL_NG!T61</f>
        <v>29.11</v>
      </c>
      <c r="H61">
        <f>PPCL_Spot!T61</f>
        <v>0</v>
      </c>
      <c r="I61">
        <f>Bawana_NG!T61</f>
        <v>66.336957299454198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712.9991195527075</v>
      </c>
      <c r="P61" s="77">
        <v>74.840000000000018</v>
      </c>
      <c r="Q61" s="77">
        <v>26.65</v>
      </c>
      <c r="R61" s="80">
        <v>22.2</v>
      </c>
      <c r="S61" s="80">
        <v>0</v>
      </c>
      <c r="T61" s="78">
        <f>SUMPRODUCT(LTA!F61:AJ61,LTA!F$101:AJ$101,LTA!F$105:AJ$105)</f>
        <v>102.51</v>
      </c>
      <c r="U61" s="78">
        <f>SUMPRODUCT(LTA!F61:AJ61,LTA!F$102:AJ$102,LTA!F$105:AJ$105)</f>
        <v>524.29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143.39000000000001</v>
      </c>
      <c r="AB61" s="117">
        <f>-STOA!P61</f>
        <v>0</v>
      </c>
      <c r="AC61">
        <f t="shared" si="0"/>
        <v>15.127818688533772</v>
      </c>
      <c r="AD61">
        <f t="shared" si="1"/>
        <v>1703.9424868266674</v>
      </c>
      <c r="AE61">
        <f>'IDT-1'!F61</f>
        <v>0</v>
      </c>
      <c r="AF61" s="26"/>
      <c r="AG61">
        <f t="shared" si="2"/>
        <v>1703.9424868266674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7.6729499999999993</v>
      </c>
      <c r="E62">
        <f>GT_NG!T62</f>
        <v>9.0712786630392532</v>
      </c>
      <c r="F62">
        <f>GT_Spot!T62</f>
        <v>0</v>
      </c>
      <c r="G62">
        <f>PPCL_NG!T62</f>
        <v>29.11</v>
      </c>
      <c r="H62">
        <f>PPCL_Spot!T62</f>
        <v>0</v>
      </c>
      <c r="I62">
        <f>Bawana_NG!T62</f>
        <v>66.336957299454198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713.07556296870371</v>
      </c>
      <c r="P62" s="77">
        <v>74.840000000000018</v>
      </c>
      <c r="Q62" s="77">
        <v>26.65</v>
      </c>
      <c r="R62" s="80">
        <v>22.2</v>
      </c>
      <c r="S62" s="80">
        <v>0</v>
      </c>
      <c r="T62" s="78">
        <f>SUMPRODUCT(LTA!F62:AJ62,LTA!F$101:AJ$101,LTA!F$105:AJ$105)</f>
        <v>96.66</v>
      </c>
      <c r="U62" s="78">
        <f>SUMPRODUCT(LTA!F62:AJ62,LTA!F$102:AJ$102,LTA!F$105:AJ$105)</f>
        <v>519.25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28.9</v>
      </c>
      <c r="Z62" s="75">
        <f>IEX!P62</f>
        <v>0</v>
      </c>
      <c r="AA62" s="117">
        <f>STOA!J62</f>
        <v>143.39000000000001</v>
      </c>
      <c r="AB62" s="117">
        <f>-STOA!P62</f>
        <v>0</v>
      </c>
      <c r="AC62">
        <f t="shared" si="0"/>
        <v>15.286979390594539</v>
      </c>
      <c r="AD62">
        <f t="shared" si="1"/>
        <v>1721.8697695406029</v>
      </c>
      <c r="AE62">
        <f>'IDT-1'!F62</f>
        <v>0</v>
      </c>
      <c r="AF62" s="26"/>
      <c r="AG62">
        <f t="shared" si="2"/>
        <v>1721.8697695406029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7.6729499999999993</v>
      </c>
      <c r="E63">
        <f>GT_NG!T63</f>
        <v>9.0712786630392532</v>
      </c>
      <c r="F63">
        <f>GT_Spot!T63</f>
        <v>0</v>
      </c>
      <c r="G63">
        <f>PPCL_NG!T63</f>
        <v>29.11</v>
      </c>
      <c r="H63">
        <f>PPCL_Spot!T63</f>
        <v>0</v>
      </c>
      <c r="I63">
        <f>Bawana_NG!T63</f>
        <v>66.340000000000018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705.16901119444719</v>
      </c>
      <c r="P63" s="77">
        <v>74.840000000000018</v>
      </c>
      <c r="Q63" s="77">
        <v>26.65</v>
      </c>
      <c r="R63" s="80">
        <v>22.2</v>
      </c>
      <c r="S63" s="80">
        <v>0</v>
      </c>
      <c r="T63" s="78">
        <f>SUMPRODUCT(LTA!F63:AJ63,LTA!F$101:AJ$101,LTA!F$105:AJ$105)</f>
        <v>94.78</v>
      </c>
      <c r="U63" s="78">
        <f>SUMPRODUCT(LTA!F63:AJ63,LTA!F$102:AJ$102,LTA!F$105:AJ$105)</f>
        <v>512.91999999999996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50.09</v>
      </c>
      <c r="Z63" s="75">
        <f>IEX!P63</f>
        <v>0</v>
      </c>
      <c r="AA63" s="117">
        <f>STOA!J63</f>
        <v>143.39000000000001</v>
      </c>
      <c r="AB63" s="117">
        <f>-STOA!P63</f>
        <v>0</v>
      </c>
      <c r="AC63">
        <f t="shared" si="0"/>
        <v>15.331652510745881</v>
      </c>
      <c r="AD63">
        <f t="shared" si="1"/>
        <v>1726.9015873467404</v>
      </c>
      <c r="AE63">
        <f>'IDT-1'!F63</f>
        <v>0</v>
      </c>
      <c r="AF63" s="26"/>
      <c r="AG63">
        <f t="shared" si="2"/>
        <v>1726.9015873467404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7.6729499999999993</v>
      </c>
      <c r="E64">
        <f>GT_NG!T64</f>
        <v>16.889001241795278</v>
      </c>
      <c r="F64">
        <f>GT_Spot!T64</f>
        <v>0</v>
      </c>
      <c r="G64">
        <f>PPCL_NG!T64</f>
        <v>29.11</v>
      </c>
      <c r="H64">
        <f>PPCL_Spot!T64</f>
        <v>0</v>
      </c>
      <c r="I64">
        <f>Bawana_NG!T64</f>
        <v>66.340000000000018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709.61728033533723</v>
      </c>
      <c r="P64" s="77">
        <v>74.840000000000018</v>
      </c>
      <c r="Q64" s="77">
        <v>26.65</v>
      </c>
      <c r="R64" s="80">
        <v>22.2</v>
      </c>
      <c r="S64" s="80">
        <v>0</v>
      </c>
      <c r="T64" s="78">
        <f>SUMPRODUCT(LTA!F64:AJ64,LTA!F$101:AJ$101,LTA!F$105:AJ$105)</f>
        <v>88.67</v>
      </c>
      <c r="U64" s="78">
        <f>SUMPRODUCT(LTA!F64:AJ64,LTA!F$102:AJ$102,LTA!F$105:AJ$105)</f>
        <v>507.38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61.65</v>
      </c>
      <c r="Z64" s="75">
        <f>IEX!P64</f>
        <v>0</v>
      </c>
      <c r="AA64" s="117">
        <f>STOA!J64</f>
        <v>143.39000000000001</v>
      </c>
      <c r="AB64" s="117">
        <f>-STOA!P64</f>
        <v>0</v>
      </c>
      <c r="AC64">
        <f t="shared" si="0"/>
        <v>15.438801237878771</v>
      </c>
      <c r="AD64">
        <f t="shared" si="1"/>
        <v>1738.9704303392541</v>
      </c>
      <c r="AE64">
        <f>'IDT-1'!F64</f>
        <v>0</v>
      </c>
      <c r="AF64" s="26"/>
      <c r="AG64">
        <f t="shared" si="2"/>
        <v>1738.9704303392541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7.6729499999999993</v>
      </c>
      <c r="E65">
        <f>GT_NG!T65</f>
        <v>14.458908962097059</v>
      </c>
      <c r="F65">
        <f>GT_Spot!T65</f>
        <v>0</v>
      </c>
      <c r="G65">
        <f>PPCL_NG!T65</f>
        <v>28.92</v>
      </c>
      <c r="H65">
        <f>PPCL_Spot!T65</f>
        <v>0</v>
      </c>
      <c r="I65">
        <f>Bawana_NG!T65</f>
        <v>66.340000000000018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713.0211231986832</v>
      </c>
      <c r="P65" s="77">
        <v>74.840000000000018</v>
      </c>
      <c r="Q65" s="77">
        <v>26.65</v>
      </c>
      <c r="R65" s="80">
        <v>22.2</v>
      </c>
      <c r="S65" s="80">
        <v>0</v>
      </c>
      <c r="T65" s="78">
        <f>SUMPRODUCT(LTA!F65:AJ65,LTA!F$101:AJ$101,LTA!F$105:AJ$105)</f>
        <v>82.57</v>
      </c>
      <c r="U65" s="78">
        <f>SUMPRODUCT(LTA!F65:AJ65,LTA!F$102:AJ$102,LTA!F$105:AJ$105)</f>
        <v>501.72999999999996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68.39</v>
      </c>
      <c r="Z65" s="75">
        <f>IEX!P65</f>
        <v>0</v>
      </c>
      <c r="AA65" s="117">
        <f>STOA!J65</f>
        <v>143.39000000000001</v>
      </c>
      <c r="AB65" s="117">
        <f>-STOA!P65</f>
        <v>0</v>
      </c>
      <c r="AC65">
        <f t="shared" si="0"/>
        <v>15.40161024301487</v>
      </c>
      <c r="AD65">
        <f t="shared" si="1"/>
        <v>1734.7813719177657</v>
      </c>
      <c r="AE65">
        <f>'IDT-1'!F65</f>
        <v>0</v>
      </c>
      <c r="AF65" s="26"/>
      <c r="AG65">
        <f t="shared" si="2"/>
        <v>1734.7813719177657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7.6729499999999993</v>
      </c>
      <c r="E66">
        <f>GT_NG!T66</f>
        <v>14.458908962097059</v>
      </c>
      <c r="F66">
        <f>GT_Spot!T66</f>
        <v>0</v>
      </c>
      <c r="G66">
        <f>PPCL_NG!T66</f>
        <v>28.92</v>
      </c>
      <c r="H66">
        <f>PPCL_Spot!T66</f>
        <v>0</v>
      </c>
      <c r="I66">
        <f>Bawana_NG!T66</f>
        <v>66.340000000000018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713.0211231986832</v>
      </c>
      <c r="P66" s="77">
        <v>74.840000000000018</v>
      </c>
      <c r="Q66" s="77">
        <v>26.65</v>
      </c>
      <c r="R66" s="80">
        <v>22.2</v>
      </c>
      <c r="S66" s="80">
        <v>0</v>
      </c>
      <c r="T66" s="78">
        <f>SUMPRODUCT(LTA!F66:AJ66,LTA!F$101:AJ$101,LTA!F$105:AJ$105)</f>
        <v>77.210000000000008</v>
      </c>
      <c r="U66" s="78">
        <f>SUMPRODUCT(LTA!F66:AJ66,LTA!F$102:AJ$102,LTA!F$105:AJ$105)</f>
        <v>495.95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69.36</v>
      </c>
      <c r="Z66" s="75">
        <f>IEX!P66</f>
        <v>0</v>
      </c>
      <c r="AA66" s="117">
        <f>STOA!J66</f>
        <v>143.39000000000001</v>
      </c>
      <c r="AB66" s="117">
        <f>-STOA!P66</f>
        <v>0</v>
      </c>
      <c r="AC66">
        <f t="shared" si="0"/>
        <v>15.312114243014868</v>
      </c>
      <c r="AD66">
        <f t="shared" si="1"/>
        <v>1724.7008679177657</v>
      </c>
      <c r="AE66">
        <f>'IDT-1'!F66</f>
        <v>0</v>
      </c>
      <c r="AF66" s="26"/>
      <c r="AG66">
        <f t="shared" si="2"/>
        <v>1724.7008679177657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7.6729499999999993</v>
      </c>
      <c r="E67">
        <f>GT_NG!T67</f>
        <v>14.458908962097059</v>
      </c>
      <c r="F67">
        <f>GT_Spot!T67</f>
        <v>0</v>
      </c>
      <c r="G67">
        <f>PPCL_NG!T67</f>
        <v>28.92</v>
      </c>
      <c r="H67">
        <f>PPCL_Spot!T67</f>
        <v>0</v>
      </c>
      <c r="I67">
        <f>Bawana_NG!T67</f>
        <v>66.340000000000018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710.05803731614014</v>
      </c>
      <c r="P67" s="77">
        <v>74.840000000000018</v>
      </c>
      <c r="Q67" s="77">
        <v>26.65</v>
      </c>
      <c r="R67" s="80">
        <v>22.2</v>
      </c>
      <c r="S67" s="80">
        <v>0</v>
      </c>
      <c r="T67" s="78">
        <f>SUMPRODUCT(LTA!F67:AJ67,LTA!F$101:AJ$101,LTA!F$105:AJ$105)</f>
        <v>71.66</v>
      </c>
      <c r="U67" s="78">
        <f>SUMPRODUCT(LTA!F67:AJ67,LTA!F$102:AJ$102,LTA!F$105:AJ$105)</f>
        <v>490.97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67.430000000000007</v>
      </c>
      <c r="Z67" s="75">
        <f>IEX!P67</f>
        <v>0</v>
      </c>
      <c r="AA67" s="117">
        <f>STOA!J67</f>
        <v>143.47</v>
      </c>
      <c r="AB67" s="117">
        <f>-STOA!P67</f>
        <v>0</v>
      </c>
      <c r="AC67">
        <f t="shared" si="0"/>
        <v>15.421999087248491</v>
      </c>
      <c r="AD67">
        <f t="shared" si="1"/>
        <v>1737.077897190989</v>
      </c>
      <c r="AE67">
        <f>'IDT-1'!F67</f>
        <v>0</v>
      </c>
      <c r="AF67" s="26"/>
      <c r="AG67">
        <f t="shared" si="2"/>
        <v>1737.077897190989</v>
      </c>
      <c r="AI67" s="75">
        <f>PXIL!J67</f>
        <v>0</v>
      </c>
      <c r="AJ67" s="75">
        <f>PXIL!P67</f>
        <v>0</v>
      </c>
      <c r="AK67" s="75">
        <f>RTM_IEX!J67</f>
        <v>27.83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7.6729499999999993</v>
      </c>
      <c r="E68">
        <f>GT_NG!T68</f>
        <v>7.0279440468445022</v>
      </c>
      <c r="F68">
        <f>GT_Spot!T68</f>
        <v>0</v>
      </c>
      <c r="G68">
        <f>PPCL_NG!T68</f>
        <v>28.92</v>
      </c>
      <c r="H68">
        <f>PPCL_Spot!T68</f>
        <v>0</v>
      </c>
      <c r="I68">
        <f>Bawana_NG!T68</f>
        <v>66.340000000000018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714.2139271061402</v>
      </c>
      <c r="P68" s="77">
        <v>74.840000000000018</v>
      </c>
      <c r="Q68" s="77">
        <v>26.65</v>
      </c>
      <c r="R68" s="80">
        <v>22.2</v>
      </c>
      <c r="S68" s="80">
        <v>0</v>
      </c>
      <c r="T68" s="78">
        <f>SUMPRODUCT(LTA!F68:AJ68,LTA!F$101:AJ$101,LTA!F$105:AJ$105)</f>
        <v>62.71</v>
      </c>
      <c r="U68" s="78">
        <f>SUMPRODUCT(LTA!F68:AJ68,LTA!F$102:AJ$102,LTA!F$105:AJ$105)</f>
        <v>484.90000000000003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67.430000000000007</v>
      </c>
      <c r="Z68" s="75">
        <f>IEX!P68</f>
        <v>0</v>
      </c>
      <c r="AA68" s="117">
        <f>STOA!J68</f>
        <v>143.47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15.243402426146268</v>
      </c>
      <c r="AD68">
        <f t="shared" ref="AD68:AD98" si="4">SUM(B68:AB68,AI68:AR68)-AC68</f>
        <v>1716.9614187268385</v>
      </c>
      <c r="AE68">
        <f>'IDT-1'!F68</f>
        <v>0</v>
      </c>
      <c r="AF68" s="26"/>
      <c r="AG68">
        <f t="shared" ref="AG68:AG98" si="5">SUM(AD68:AF68)</f>
        <v>1716.9614187268385</v>
      </c>
      <c r="AI68" s="75">
        <f>PXIL!J68</f>
        <v>0</v>
      </c>
      <c r="AJ68" s="75">
        <f>PXIL!P68</f>
        <v>0</v>
      </c>
      <c r="AK68" s="75">
        <f>RTM_IEX!J68</f>
        <v>25.83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7.6729499999999993</v>
      </c>
      <c r="E69">
        <f>GT_NG!T69</f>
        <v>7.0279440468445022</v>
      </c>
      <c r="F69">
        <f>GT_Spot!T69</f>
        <v>0</v>
      </c>
      <c r="G69">
        <f>PPCL_NG!T69</f>
        <v>28.92</v>
      </c>
      <c r="H69">
        <f>PPCL_Spot!T69</f>
        <v>0</v>
      </c>
      <c r="I69">
        <f>Bawana_NG!T69</f>
        <v>66.337141626093327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717.96039377972727</v>
      </c>
      <c r="P69" s="77">
        <v>37.412870626151012</v>
      </c>
      <c r="Q69" s="77">
        <v>26.65</v>
      </c>
      <c r="R69" s="80">
        <v>22.2</v>
      </c>
      <c r="S69" s="80">
        <v>0</v>
      </c>
      <c r="T69" s="78">
        <f>SUMPRODUCT(LTA!F69:AJ69,LTA!F$101:AJ$101,LTA!F$105:AJ$105)</f>
        <v>54.370000000000005</v>
      </c>
      <c r="U69" s="78">
        <f>SUMPRODUCT(LTA!F69:AJ69,LTA!F$102:AJ$102,LTA!F$105:AJ$105)</f>
        <v>478.64000000000004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65.510000000000005</v>
      </c>
      <c r="Z69" s="75">
        <f>IEX!P69</f>
        <v>0</v>
      </c>
      <c r="AA69" s="117">
        <f>STOA!J69</f>
        <v>143.47</v>
      </c>
      <c r="AB69" s="117">
        <f>-STOA!P69</f>
        <v>0</v>
      </c>
      <c r="AC69">
        <f t="shared" si="3"/>
        <v>15.145515440693584</v>
      </c>
      <c r="AD69">
        <f t="shared" si="4"/>
        <v>1705.9357846381229</v>
      </c>
      <c r="AE69">
        <f>'IDT-1'!F69</f>
        <v>0</v>
      </c>
      <c r="AF69" s="26"/>
      <c r="AG69">
        <f t="shared" si="5"/>
        <v>1705.9357846381229</v>
      </c>
      <c r="AI69" s="75">
        <f>PXIL!J69</f>
        <v>0</v>
      </c>
      <c r="AJ69" s="75">
        <f>PXIL!P69</f>
        <v>0</v>
      </c>
      <c r="AK69" s="75">
        <f>RTM_IEX!J69</f>
        <v>64.91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7.6729499999999993</v>
      </c>
      <c r="E70">
        <f>GT_NG!T70</f>
        <v>7.0279440468445022</v>
      </c>
      <c r="F70">
        <f>GT_Spot!T70</f>
        <v>0</v>
      </c>
      <c r="G70">
        <f>PPCL_NG!T70</f>
        <v>28.92</v>
      </c>
      <c r="H70">
        <f>PPCL_Spot!T70</f>
        <v>0</v>
      </c>
      <c r="I70">
        <f>Bawana_NG!T70</f>
        <v>66.337141626093327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717.96039377972727</v>
      </c>
      <c r="P70" s="77">
        <v>37.412870626151012</v>
      </c>
      <c r="Q70" s="77">
        <v>26.65</v>
      </c>
      <c r="R70" s="80">
        <v>22.2</v>
      </c>
      <c r="S70" s="80">
        <v>0</v>
      </c>
      <c r="T70" s="78">
        <f>SUMPRODUCT(LTA!F70:AJ70,LTA!F$101:AJ$101,LTA!F$105:AJ$105)</f>
        <v>45.95</v>
      </c>
      <c r="U70" s="78">
        <f>SUMPRODUCT(LTA!F70:AJ70,LTA!F$102:AJ$102,LTA!F$105:AJ$105)</f>
        <v>470.47000000000008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58.76</v>
      </c>
      <c r="Z70" s="75">
        <f>IEX!P70</f>
        <v>0</v>
      </c>
      <c r="AA70" s="117">
        <f>STOA!J70</f>
        <v>143.47</v>
      </c>
      <c r="AB70" s="117">
        <f>-STOA!P70</f>
        <v>0</v>
      </c>
      <c r="AC70">
        <f t="shared" si="3"/>
        <v>15.037187440693586</v>
      </c>
      <c r="AD70">
        <f t="shared" si="4"/>
        <v>1693.734112638123</v>
      </c>
      <c r="AE70">
        <f>'IDT-1'!F70</f>
        <v>0</v>
      </c>
      <c r="AF70" s="26"/>
      <c r="AG70">
        <f t="shared" si="5"/>
        <v>1693.734112638123</v>
      </c>
      <c r="AI70" s="75">
        <f>PXIL!J70</f>
        <v>0</v>
      </c>
      <c r="AJ70" s="75">
        <f>PXIL!P70</f>
        <v>0</v>
      </c>
      <c r="AK70" s="75">
        <f>RTM_IEX!J70</f>
        <v>75.94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7.6729499999999993</v>
      </c>
      <c r="E71">
        <f>GT_NG!T71</f>
        <v>7.0279440468445022</v>
      </c>
      <c r="F71">
        <f>GT_Spot!T71</f>
        <v>0</v>
      </c>
      <c r="G71">
        <f>PPCL_NG!T71</f>
        <v>28.92</v>
      </c>
      <c r="H71">
        <f>PPCL_Spot!T71</f>
        <v>0</v>
      </c>
      <c r="I71">
        <f>Bawana_NG!T71</f>
        <v>63.227708559831846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725.55166700727727</v>
      </c>
      <c r="P71" s="77">
        <v>37.412870626151012</v>
      </c>
      <c r="Q71" s="77">
        <v>26.65</v>
      </c>
      <c r="R71" s="80">
        <v>20.190000000000001</v>
      </c>
      <c r="S71" s="80">
        <v>0</v>
      </c>
      <c r="T71" s="78">
        <f>SUMPRODUCT(LTA!F71:AJ71,LTA!F$101:AJ$101,LTA!F$105:AJ$105)</f>
        <v>37.450000000000003</v>
      </c>
      <c r="U71" s="78">
        <f>SUMPRODUCT(LTA!F71:AJ71,LTA!F$102:AJ$102,LTA!F$105:AJ$105)</f>
        <v>463.5200000000001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44.31</v>
      </c>
      <c r="Z71" s="75">
        <f>IEX!P71</f>
        <v>0</v>
      </c>
      <c r="AA71" s="117">
        <f>STOA!J71</f>
        <v>143.66</v>
      </c>
      <c r="AB71" s="117">
        <f>-STOA!P71</f>
        <v>0</v>
      </c>
      <c r="AC71">
        <f t="shared" si="3"/>
        <v>14.971819634112926</v>
      </c>
      <c r="AD71">
        <f t="shared" si="4"/>
        <v>1686.371320605992</v>
      </c>
      <c r="AE71">
        <f>'IDT-1'!F71</f>
        <v>0</v>
      </c>
      <c r="AF71" s="26"/>
      <c r="AG71">
        <f t="shared" si="5"/>
        <v>1686.371320605992</v>
      </c>
      <c r="AI71" s="75">
        <f>PXIL!J71</f>
        <v>0</v>
      </c>
      <c r="AJ71" s="75">
        <f>PXIL!P71</f>
        <v>0</v>
      </c>
      <c r="AK71" s="75">
        <f>RTM_IEX!J71</f>
        <v>95.75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6.9207000000000001</v>
      </c>
      <c r="E72">
        <f>GT_NG!T72</f>
        <v>7.0279440468445022</v>
      </c>
      <c r="F72">
        <f>GT_Spot!T72</f>
        <v>0</v>
      </c>
      <c r="G72">
        <f>PPCL_NG!T72</f>
        <v>28.92</v>
      </c>
      <c r="H72">
        <f>PPCL_Spot!T72</f>
        <v>0</v>
      </c>
      <c r="I72">
        <f>Bawana_NG!T72</f>
        <v>63.227708559831846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730.18668276006235</v>
      </c>
      <c r="P72" s="77">
        <v>37.412870626151012</v>
      </c>
      <c r="Q72" s="77">
        <v>26.65</v>
      </c>
      <c r="R72" s="80">
        <v>13.2</v>
      </c>
      <c r="S72" s="80">
        <v>0</v>
      </c>
      <c r="T72" s="78">
        <f>SUMPRODUCT(LTA!F72:AJ72,LTA!F$101:AJ$101,LTA!F$105:AJ$105)</f>
        <v>32.36</v>
      </c>
      <c r="U72" s="78">
        <f>SUMPRODUCT(LTA!F72:AJ72,LTA!F$102:AJ$102,LTA!F$105:AJ$105)</f>
        <v>457.52000000000004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37.56</v>
      </c>
      <c r="Z72" s="75">
        <f>IEX!P72</f>
        <v>0</v>
      </c>
      <c r="AA72" s="117">
        <f>STOA!J72</f>
        <v>143.66</v>
      </c>
      <c r="AB72" s="117">
        <f>-STOA!P72</f>
        <v>0</v>
      </c>
      <c r="AC72">
        <f t="shared" si="3"/>
        <v>14.877331972737432</v>
      </c>
      <c r="AD72">
        <f t="shared" si="4"/>
        <v>1675.7285740201523</v>
      </c>
      <c r="AE72">
        <f>'IDT-1'!F72</f>
        <v>0</v>
      </c>
      <c r="AF72" s="26"/>
      <c r="AG72">
        <f t="shared" si="5"/>
        <v>1675.7285740201523</v>
      </c>
      <c r="AI72" s="75">
        <f>PXIL!J72</f>
        <v>0</v>
      </c>
      <c r="AJ72" s="75">
        <f>PXIL!P72</f>
        <v>0</v>
      </c>
      <c r="AK72" s="75">
        <f>RTM_IEX!J72</f>
        <v>105.96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6.9207000000000001</v>
      </c>
      <c r="E73">
        <f>GT_NG!T73</f>
        <v>7.0279440468445022</v>
      </c>
      <c r="F73">
        <f>GT_Spot!T73</f>
        <v>0</v>
      </c>
      <c r="G73">
        <f>PPCL_NG!T73</f>
        <v>28.92</v>
      </c>
      <c r="H73">
        <f>PPCL_Spot!T73</f>
        <v>0</v>
      </c>
      <c r="I73">
        <f>Bawana_NG!T73</f>
        <v>63.227708559831846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739.29517694524463</v>
      </c>
      <c r="P73" s="77">
        <v>37.412870626151012</v>
      </c>
      <c r="Q73" s="77">
        <v>26.65</v>
      </c>
      <c r="R73" s="80">
        <v>8.67</v>
      </c>
      <c r="S73" s="80">
        <v>0</v>
      </c>
      <c r="T73" s="78">
        <f>SUMPRODUCT(LTA!F73:AJ73,LTA!F$101:AJ$101,LTA!F$105:AJ$105)</f>
        <v>23.88</v>
      </c>
      <c r="U73" s="78">
        <f>SUMPRODUCT(LTA!F73:AJ73,LTA!F$102:AJ$102,LTA!F$105:AJ$105)</f>
        <v>452.63000000000005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-23</v>
      </c>
      <c r="AA73" s="117">
        <f>STOA!J73</f>
        <v>210.52</v>
      </c>
      <c r="AB73" s="117">
        <f>-STOA!P73</f>
        <v>0</v>
      </c>
      <c r="AC73">
        <f t="shared" si="3"/>
        <v>14.583875654577525</v>
      </c>
      <c r="AD73">
        <f t="shared" si="4"/>
        <v>1596.4705245234945</v>
      </c>
      <c r="AE73">
        <f>'IDT-1'!F73</f>
        <v>0</v>
      </c>
      <c r="AF73" s="26"/>
      <c r="AG73">
        <f t="shared" si="5"/>
        <v>1596.4705245234945</v>
      </c>
      <c r="AI73" s="75">
        <f>PXIL!J73</f>
        <v>0</v>
      </c>
      <c r="AJ73" s="75">
        <f>PXIL!P73</f>
        <v>0</v>
      </c>
      <c r="AK73" s="75">
        <f>RTM_IEX!J73</f>
        <v>28.9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6.9207000000000001</v>
      </c>
      <c r="E74">
        <f>GT_NG!T74</f>
        <v>7.0279440468445022</v>
      </c>
      <c r="F74">
        <f>GT_Spot!T74</f>
        <v>0</v>
      </c>
      <c r="G74">
        <f>PPCL_NG!T74</f>
        <v>28.92</v>
      </c>
      <c r="H74">
        <f>PPCL_Spot!T74</f>
        <v>0</v>
      </c>
      <c r="I74">
        <f>Bawana_NG!T74</f>
        <v>63.227708559831846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737.19805450224476</v>
      </c>
      <c r="P74" s="77">
        <v>37.412870626151012</v>
      </c>
      <c r="Q74" s="77">
        <v>26.65</v>
      </c>
      <c r="R74" s="80">
        <v>5.5</v>
      </c>
      <c r="S74" s="80">
        <v>0</v>
      </c>
      <c r="T74" s="78">
        <f>SUMPRODUCT(LTA!F74:AJ74,LTA!F$101:AJ$101,LTA!F$105:AJ$105)</f>
        <v>18.29</v>
      </c>
      <c r="U74" s="78">
        <f>SUMPRODUCT(LTA!F74:AJ74,LTA!F$102:AJ$102,LTA!F$105:AJ$105)</f>
        <v>448.09000000000003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-35</v>
      </c>
      <c r="AA74" s="117">
        <f>STOA!J74</f>
        <v>210.52</v>
      </c>
      <c r="AB74" s="117">
        <f>-STOA!P74</f>
        <v>0</v>
      </c>
      <c r="AC74">
        <f t="shared" si="3"/>
        <v>14.639662507345472</v>
      </c>
      <c r="AD74">
        <f t="shared" si="4"/>
        <v>1578.6476152277266</v>
      </c>
      <c r="AE74">
        <f>'IDT-1'!F74</f>
        <v>0</v>
      </c>
      <c r="AF74" s="26"/>
      <c r="AG74">
        <f t="shared" si="5"/>
        <v>1578.6476152277266</v>
      </c>
      <c r="AI74" s="75">
        <f>PXIL!J74</f>
        <v>0</v>
      </c>
      <c r="AJ74" s="75">
        <f>PXIL!P74</f>
        <v>0</v>
      </c>
      <c r="AK74" s="75">
        <f>RTM_IEX!J74</f>
        <v>38.53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6.9207000000000001</v>
      </c>
      <c r="E75">
        <f>GT_NG!T75</f>
        <v>7.0975276512687051</v>
      </c>
      <c r="F75">
        <f>GT_Spot!T75</f>
        <v>0</v>
      </c>
      <c r="G75">
        <f>PPCL_NG!T75</f>
        <v>28.92</v>
      </c>
      <c r="H75">
        <f>PPCL_Spot!T75</f>
        <v>0</v>
      </c>
      <c r="I75">
        <f>Bawana_NG!T75</f>
        <v>66.337141626093327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727.0780766704288</v>
      </c>
      <c r="P75" s="77">
        <v>37.412870626151012</v>
      </c>
      <c r="Q75" s="77">
        <v>26.65</v>
      </c>
      <c r="R75" s="80">
        <v>0</v>
      </c>
      <c r="S75" s="80">
        <v>0</v>
      </c>
      <c r="T75" s="78">
        <f>SUMPRODUCT(LTA!F75:AJ75,LTA!F$101:AJ$101,LTA!F$105:AJ$105)</f>
        <v>12.54</v>
      </c>
      <c r="U75" s="78">
        <f>SUMPRODUCT(LTA!F75:AJ75,LTA!F$102:AJ$102,LTA!F$105:AJ$105)</f>
        <v>444.29999999999995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-96</v>
      </c>
      <c r="AA75" s="117">
        <f>STOA!J75</f>
        <v>269.56</v>
      </c>
      <c r="AB75" s="117">
        <f>-STOA!P75</f>
        <v>0</v>
      </c>
      <c r="AC75">
        <f t="shared" si="3"/>
        <v>15.337859827981438</v>
      </c>
      <c r="AD75">
        <f t="shared" si="4"/>
        <v>1534.7484567459603</v>
      </c>
      <c r="AE75">
        <f>'IDT-1'!F75</f>
        <v>0</v>
      </c>
      <c r="AF75" s="26"/>
      <c r="AG75">
        <f t="shared" si="5"/>
        <v>1534.7484567459603</v>
      </c>
      <c r="AI75" s="75">
        <f>PXIL!J75</f>
        <v>0</v>
      </c>
      <c r="AJ75" s="75">
        <f>PXIL!P75</f>
        <v>0</v>
      </c>
      <c r="AK75" s="75">
        <f>RTM_IEX!J75</f>
        <v>19.27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6.9207000000000001</v>
      </c>
      <c r="E76">
        <f>GT_NG!T76</f>
        <v>7.0975276512687051</v>
      </c>
      <c r="F76">
        <f>GT_Spot!T76</f>
        <v>0</v>
      </c>
      <c r="G76">
        <f>PPCL_NG!T76</f>
        <v>28.92</v>
      </c>
      <c r="H76">
        <f>PPCL_Spot!T76</f>
        <v>0</v>
      </c>
      <c r="I76">
        <f>Bawana_NG!T76</f>
        <v>66.337141626093327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750.22912223587969</v>
      </c>
      <c r="P76" s="77">
        <v>37.412870626151012</v>
      </c>
      <c r="Q76" s="77">
        <v>26.65</v>
      </c>
      <c r="R76" s="80">
        <v>0</v>
      </c>
      <c r="S76" s="80">
        <v>0</v>
      </c>
      <c r="T76" s="78">
        <f>SUMPRODUCT(LTA!F76:AJ76,LTA!F$101:AJ$101,LTA!F$105:AJ$105)</f>
        <v>6.4</v>
      </c>
      <c r="U76" s="78">
        <f>SUMPRODUCT(LTA!F76:AJ76,LTA!F$102:AJ$102,LTA!F$105:AJ$105)</f>
        <v>441.23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-132</v>
      </c>
      <c r="AA76" s="117">
        <f>STOA!J76</f>
        <v>269.56</v>
      </c>
      <c r="AB76" s="117">
        <f>-STOA!P76</f>
        <v>0</v>
      </c>
      <c r="AC76">
        <f t="shared" si="3"/>
        <v>15.737737619756439</v>
      </c>
      <c r="AD76">
        <f t="shared" si="4"/>
        <v>1507.4696245196362</v>
      </c>
      <c r="AE76">
        <f>'IDT-1'!F76</f>
        <v>0</v>
      </c>
      <c r="AF76" s="26"/>
      <c r="AG76">
        <f t="shared" si="5"/>
        <v>1507.4696245196362</v>
      </c>
      <c r="AI76" s="75">
        <f>PXIL!J76</f>
        <v>0</v>
      </c>
      <c r="AJ76" s="75">
        <f>PXIL!P76</f>
        <v>0</v>
      </c>
      <c r="AK76" s="75">
        <f>RTM_IEX!J76</f>
        <v>14.45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6.9207000000000001</v>
      </c>
      <c r="E77">
        <f>GT_NG!T77</f>
        <v>7.0975276512687051</v>
      </c>
      <c r="F77">
        <f>GT_Spot!T77</f>
        <v>0</v>
      </c>
      <c r="G77">
        <f>PPCL_NG!T77</f>
        <v>27.38</v>
      </c>
      <c r="H77">
        <f>PPCL_Spot!T77</f>
        <v>0</v>
      </c>
      <c r="I77">
        <f>Bawana_NG!T77</f>
        <v>66.339999999999989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778.40149506629291</v>
      </c>
      <c r="P77" s="77">
        <v>37.412870626151012</v>
      </c>
      <c r="Q77" s="77">
        <v>26.65</v>
      </c>
      <c r="R77" s="80">
        <v>0</v>
      </c>
      <c r="S77" s="80">
        <v>0</v>
      </c>
      <c r="T77" s="78">
        <f>SUMPRODUCT(LTA!F77:AJ77,LTA!F$101:AJ$101,LTA!F$105:AJ$105)</f>
        <v>2</v>
      </c>
      <c r="U77" s="78">
        <f>SUMPRODUCT(LTA!F77:AJ77,LTA!F$102:AJ$102,LTA!F$105:AJ$105)</f>
        <v>439.38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-173</v>
      </c>
      <c r="AA77" s="117">
        <f>STOA!J77</f>
        <v>269.56</v>
      </c>
      <c r="AB77" s="117">
        <f>-STOA!P77</f>
        <v>0</v>
      </c>
      <c r="AC77">
        <f t="shared" si="3"/>
        <v>16.323546882764461</v>
      </c>
      <c r="AD77">
        <f t="shared" si="4"/>
        <v>1491.0890464609481</v>
      </c>
      <c r="AE77">
        <f>'IDT-1'!F77</f>
        <v>0</v>
      </c>
      <c r="AF77" s="26"/>
      <c r="AG77">
        <f t="shared" si="5"/>
        <v>1491.0890464609481</v>
      </c>
      <c r="AI77" s="75">
        <f>PXIL!J77</f>
        <v>0</v>
      </c>
      <c r="AJ77" s="75">
        <f>PXIL!P77</f>
        <v>0</v>
      </c>
      <c r="AK77" s="75">
        <f>RTM_IEX!J77</f>
        <v>19.27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6.9207000000000001</v>
      </c>
      <c r="E78">
        <f>GT_NG!T78</f>
        <v>7.0975276512687051</v>
      </c>
      <c r="F78">
        <f>GT_Spot!T78</f>
        <v>0</v>
      </c>
      <c r="G78">
        <f>PPCL_NG!T78</f>
        <v>27.38</v>
      </c>
      <c r="H78">
        <f>PPCL_Spot!T78</f>
        <v>0</v>
      </c>
      <c r="I78">
        <f>Bawana_NG!T78</f>
        <v>66.339999999999989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796.55349114043679</v>
      </c>
      <c r="P78" s="77">
        <v>37.412870626151012</v>
      </c>
      <c r="Q78" s="77">
        <v>26.65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438.23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-212</v>
      </c>
      <c r="AA78" s="117">
        <f>STOA!J78</f>
        <v>269.56</v>
      </c>
      <c r="AB78" s="117">
        <f>-STOA!P78</f>
        <v>0</v>
      </c>
      <c r="AC78">
        <f t="shared" si="3"/>
        <v>16.983091421582547</v>
      </c>
      <c r="AD78">
        <f t="shared" si="4"/>
        <v>1487.0314979962741</v>
      </c>
      <c r="AE78">
        <f>'IDT-1'!F78</f>
        <v>0</v>
      </c>
      <c r="AF78" s="26"/>
      <c r="AG78">
        <f t="shared" si="5"/>
        <v>1487.0314979962741</v>
      </c>
      <c r="AI78" s="75">
        <f>PXIL!J78</f>
        <v>0</v>
      </c>
      <c r="AJ78" s="75">
        <f>PXIL!P78</f>
        <v>0</v>
      </c>
      <c r="AK78" s="75">
        <f>RTM_IEX!J78</f>
        <v>38.54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6.9207000000000001</v>
      </c>
      <c r="E79">
        <f>GT_NG!T79</f>
        <v>7.0975276512687051</v>
      </c>
      <c r="F79">
        <f>GT_Spot!T79</f>
        <v>0</v>
      </c>
      <c r="G79">
        <f>PPCL_NG!T79</f>
        <v>27.38</v>
      </c>
      <c r="H79">
        <f>PPCL_Spot!T79</f>
        <v>0</v>
      </c>
      <c r="I79">
        <f>Bawana_NG!T79</f>
        <v>66.34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808.46996182092403</v>
      </c>
      <c r="P79" s="77">
        <v>37.412870626151012</v>
      </c>
      <c r="Q79" s="77">
        <v>26.65</v>
      </c>
      <c r="R79" s="80">
        <v>0</v>
      </c>
      <c r="S79" s="80">
        <v>0</v>
      </c>
      <c r="T79" s="78">
        <f>SUMPRODUCT(LTA!F79:AJ79,LTA!F$101:AJ$101,LTA!F$105:AJ$105)</f>
        <v>0.57999999999999996</v>
      </c>
      <c r="U79" s="78">
        <f>SUMPRODUCT(LTA!F79:AJ79,LTA!F$102:AJ$102,LTA!F$105:AJ$105)</f>
        <v>444.36000000000007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-226</v>
      </c>
      <c r="AA79" s="117">
        <f>STOA!J79</f>
        <v>269.79999999999995</v>
      </c>
      <c r="AB79" s="117">
        <f>-STOA!P79</f>
        <v>0</v>
      </c>
      <c r="AC79">
        <f t="shared" si="3"/>
        <v>17.30403414888157</v>
      </c>
      <c r="AD79">
        <f t="shared" si="4"/>
        <v>1495.0570259494623</v>
      </c>
      <c r="AE79">
        <f>'IDT-1'!F79</f>
        <v>0</v>
      </c>
      <c r="AF79" s="26"/>
      <c r="AG79">
        <f t="shared" si="5"/>
        <v>1495.0570259494623</v>
      </c>
      <c r="AI79" s="75">
        <f>PXIL!J79</f>
        <v>0</v>
      </c>
      <c r="AJ79" s="75">
        <f>PXIL!P79</f>
        <v>0</v>
      </c>
      <c r="AK79" s="75">
        <f>RTM_IEX!J79</f>
        <v>43.35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6.9207000000000001</v>
      </c>
      <c r="E80">
        <f>GT_NG!T80</f>
        <v>7.0975276512687051</v>
      </c>
      <c r="F80">
        <f>GT_Spot!T80</f>
        <v>0</v>
      </c>
      <c r="G80">
        <f>PPCL_NG!T80</f>
        <v>27.38</v>
      </c>
      <c r="H80">
        <f>PPCL_Spot!T80</f>
        <v>0</v>
      </c>
      <c r="I80">
        <f>Bawana_NG!T80</f>
        <v>66.34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808.36903407823752</v>
      </c>
      <c r="P80" s="77">
        <v>37.412870626151012</v>
      </c>
      <c r="Q80" s="77">
        <v>26.65</v>
      </c>
      <c r="R80" s="80">
        <v>0</v>
      </c>
      <c r="S80" s="80">
        <v>0</v>
      </c>
      <c r="T80" s="78">
        <f>SUMPRODUCT(LTA!F80:AJ80,LTA!F$101:AJ$101,LTA!F$105:AJ$105)</f>
        <v>0.04</v>
      </c>
      <c r="U80" s="78">
        <f>SUMPRODUCT(LTA!F80:AJ80,LTA!F$102:AJ$102,LTA!F$105:AJ$105)</f>
        <v>444.48000000000008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-225</v>
      </c>
      <c r="AA80" s="117">
        <f>STOA!J80</f>
        <v>269.79999999999995</v>
      </c>
      <c r="AB80" s="117">
        <f>-STOA!P80</f>
        <v>0</v>
      </c>
      <c r="AC80">
        <f t="shared" si="3"/>
        <v>17.127243857223732</v>
      </c>
      <c r="AD80">
        <f t="shared" si="4"/>
        <v>1477.1528884984336</v>
      </c>
      <c r="AE80">
        <f>'IDT-1'!F80</f>
        <v>0</v>
      </c>
      <c r="AF80" s="26"/>
      <c r="AG80">
        <f t="shared" si="5"/>
        <v>1477.1528884984336</v>
      </c>
      <c r="AI80" s="75">
        <f>PXIL!J80</f>
        <v>0</v>
      </c>
      <c r="AJ80" s="75">
        <f>PXIL!P80</f>
        <v>0</v>
      </c>
      <c r="AK80" s="75">
        <f>RTM_IEX!J80</f>
        <v>24.79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6.9207000000000001</v>
      </c>
      <c r="E81">
        <f>GT_NG!T81</f>
        <v>7.0975276512687051</v>
      </c>
      <c r="F81">
        <f>GT_Spot!T81</f>
        <v>0</v>
      </c>
      <c r="G81">
        <f>PPCL_NG!T81</f>
        <v>27.38</v>
      </c>
      <c r="H81">
        <f>PPCL_Spot!T81</f>
        <v>0</v>
      </c>
      <c r="I81">
        <f>Bawana_NG!T81</f>
        <v>63.227708559831846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812.76583600887625</v>
      </c>
      <c r="P81" s="77">
        <v>37.412870626151012</v>
      </c>
      <c r="Q81" s="77">
        <v>26.65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444.41000000000008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-221</v>
      </c>
      <c r="AA81" s="117">
        <f>STOA!J81</f>
        <v>269.79999999999995</v>
      </c>
      <c r="AB81" s="117">
        <f>-STOA!P81</f>
        <v>0</v>
      </c>
      <c r="AC81">
        <f t="shared" si="3"/>
        <v>17.120811039451095</v>
      </c>
      <c r="AD81">
        <f t="shared" si="4"/>
        <v>1484.4638318066768</v>
      </c>
      <c r="AE81">
        <f>'IDT-1'!F81</f>
        <v>0</v>
      </c>
      <c r="AF81" s="26"/>
      <c r="AG81">
        <f t="shared" si="5"/>
        <v>1484.4638318066768</v>
      </c>
      <c r="AI81" s="75">
        <f>PXIL!J81</f>
        <v>0</v>
      </c>
      <c r="AJ81" s="75">
        <f>PXIL!P81</f>
        <v>0</v>
      </c>
      <c r="AK81" s="75">
        <f>RTM_IEX!J81</f>
        <v>26.92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6.9207000000000001</v>
      </c>
      <c r="E82">
        <f>GT_NG!T82</f>
        <v>8.2829902491874332</v>
      </c>
      <c r="F82">
        <f>GT_Spot!T82</f>
        <v>0</v>
      </c>
      <c r="G82">
        <f>PPCL_NG!T82</f>
        <v>27.38</v>
      </c>
      <c r="H82">
        <f>PPCL_Spot!T82</f>
        <v>0</v>
      </c>
      <c r="I82">
        <f>Bawana_NG!T82</f>
        <v>63.227708559831846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812.89342303282285</v>
      </c>
      <c r="P82" s="77">
        <v>37.412870626151012</v>
      </c>
      <c r="Q82" s="77">
        <v>26.65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444.38000000000011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-223</v>
      </c>
      <c r="AA82" s="117">
        <f>STOA!J82</f>
        <v>269.79999999999995</v>
      </c>
      <c r="AB82" s="117">
        <f>-STOA!P82</f>
        <v>0</v>
      </c>
      <c r="AC82">
        <f t="shared" si="3"/>
        <v>17.167018131167897</v>
      </c>
      <c r="AD82">
        <f t="shared" si="4"/>
        <v>1485.6506743368252</v>
      </c>
      <c r="AE82">
        <f>'IDT-1'!F82</f>
        <v>0</v>
      </c>
      <c r="AF82" s="26"/>
      <c r="AG82">
        <f t="shared" si="5"/>
        <v>1485.6506743368252</v>
      </c>
      <c r="AI82" s="75">
        <f>PXIL!J82</f>
        <v>0</v>
      </c>
      <c r="AJ82" s="75">
        <f>PXIL!P82</f>
        <v>0</v>
      </c>
      <c r="AK82" s="75">
        <f>RTM_IEX!J82</f>
        <v>28.87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6.9207000000000001</v>
      </c>
      <c r="E83">
        <f>GT_NG!T83</f>
        <v>8.2829902491874332</v>
      </c>
      <c r="F83">
        <f>GT_Spot!T83</f>
        <v>0</v>
      </c>
      <c r="G83">
        <f>PPCL_NG!T83</f>
        <v>27.38</v>
      </c>
      <c r="H83">
        <f>PPCL_Spot!T83</f>
        <v>0</v>
      </c>
      <c r="I83">
        <f>Bawana_NG!T83</f>
        <v>65.317666976212578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812.93027920035297</v>
      </c>
      <c r="P83" s="77">
        <v>37.412870626151012</v>
      </c>
      <c r="Q83" s="77">
        <v>26.65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444.61000000000013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-237</v>
      </c>
      <c r="AA83" s="117">
        <f>STOA!J83</f>
        <v>269.89</v>
      </c>
      <c r="AB83" s="117">
        <f>-STOA!P83</f>
        <v>0</v>
      </c>
      <c r="AC83">
        <f t="shared" si="3"/>
        <v>17.628675884817046</v>
      </c>
      <c r="AD83">
        <f t="shared" si="4"/>
        <v>1509.5258311670868</v>
      </c>
      <c r="AE83">
        <f>'IDT-1'!F83</f>
        <v>0</v>
      </c>
      <c r="AF83" s="26"/>
      <c r="AG83">
        <f t="shared" si="5"/>
        <v>1509.5258311670868</v>
      </c>
      <c r="AI83" s="75">
        <f>PXIL!J83</f>
        <v>0</v>
      </c>
      <c r="AJ83" s="75">
        <f>PXIL!P83</f>
        <v>0</v>
      </c>
      <c r="AK83" s="75">
        <f>RTM_IEX!J83</f>
        <v>64.760000000000005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6.9207000000000001</v>
      </c>
      <c r="E84">
        <f>GT_NG!T84</f>
        <v>8.2829902491874332</v>
      </c>
      <c r="F84">
        <f>GT_Spot!T84</f>
        <v>0</v>
      </c>
      <c r="G84">
        <f>PPCL_NG!T84</f>
        <v>27.38</v>
      </c>
      <c r="H84">
        <f>PPCL_Spot!T84</f>
        <v>0</v>
      </c>
      <c r="I84">
        <f>Bawana_NG!T84</f>
        <v>65.317666976212578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812.93027920035297</v>
      </c>
      <c r="P84" s="77">
        <v>37.412870626151012</v>
      </c>
      <c r="Q84" s="77">
        <v>26.65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444.63000000000011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-243</v>
      </c>
      <c r="AA84" s="117">
        <f>STOA!J84</f>
        <v>269.89</v>
      </c>
      <c r="AB84" s="117">
        <f>-STOA!P84</f>
        <v>0</v>
      </c>
      <c r="AC84">
        <f t="shared" si="3"/>
        <v>17.616472649950218</v>
      </c>
      <c r="AD84">
        <f t="shared" si="4"/>
        <v>1496.0980344019536</v>
      </c>
      <c r="AE84">
        <f>'IDT-1'!F84</f>
        <v>0</v>
      </c>
      <c r="AF84" s="26"/>
      <c r="AG84">
        <f t="shared" si="5"/>
        <v>1496.0980344019536</v>
      </c>
      <c r="AI84" s="75">
        <f>PXIL!J84</f>
        <v>0</v>
      </c>
      <c r="AJ84" s="75">
        <f>PXIL!P84</f>
        <v>0</v>
      </c>
      <c r="AK84" s="75">
        <f>RTM_IEX!J84</f>
        <v>57.3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6.9207000000000001</v>
      </c>
      <c r="E85">
        <f>GT_NG!T85</f>
        <v>8.2829902491874332</v>
      </c>
      <c r="F85">
        <f>GT_Spot!T85</f>
        <v>0</v>
      </c>
      <c r="G85">
        <f>PPCL_NG!T85</f>
        <v>27.38</v>
      </c>
      <c r="H85">
        <f>PPCL_Spot!T85</f>
        <v>0</v>
      </c>
      <c r="I85">
        <f>Bawana_NG!T85</f>
        <v>65.317666976212578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843.20017113785298</v>
      </c>
      <c r="P85" s="77">
        <v>37.412870626151012</v>
      </c>
      <c r="Q85" s="77">
        <v>26.65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444.59000000000009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-239</v>
      </c>
      <c r="AA85" s="117">
        <f>STOA!J85</f>
        <v>269.89</v>
      </c>
      <c r="AB85" s="117">
        <f>-STOA!P85</f>
        <v>0</v>
      </c>
      <c r="AC85">
        <f t="shared" si="3"/>
        <v>17.772271188911439</v>
      </c>
      <c r="AD85">
        <f t="shared" si="4"/>
        <v>1521.6821278004927</v>
      </c>
      <c r="AE85">
        <f>'IDT-1'!F85</f>
        <v>0</v>
      </c>
      <c r="AF85" s="26"/>
      <c r="AG85">
        <f t="shared" si="5"/>
        <v>1521.6821278004927</v>
      </c>
      <c r="AI85" s="75">
        <f>PXIL!J85</f>
        <v>0</v>
      </c>
      <c r="AJ85" s="75">
        <f>PXIL!P85</f>
        <v>0</v>
      </c>
      <c r="AK85" s="75">
        <f>RTM_IEX!J85</f>
        <v>48.81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6.9207000000000001</v>
      </c>
      <c r="E86">
        <f>GT_NG!T86</f>
        <v>8.2829902491874332</v>
      </c>
      <c r="F86">
        <f>GT_Spot!T86</f>
        <v>0</v>
      </c>
      <c r="G86">
        <f>PPCL_NG!T86</f>
        <v>27.38</v>
      </c>
      <c r="H86">
        <f>PPCL_Spot!T86</f>
        <v>0</v>
      </c>
      <c r="I86">
        <f>Bawana_NG!T86</f>
        <v>65.317666976212578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831.1910987917629</v>
      </c>
      <c r="P86" s="77">
        <v>37.412870626151012</v>
      </c>
      <c r="Q86" s="77">
        <v>26.65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444.6400000000001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-197.99</v>
      </c>
      <c r="AA86" s="117">
        <f>STOA!J86</f>
        <v>221.82</v>
      </c>
      <c r="AB86" s="117">
        <f>-STOA!P86</f>
        <v>0</v>
      </c>
      <c r="AC86">
        <f t="shared" si="3"/>
        <v>16.865315342580615</v>
      </c>
      <c r="AD86">
        <f t="shared" si="4"/>
        <v>1501.9100113007337</v>
      </c>
      <c r="AE86">
        <f>'IDT-1'!F86</f>
        <v>0</v>
      </c>
      <c r="AF86" s="26"/>
      <c r="AG86">
        <f t="shared" si="5"/>
        <v>1501.9100113007337</v>
      </c>
      <c r="AI86" s="75">
        <f>PXIL!J86</f>
        <v>0</v>
      </c>
      <c r="AJ86" s="75">
        <f>PXIL!P86</f>
        <v>0</v>
      </c>
      <c r="AK86" s="75">
        <f>RTM_IEX!J86</f>
        <v>47.15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6.9207000000000001</v>
      </c>
      <c r="E87">
        <f>GT_NG!T87</f>
        <v>6.4014222222222221</v>
      </c>
      <c r="F87">
        <f>GT_Spot!T87</f>
        <v>0</v>
      </c>
      <c r="G87">
        <f>PPCL_NG!T87</f>
        <v>27.38</v>
      </c>
      <c r="H87">
        <f>PPCL_Spot!T87</f>
        <v>0</v>
      </c>
      <c r="I87">
        <f>Bawana_NG!T87</f>
        <v>65.317666976212578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825.09877827075593</v>
      </c>
      <c r="P87" s="77">
        <v>37.412870626151012</v>
      </c>
      <c r="Q87" s="77">
        <v>26.65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443.74000000000007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-119</v>
      </c>
      <c r="AA87" s="117">
        <f>STOA!J87</f>
        <v>144.16999999999999</v>
      </c>
      <c r="AB87" s="117">
        <f>-STOA!P87</f>
        <v>0</v>
      </c>
      <c r="AC87">
        <f t="shared" si="3"/>
        <v>15.120873743213183</v>
      </c>
      <c r="AD87">
        <f t="shared" si="4"/>
        <v>1433.9705643521288</v>
      </c>
      <c r="AE87">
        <f>'IDT-1'!F87</f>
        <v>-2.3069999999999999</v>
      </c>
      <c r="AF87" s="26"/>
      <c r="AG87">
        <f t="shared" si="5"/>
        <v>1431.6635643521288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6.9207000000000001</v>
      </c>
      <c r="E88">
        <f>GT_NG!T88</f>
        <v>6.4014222222222221</v>
      </c>
      <c r="F88">
        <f>GT_Spot!T88</f>
        <v>0</v>
      </c>
      <c r="G88">
        <f>PPCL_NG!T88</f>
        <v>28.34</v>
      </c>
      <c r="H88">
        <f>PPCL_Spot!T88</f>
        <v>0</v>
      </c>
      <c r="I88">
        <f>Bawana_NG!T88</f>
        <v>65.317666976212578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825.09877827075593</v>
      </c>
      <c r="P88" s="77">
        <v>37.412870626151012</v>
      </c>
      <c r="Q88" s="77">
        <v>26.65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443.0200000000001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-78</v>
      </c>
      <c r="AA88" s="117">
        <f>STOA!J88</f>
        <v>144.16999999999999</v>
      </c>
      <c r="AB88" s="117">
        <f>-STOA!P88</f>
        <v>0</v>
      </c>
      <c r="AC88">
        <f t="shared" si="3"/>
        <v>14.758982514803176</v>
      </c>
      <c r="AD88">
        <f t="shared" si="4"/>
        <v>1475.5724555805389</v>
      </c>
      <c r="AE88">
        <f>'IDT-1'!F88</f>
        <v>-21.911999999999999</v>
      </c>
      <c r="AF88" s="26"/>
      <c r="AG88">
        <f t="shared" si="5"/>
        <v>1453.6604555805388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6.9207000000000001</v>
      </c>
      <c r="E89">
        <f>GT_NG!T89</f>
        <v>6.4014222222222221</v>
      </c>
      <c r="F89">
        <f>GT_Spot!T89</f>
        <v>0</v>
      </c>
      <c r="G89">
        <f>PPCL_NG!T89</f>
        <v>28.34</v>
      </c>
      <c r="H89">
        <f>PPCL_Spot!T89</f>
        <v>0</v>
      </c>
      <c r="I89">
        <f>Bawana_NG!T89</f>
        <v>65.317666976212578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828.80763696535621</v>
      </c>
      <c r="P89" s="77">
        <v>37.412870626151012</v>
      </c>
      <c r="Q89" s="77">
        <v>26.65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442.38000000000011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-48</v>
      </c>
      <c r="AA89" s="117">
        <f>STOA!J89</f>
        <v>144.16999999999999</v>
      </c>
      <c r="AB89" s="117">
        <f>-STOA!P89</f>
        <v>0</v>
      </c>
      <c r="AC89">
        <f t="shared" si="3"/>
        <v>14.475254008038823</v>
      </c>
      <c r="AD89">
        <f t="shared" si="4"/>
        <v>1513.9250427819036</v>
      </c>
      <c r="AE89">
        <f>'IDT-1'!F89</f>
        <v>-21.911999999999999</v>
      </c>
      <c r="AF89" s="26"/>
      <c r="AG89">
        <f t="shared" si="5"/>
        <v>1492.0130427819036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6.9207000000000001</v>
      </c>
      <c r="E90">
        <f>GT_NG!T90</f>
        <v>6.4014222222222221</v>
      </c>
      <c r="F90">
        <f>GT_Spot!T90</f>
        <v>0</v>
      </c>
      <c r="G90">
        <f>PPCL_NG!T90</f>
        <v>28.34</v>
      </c>
      <c r="H90">
        <f>PPCL_Spot!T90</f>
        <v>0</v>
      </c>
      <c r="I90">
        <f>Bawana_NG!T90</f>
        <v>65.319999999999993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831.50156730990625</v>
      </c>
      <c r="P90" s="77">
        <v>37.412870626151012</v>
      </c>
      <c r="Q90" s="77">
        <v>26.65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441.8900000000001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-17</v>
      </c>
      <c r="AA90" s="117">
        <f>STOA!J90</f>
        <v>144.16999999999999</v>
      </c>
      <c r="AB90" s="117">
        <f>-STOA!P90</f>
        <v>0</v>
      </c>
      <c r="AC90">
        <f t="shared" si="3"/>
        <v>14.219447172492133</v>
      </c>
      <c r="AD90">
        <f t="shared" si="4"/>
        <v>1547.3871129857873</v>
      </c>
      <c r="AE90">
        <f>'IDT-1'!F90</f>
        <v>-21.911999999999999</v>
      </c>
      <c r="AF90" s="26"/>
      <c r="AG90">
        <f t="shared" si="5"/>
        <v>1525.4751129857873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6.9207000000000001</v>
      </c>
      <c r="E91">
        <f>GT_NG!T91</f>
        <v>6.4014222222222221</v>
      </c>
      <c r="F91">
        <f>GT_Spot!T91</f>
        <v>0</v>
      </c>
      <c r="G91">
        <f>PPCL_NG!T91</f>
        <v>28.34</v>
      </c>
      <c r="H91">
        <f>PPCL_Spot!T91</f>
        <v>0</v>
      </c>
      <c r="I91">
        <f>Bawana_NG!T91</f>
        <v>67.44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842.3189331735997</v>
      </c>
      <c r="P91" s="77">
        <v>37.412870626151012</v>
      </c>
      <c r="Q91" s="77">
        <v>26.65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441.48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-6</v>
      </c>
      <c r="AA91" s="117">
        <f>STOA!J91</f>
        <v>144.26999999999998</v>
      </c>
      <c r="AB91" s="117">
        <f>-STOA!P91</f>
        <v>0</v>
      </c>
      <c r="AC91">
        <f t="shared" si="3"/>
        <v>14.144127314126534</v>
      </c>
      <c r="AD91">
        <f t="shared" si="4"/>
        <v>1581.0897987078463</v>
      </c>
      <c r="AE91">
        <f>'IDT-1'!F91</f>
        <v>-22.489000000000001</v>
      </c>
      <c r="AF91" s="26"/>
      <c r="AG91">
        <f t="shared" si="5"/>
        <v>1558.6007987078463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6.9207000000000001</v>
      </c>
      <c r="E92">
        <f>GT_NG!T92</f>
        <v>8.2829902491874332</v>
      </c>
      <c r="F92">
        <f>GT_Spot!T92</f>
        <v>0</v>
      </c>
      <c r="G92">
        <f>PPCL_NG!T92</f>
        <v>28.34</v>
      </c>
      <c r="H92">
        <f>PPCL_Spot!T92</f>
        <v>0</v>
      </c>
      <c r="I92">
        <f>Bawana_NG!T92</f>
        <v>67.44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842.57622656876345</v>
      </c>
      <c r="P92" s="77">
        <v>37.412870626151012</v>
      </c>
      <c r="Q92" s="77">
        <v>26.65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444.18000000000006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144.26999999999998</v>
      </c>
      <c r="AB92" s="117">
        <f>-STOA!P92</f>
        <v>0</v>
      </c>
      <c r="AC92">
        <f t="shared" si="3"/>
        <v>14.222221804730051</v>
      </c>
      <c r="AD92">
        <f t="shared" si="4"/>
        <v>1581.850565639372</v>
      </c>
      <c r="AE92">
        <f>'IDT-1'!F92</f>
        <v>2.468</v>
      </c>
      <c r="AF92" s="26"/>
      <c r="AG92">
        <f t="shared" si="5"/>
        <v>1584.3185656393721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6.9207000000000001</v>
      </c>
      <c r="E93">
        <f>GT_NG!T93</f>
        <v>8.2829902491874332</v>
      </c>
      <c r="F93">
        <f>GT_Spot!T93</f>
        <v>0</v>
      </c>
      <c r="G93">
        <f>PPCL_NG!T93</f>
        <v>28.92</v>
      </c>
      <c r="H93">
        <f>PPCL_Spot!T93</f>
        <v>0</v>
      </c>
      <c r="I93">
        <f>Bawana_NG!T93</f>
        <v>67.443630740650747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838.45789280589474</v>
      </c>
      <c r="P93" s="77">
        <v>37.412870626151012</v>
      </c>
      <c r="Q93" s="77">
        <v>26.65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444.12000000000006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4.1399999999999997</v>
      </c>
      <c r="Z93" s="75">
        <f>IEX!P93</f>
        <v>0</v>
      </c>
      <c r="AA93" s="117">
        <f>STOA!J93</f>
        <v>144.26999999999998</v>
      </c>
      <c r="AB93" s="117">
        <f>-STOA!P93</f>
        <v>0</v>
      </c>
      <c r="AC93">
        <f t="shared" si="3"/>
        <v>14.315801693356486</v>
      </c>
      <c r="AD93">
        <f t="shared" si="4"/>
        <v>1572.3022827285276</v>
      </c>
      <c r="AE93">
        <f>'IDT-1'!F93</f>
        <v>20.594999999999999</v>
      </c>
      <c r="AF93" s="26"/>
      <c r="AG93">
        <f t="shared" si="5"/>
        <v>1592.8972827285277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6.9207000000000001</v>
      </c>
      <c r="E94">
        <f>GT_NG!T94</f>
        <v>8.2829902491874332</v>
      </c>
      <c r="F94">
        <f>GT_Spot!T94</f>
        <v>0</v>
      </c>
      <c r="G94">
        <f>PPCL_NG!T94</f>
        <v>28.92</v>
      </c>
      <c r="H94">
        <f>PPCL_Spot!T94</f>
        <v>0</v>
      </c>
      <c r="I94">
        <f>Bawana_NG!T94</f>
        <v>67.443630740650747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834.94495000354027</v>
      </c>
      <c r="P94" s="77">
        <v>37.412870626151012</v>
      </c>
      <c r="Q94" s="77">
        <v>26.65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444.1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17.96</v>
      </c>
      <c r="Z94" s="75">
        <f>IEX!P94</f>
        <v>0</v>
      </c>
      <c r="AA94" s="117">
        <f>STOA!J94</f>
        <v>144.26999999999998</v>
      </c>
      <c r="AB94" s="117">
        <f>-STOA!P94</f>
        <v>0</v>
      </c>
      <c r="AC94">
        <f t="shared" si="3"/>
        <v>14.228765246251861</v>
      </c>
      <c r="AD94">
        <f t="shared" si="4"/>
        <v>1602.6763763732777</v>
      </c>
      <c r="AE94">
        <f>'IDT-1'!F94</f>
        <v>9.1530000000000005</v>
      </c>
      <c r="AF94" s="26"/>
      <c r="AG94">
        <f t="shared" si="5"/>
        <v>1611.8293763732777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6.9207000000000001</v>
      </c>
      <c r="E95">
        <f>GT_NG!T95</f>
        <v>8.2829902491874332</v>
      </c>
      <c r="F95">
        <f>GT_Spot!T95</f>
        <v>0</v>
      </c>
      <c r="G95">
        <f>PPCL_NG!T95</f>
        <v>28.92</v>
      </c>
      <c r="H95">
        <f>PPCL_Spot!T95</f>
        <v>0</v>
      </c>
      <c r="I95">
        <f>Bawana_NG!T95</f>
        <v>67.443630740650747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871.84588063740318</v>
      </c>
      <c r="P95" s="77">
        <v>37.412870626151012</v>
      </c>
      <c r="Q95" s="77">
        <v>26.65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443.3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29</v>
      </c>
      <c r="Z95" s="75">
        <f>IEX!P95</f>
        <v>0</v>
      </c>
      <c r="AA95" s="117">
        <f>STOA!J95</f>
        <v>144.35</v>
      </c>
      <c r="AB95" s="117">
        <f>-STOA!P95</f>
        <v>0</v>
      </c>
      <c r="AC95">
        <f t="shared" si="3"/>
        <v>14.654341435829854</v>
      </c>
      <c r="AD95">
        <f t="shared" si="4"/>
        <v>1650.6117308175626</v>
      </c>
      <c r="AE95">
        <f>'IDT-1'!F95</f>
        <v>0</v>
      </c>
      <c r="AF95" s="26"/>
      <c r="AG95">
        <f t="shared" si="5"/>
        <v>1650.6117308175626</v>
      </c>
      <c r="AI95" s="75">
        <f>PXIL!J95</f>
        <v>0</v>
      </c>
      <c r="AJ95" s="75">
        <f>PXIL!P95</f>
        <v>0</v>
      </c>
      <c r="AK95" s="75">
        <f>RTM_IEX!J95</f>
        <v>1.1399999999999999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6.9207000000000001</v>
      </c>
      <c r="E96">
        <f>GT_NG!T96</f>
        <v>8.2829902491874332</v>
      </c>
      <c r="F96">
        <f>GT_Spot!T96</f>
        <v>0</v>
      </c>
      <c r="G96">
        <f>PPCL_NG!T96</f>
        <v>28.92</v>
      </c>
      <c r="H96">
        <f>PPCL_Spot!T96</f>
        <v>0</v>
      </c>
      <c r="I96">
        <f>Bawana_NG!T96</f>
        <v>67.443630740650747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874.48350675805091</v>
      </c>
      <c r="P96" s="77">
        <v>37.412870626151012</v>
      </c>
      <c r="Q96" s="77">
        <v>26.65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443.28000000000003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32.18</v>
      </c>
      <c r="Z96" s="75">
        <f>IEX!P96</f>
        <v>0</v>
      </c>
      <c r="AA96" s="117">
        <f>STOA!J96</f>
        <v>144.35</v>
      </c>
      <c r="AB96" s="117">
        <f>-STOA!P96</f>
        <v>0</v>
      </c>
      <c r="AC96">
        <f t="shared" si="3"/>
        <v>14.715568545691553</v>
      </c>
      <c r="AD96">
        <f t="shared" si="4"/>
        <v>1657.5081298283485</v>
      </c>
      <c r="AE96">
        <f>'IDT-1'!F96</f>
        <v>0</v>
      </c>
      <c r="AF96" s="26"/>
      <c r="AG96">
        <f t="shared" si="5"/>
        <v>1657.5081298283485</v>
      </c>
      <c r="AI96" s="75">
        <f>PXIL!J96</f>
        <v>0</v>
      </c>
      <c r="AJ96" s="75">
        <f>PXIL!P96</f>
        <v>0</v>
      </c>
      <c r="AK96" s="75">
        <f>RTM_IEX!J96</f>
        <v>2.2999999999999998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6.9207000000000001</v>
      </c>
      <c r="E97">
        <f>GT_NG!T97</f>
        <v>6.5933218192285565</v>
      </c>
      <c r="F97">
        <f>GT_Spot!T97</f>
        <v>0</v>
      </c>
      <c r="G97">
        <f>PPCL_NG!T97</f>
        <v>28.92</v>
      </c>
      <c r="H97">
        <f>PPCL_Spot!T97</f>
        <v>0</v>
      </c>
      <c r="I97">
        <f>Bawana_NG!T97</f>
        <v>67.443630740650747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862.89548610580084</v>
      </c>
      <c r="P97" s="77">
        <v>37.412870626151012</v>
      </c>
      <c r="Q97" s="77">
        <v>26.65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443.33000000000004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34.56</v>
      </c>
      <c r="Z97" s="75">
        <f>IEX!P97</f>
        <v>0</v>
      </c>
      <c r="AA97" s="117">
        <f>STOA!J97</f>
        <v>144.35</v>
      </c>
      <c r="AB97" s="117">
        <f>-STOA!P97</f>
        <v>0</v>
      </c>
      <c r="AC97">
        <f t="shared" si="3"/>
        <v>15.102260881768116</v>
      </c>
      <c r="AD97">
        <f t="shared" si="4"/>
        <v>1701.063748410063</v>
      </c>
      <c r="AE97">
        <f>'IDT-1'!F97</f>
        <v>0</v>
      </c>
      <c r="AF97" s="26"/>
      <c r="AG97">
        <f t="shared" si="5"/>
        <v>1701.063748410063</v>
      </c>
      <c r="AI97" s="75">
        <f>PXIL!J97</f>
        <v>0</v>
      </c>
      <c r="AJ97" s="75">
        <f>PXIL!P97</f>
        <v>0</v>
      </c>
      <c r="AK97" s="75">
        <f>RTM_IEX!J97</f>
        <v>57.09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6.9207000000000001</v>
      </c>
      <c r="E98">
        <f>GT_NG!T98</f>
        <v>6.5933218192285565</v>
      </c>
      <c r="F98">
        <f>GT_Spot!T98</f>
        <v>0</v>
      </c>
      <c r="G98">
        <f>PPCL_NG!T98</f>
        <v>28.92</v>
      </c>
      <c r="H98">
        <f>PPCL_Spot!T98</f>
        <v>0</v>
      </c>
      <c r="I98">
        <f>Bawana_NG!T98</f>
        <v>67.443630740650747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852.97904316612096</v>
      </c>
      <c r="P98" s="77">
        <v>37.412870626151012</v>
      </c>
      <c r="Q98" s="77">
        <v>26.65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443.28000000000003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33.72</v>
      </c>
      <c r="Z98" s="75">
        <f>IEX!P98</f>
        <v>0</v>
      </c>
      <c r="AA98" s="117">
        <f>STOA!J98</f>
        <v>144.35</v>
      </c>
      <c r="AB98" s="117">
        <f>-STOA!P98</f>
        <v>0</v>
      </c>
      <c r="AC98">
        <f t="shared" si="3"/>
        <v>15.022564183898933</v>
      </c>
      <c r="AD98">
        <f t="shared" si="4"/>
        <v>1692.0870021682522</v>
      </c>
      <c r="AE98">
        <f>'IDT-1'!F98</f>
        <v>0</v>
      </c>
      <c r="AF98" s="26"/>
      <c r="AG98">
        <f t="shared" si="5"/>
        <v>1692.0870021682522</v>
      </c>
      <c r="AI98" s="75">
        <f>PXIL!J98</f>
        <v>0</v>
      </c>
      <c r="AJ98" s="75">
        <f>PXIL!P98</f>
        <v>0</v>
      </c>
      <c r="AK98" s="75">
        <f>RTM_IEX!J98</f>
        <v>58.84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0.17907311250000013</v>
      </c>
      <c r="E99">
        <f t="shared" si="6"/>
        <v>0.22145420135872321</v>
      </c>
      <c r="F99">
        <f t="shared" si="6"/>
        <v>0</v>
      </c>
      <c r="G99">
        <f t="shared" si="6"/>
        <v>0.69227426008894111</v>
      </c>
      <c r="H99">
        <f t="shared" si="6"/>
        <v>0</v>
      </c>
      <c r="I99">
        <f t="shared" si="6"/>
        <v>1.5342761141484629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16.4607911944187</v>
      </c>
      <c r="P99" s="77">
        <f t="shared" si="6"/>
        <v>1.3661192997799301</v>
      </c>
      <c r="Q99" s="77">
        <f t="shared" si="6"/>
        <v>0.56393000000000104</v>
      </c>
      <c r="R99" s="80">
        <f>SUM(R3:R98)/4000</f>
        <v>0.24269750000000015</v>
      </c>
      <c r="S99" s="80">
        <f t="shared" si="6"/>
        <v>0</v>
      </c>
      <c r="T99" s="78">
        <f t="shared" si="6"/>
        <v>0.93462499999999993</v>
      </c>
      <c r="U99" s="78">
        <f t="shared" si="6"/>
        <v>10.983665000000002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0.26004749999999993</v>
      </c>
      <c r="Z99" s="75">
        <f t="shared" si="6"/>
        <v>-1.5805574999999998</v>
      </c>
      <c r="AA99" s="117">
        <f t="shared" si="6"/>
        <v>3.3858025000000009</v>
      </c>
      <c r="AB99" s="117">
        <f t="shared" si="6"/>
        <v>0</v>
      </c>
      <c r="AC99">
        <f t="shared" si="6"/>
        <v>0.34481245344245065</v>
      </c>
      <c r="AD99">
        <f t="shared" si="6"/>
        <v>35.247435728852302</v>
      </c>
      <c r="AE99">
        <f t="shared" si="6"/>
        <v>1.9713999999999999E-2</v>
      </c>
      <c r="AG99">
        <f t="shared" si="6"/>
        <v>35.267149728852296</v>
      </c>
      <c r="AI99">
        <f t="shared" si="6"/>
        <v>0</v>
      </c>
      <c r="AJ99">
        <f t="shared" si="6"/>
        <v>0</v>
      </c>
      <c r="AK99">
        <f t="shared" si="6"/>
        <v>0.55505000000000004</v>
      </c>
      <c r="AL99">
        <f t="shared" si="6"/>
        <v>-0.20699999999999999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45063</v>
      </c>
      <c r="B1" s="237"/>
      <c r="C1" s="237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  <c r="AT1" s="197" t="s">
        <v>149</v>
      </c>
    </row>
    <row r="2" spans="1:46">
      <c r="A2" s="27" t="s">
        <v>44</v>
      </c>
      <c r="B2" s="237"/>
      <c r="C2" s="237"/>
      <c r="D2" s="250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  <c r="AT2" s="197" t="s">
        <v>152</v>
      </c>
    </row>
    <row r="3" spans="1:46">
      <c r="A3" t="s">
        <v>45</v>
      </c>
      <c r="D3">
        <f>TWEPL!S3</f>
        <v>1.2393000000000001</v>
      </c>
      <c r="E3">
        <f>GT_NG!S3</f>
        <v>1.7247812971342384</v>
      </c>
      <c r="F3">
        <f>GT_Spot!S3</f>
        <v>0</v>
      </c>
      <c r="G3">
        <f>PPCL_NG!S3</f>
        <v>46.66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101.85962768826596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2.8270350000000004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69.349999999999994</v>
      </c>
      <c r="AB3" s="117">
        <f>-STOA!Q3</f>
        <v>0</v>
      </c>
      <c r="AC3">
        <f>SUMIF(B3:AB3,"&gt;0")*$AC$2-SUMIF(B3:AB3,"&lt;0")*($AC$2/(1-$AC$2))+SUMIF(AI3:AR3,"&gt;0")*$AC$2-SUMIF(AI3:AR3,"&lt;0")*($AC$2/(1-$AC$2))</f>
        <v>2.863421003891538</v>
      </c>
      <c r="AD3">
        <f>SUM(B3:AB3,AI3:AR3)-AC3</f>
        <v>157.79732298150864</v>
      </c>
      <c r="AE3">
        <f>'IDT-1'!E3</f>
        <v>0</v>
      </c>
      <c r="AF3" s="26"/>
      <c r="AG3">
        <f>SUM(AD3:AF3)+AT3</f>
        <v>157.79732298150864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-82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1.2393000000000001</v>
      </c>
      <c r="E4">
        <f>GT_NG!S4</f>
        <v>1.7280429864253395</v>
      </c>
      <c r="F4">
        <f>GT_Spot!S4</f>
        <v>0</v>
      </c>
      <c r="G4">
        <f>PPCL_NG!S4</f>
        <v>46.66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101.39440479546596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2.8270350000000004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69.349999999999994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2.8415994902562689</v>
      </c>
      <c r="AD4">
        <f t="shared" ref="AD4:AD67" si="1">SUM(B4:AB4,AI4:AR4)-AC4</f>
        <v>159.35718329163501</v>
      </c>
      <c r="AE4">
        <f>'IDT-1'!E4</f>
        <v>0</v>
      </c>
      <c r="AF4" s="26"/>
      <c r="AG4">
        <f t="shared" ref="AG4:AG67" si="2">SUM(AD4:AF4)+AT4</f>
        <v>159.35718329163501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-80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1.2393000000000001</v>
      </c>
      <c r="E5">
        <f>GT_NG!S5</f>
        <v>1.7280429864253395</v>
      </c>
      <c r="F5">
        <f>GT_Spot!S5</f>
        <v>0</v>
      </c>
      <c r="G5">
        <f>PPCL_NG!S5</f>
        <v>46.66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100.78174407220514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2.8270350000000004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69.349999999999994</v>
      </c>
      <c r="AB5" s="117">
        <f>-STOA!Q5</f>
        <v>0</v>
      </c>
      <c r="AC5">
        <f t="shared" si="0"/>
        <v>2.8539643309359644</v>
      </c>
      <c r="AD5">
        <f t="shared" si="1"/>
        <v>156.7321577276945</v>
      </c>
      <c r="AE5">
        <f>'IDT-1'!E5</f>
        <v>0</v>
      </c>
      <c r="AF5" s="26"/>
      <c r="AG5">
        <f t="shared" si="2"/>
        <v>156.7321577276945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-82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1.2393000000000001</v>
      </c>
      <c r="E6">
        <f>GT_NG!S6</f>
        <v>1.7280429864253395</v>
      </c>
      <c r="F6">
        <f>GT_Spot!S6</f>
        <v>0</v>
      </c>
      <c r="G6">
        <f>PPCL_NG!S6</f>
        <v>46.66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100.29621781539022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2.8270350000000004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69.349999999999994</v>
      </c>
      <c r="AB6" s="117">
        <f>-STOA!Q6</f>
        <v>0</v>
      </c>
      <c r="AC6">
        <f t="shared" si="0"/>
        <v>2.867447954920384</v>
      </c>
      <c r="AD6">
        <f t="shared" si="1"/>
        <v>154.23314784689515</v>
      </c>
      <c r="AE6">
        <f>'IDT-1'!E6</f>
        <v>0</v>
      </c>
      <c r="AF6" s="26"/>
      <c r="AG6">
        <f t="shared" si="2"/>
        <v>154.23314784689515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-84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1.2393000000000001</v>
      </c>
      <c r="E7">
        <f>GT_NG!S7</f>
        <v>1.7280429864253395</v>
      </c>
      <c r="F7">
        <f>GT_Spot!S7</f>
        <v>0</v>
      </c>
      <c r="G7">
        <f>PPCL_NG!S7</f>
        <v>46.66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99.833674651491151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2.8270350000000004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69.349999999999994</v>
      </c>
      <c r="AB7" s="117">
        <f>-STOA!Q7</f>
        <v>0</v>
      </c>
      <c r="AC7">
        <f t="shared" si="0"/>
        <v>2.8544994475558765</v>
      </c>
      <c r="AD7">
        <f t="shared" si="1"/>
        <v>154.78355319036061</v>
      </c>
      <c r="AE7">
        <f>'IDT-1'!E7</f>
        <v>0</v>
      </c>
      <c r="AF7" s="26"/>
      <c r="AG7">
        <f t="shared" si="2"/>
        <v>154.78355319036061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-83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1.2393000000000001</v>
      </c>
      <c r="E8">
        <f>GT_NG!S8</f>
        <v>1.7280429864253395</v>
      </c>
      <c r="F8">
        <f>GT_Spot!S8</f>
        <v>0</v>
      </c>
      <c r="G8">
        <f>PPCL_NG!S8</f>
        <v>46.661999999999999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99.833674651491151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2.8270350000000004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69.349999999999994</v>
      </c>
      <c r="AB8" s="117">
        <f>-STOA!Q8</f>
        <v>0</v>
      </c>
      <c r="AC8">
        <f t="shared" si="0"/>
        <v>2.8722733026002674</v>
      </c>
      <c r="AD8">
        <f t="shared" si="1"/>
        <v>152.76777933531622</v>
      </c>
      <c r="AE8">
        <f>'IDT-1'!E8</f>
        <v>0</v>
      </c>
      <c r="AF8" s="26"/>
      <c r="AG8">
        <f t="shared" si="2"/>
        <v>152.76777933531622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-85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1.2393000000000001</v>
      </c>
      <c r="E9">
        <f>GT_NG!S9</f>
        <v>1.7280429864253395</v>
      </c>
      <c r="F9">
        <f>GT_Spot!S9</f>
        <v>0</v>
      </c>
      <c r="G9">
        <f>PPCL_NG!S9</f>
        <v>46.661999999999999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99.568662455841149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2.8270350000000004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69.349999999999994</v>
      </c>
      <c r="AB9" s="117">
        <f>-STOA!Q9</f>
        <v>0</v>
      </c>
      <c r="AC9">
        <f t="shared" si="0"/>
        <v>2.8965755778451334</v>
      </c>
      <c r="AD9">
        <f t="shared" si="1"/>
        <v>149.47846486442134</v>
      </c>
      <c r="AE9">
        <f>'IDT-1'!E9</f>
        <v>0</v>
      </c>
      <c r="AF9" s="26"/>
      <c r="AG9">
        <f t="shared" si="2"/>
        <v>149.47846486442134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-88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1.2393000000000001</v>
      </c>
      <c r="E10">
        <f>GT_NG!S10</f>
        <v>1.7280429864253395</v>
      </c>
      <c r="F10">
        <f>GT_Spot!S10</f>
        <v>0</v>
      </c>
      <c r="G10">
        <f>PPCL_NG!S10</f>
        <v>46.661999999999999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99.568662455841149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2.8270350000000004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69.349999999999994</v>
      </c>
      <c r="AB10" s="117">
        <f>-STOA!Q10</f>
        <v>0</v>
      </c>
      <c r="AC10">
        <f t="shared" si="0"/>
        <v>2.9054537053673286</v>
      </c>
      <c r="AD10">
        <f t="shared" si="1"/>
        <v>148.46958673689915</v>
      </c>
      <c r="AE10">
        <f>'IDT-1'!E10</f>
        <v>0</v>
      </c>
      <c r="AF10" s="26"/>
      <c r="AG10">
        <f t="shared" si="2"/>
        <v>148.46958673689915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-89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1.2393000000000001</v>
      </c>
      <c r="E11">
        <f>GT_NG!S11</f>
        <v>1.7280429864253395</v>
      </c>
      <c r="F11">
        <f>GT_Spot!S11</f>
        <v>0</v>
      </c>
      <c r="G11">
        <f>PPCL_NG!S11</f>
        <v>46.661999999999999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99.56867749869123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2.8270350000000004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69.349999999999994</v>
      </c>
      <c r="AB11" s="117">
        <f>-STOA!Q11</f>
        <v>0</v>
      </c>
      <c r="AC11">
        <f t="shared" si="0"/>
        <v>2.9143319652666042</v>
      </c>
      <c r="AD11">
        <f t="shared" si="1"/>
        <v>147.46072351984995</v>
      </c>
      <c r="AE11">
        <f>'IDT-1'!E11</f>
        <v>0</v>
      </c>
      <c r="AF11" s="26"/>
      <c r="AG11">
        <f t="shared" si="2"/>
        <v>147.46072351984995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-90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1.2393000000000001</v>
      </c>
      <c r="E12">
        <f>GT_NG!S12</f>
        <v>1.7280429864253395</v>
      </c>
      <c r="F12">
        <f>GT_Spot!S12</f>
        <v>0</v>
      </c>
      <c r="G12">
        <f>PPCL_NG!S12</f>
        <v>46.661999999999999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99.56867749869123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2.8270350000000004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69.349999999999994</v>
      </c>
      <c r="AB12" s="117">
        <f>-STOA!Q12</f>
        <v>0</v>
      </c>
      <c r="AC12">
        <f t="shared" si="0"/>
        <v>2.9232100927887998</v>
      </c>
      <c r="AD12">
        <f t="shared" si="1"/>
        <v>146.45184539232775</v>
      </c>
      <c r="AE12">
        <f>'IDT-1'!E12</f>
        <v>0</v>
      </c>
      <c r="AF12" s="26"/>
      <c r="AG12">
        <f t="shared" si="2"/>
        <v>146.45184539232775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-91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1.2393000000000001</v>
      </c>
      <c r="E13">
        <f>GT_NG!S13</f>
        <v>1.7280429864253395</v>
      </c>
      <c r="F13">
        <f>GT_Spot!S13</f>
        <v>0</v>
      </c>
      <c r="G13">
        <f>PPCL_NG!S13</f>
        <v>46.661999999999999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99.568587683302113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2.8270350000000004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69.349999999999994</v>
      </c>
      <c r="AB13" s="117">
        <f>-STOA!Q13</f>
        <v>0</v>
      </c>
      <c r="AC13">
        <f t="shared" si="0"/>
        <v>2.9232093024133756</v>
      </c>
      <c r="AD13">
        <f t="shared" si="1"/>
        <v>146.45175636731406</v>
      </c>
      <c r="AE13">
        <f>'IDT-1'!E13</f>
        <v>0</v>
      </c>
      <c r="AF13" s="26"/>
      <c r="AG13">
        <f t="shared" si="2"/>
        <v>146.45175636731406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-91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1.2393000000000001</v>
      </c>
      <c r="E14">
        <f>GT_NG!S14</f>
        <v>1.7280429864253395</v>
      </c>
      <c r="F14">
        <f>GT_Spot!S14</f>
        <v>0</v>
      </c>
      <c r="G14">
        <f>PPCL_NG!S14</f>
        <v>46.661999999999999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99.568601821988679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2.8270350000000004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69.349999999999994</v>
      </c>
      <c r="AB14" s="117">
        <f>-STOA!Q14</f>
        <v>0</v>
      </c>
      <c r="AC14">
        <f t="shared" si="0"/>
        <v>2.9409656818782079</v>
      </c>
      <c r="AD14">
        <f t="shared" si="1"/>
        <v>144.43401412653583</v>
      </c>
      <c r="AE14">
        <f>'IDT-1'!E14</f>
        <v>0</v>
      </c>
      <c r="AF14" s="26"/>
      <c r="AG14">
        <f t="shared" si="2"/>
        <v>144.43401412653583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-93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1.2393000000000001</v>
      </c>
      <c r="E15">
        <f>GT_NG!S15</f>
        <v>1.7280429864253395</v>
      </c>
      <c r="F15">
        <f>GT_Spot!S15</f>
        <v>0</v>
      </c>
      <c r="G15">
        <f>PPCL_NG!S15</f>
        <v>46.661999999999999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99.69102885858868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2.8270350000000004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69.349999999999994</v>
      </c>
      <c r="AB15" s="117">
        <f>-STOA!Q15</f>
        <v>0</v>
      </c>
      <c r="AC15">
        <f t="shared" si="0"/>
        <v>2.9420430398002879</v>
      </c>
      <c r="AD15">
        <f t="shared" si="1"/>
        <v>144.55536380521372</v>
      </c>
      <c r="AE15">
        <f>'IDT-1'!E15</f>
        <v>0</v>
      </c>
      <c r="AF15" s="26"/>
      <c r="AG15">
        <f t="shared" si="2"/>
        <v>144.55536380521372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-93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1.2393000000000001</v>
      </c>
      <c r="E16">
        <f>GT_NG!S16</f>
        <v>1.7280429864253395</v>
      </c>
      <c r="F16">
        <f>GT_Spot!S16</f>
        <v>0</v>
      </c>
      <c r="G16">
        <f>PPCL_NG!S16</f>
        <v>46.661999999999999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99.69102885858868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2.8270350000000004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69.349999999999994</v>
      </c>
      <c r="AB16" s="117">
        <f>-STOA!Q16</f>
        <v>0</v>
      </c>
      <c r="AC16">
        <f t="shared" si="0"/>
        <v>2.9509211673224831</v>
      </c>
      <c r="AD16">
        <f t="shared" si="1"/>
        <v>143.54648567769152</v>
      </c>
      <c r="AE16">
        <f>'IDT-1'!E16</f>
        <v>0</v>
      </c>
      <c r="AF16" s="26"/>
      <c r="AG16">
        <f t="shared" si="2"/>
        <v>143.54648567769152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-94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1.2393000000000001</v>
      </c>
      <c r="E17">
        <f>GT_NG!S17</f>
        <v>1.7280429864253395</v>
      </c>
      <c r="F17">
        <f>GT_Spot!S17</f>
        <v>0</v>
      </c>
      <c r="G17">
        <f>PPCL_NG!S17</f>
        <v>45.446970201986538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99.740916446530818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2.8270350000000004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69.349999999999994</v>
      </c>
      <c r="AB17" s="117">
        <f>-STOA!Q17</f>
        <v>0</v>
      </c>
      <c r="AC17">
        <f t="shared" si="0"/>
        <v>2.9495460433960514</v>
      </c>
      <c r="AD17">
        <f t="shared" si="1"/>
        <v>141.38271859154665</v>
      </c>
      <c r="AE17">
        <f>'IDT-1'!E17</f>
        <v>0</v>
      </c>
      <c r="AF17" s="26"/>
      <c r="AG17">
        <f t="shared" si="2"/>
        <v>141.38271859154665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-95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1.2393000000000001</v>
      </c>
      <c r="E18">
        <f>GT_NG!S18</f>
        <v>1.7280429864253395</v>
      </c>
      <c r="F18">
        <f>GT_Spot!S18</f>
        <v>0</v>
      </c>
      <c r="G18">
        <f>PPCL_NG!S18</f>
        <v>45.446970201986538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99.740916446530818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2.8270350000000004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69.349999999999994</v>
      </c>
      <c r="AB18" s="117">
        <f>-STOA!Q18</f>
        <v>0</v>
      </c>
      <c r="AC18">
        <f t="shared" si="0"/>
        <v>2.9406679158738562</v>
      </c>
      <c r="AD18">
        <f t="shared" si="1"/>
        <v>142.39159671906884</v>
      </c>
      <c r="AE18">
        <f>'IDT-1'!E18</f>
        <v>0</v>
      </c>
      <c r="AF18" s="26"/>
      <c r="AG18">
        <f t="shared" si="2"/>
        <v>142.39159671906884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-94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1.2393000000000001</v>
      </c>
      <c r="E19">
        <f>GT_NG!S19</f>
        <v>1.7280429864253395</v>
      </c>
      <c r="F19">
        <f>GT_Spot!S19</f>
        <v>0</v>
      </c>
      <c r="G19">
        <f>PPCL_NG!S19</f>
        <v>45.446970201986538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99.750916340958085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2.8270350000000004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69.349999999999994</v>
      </c>
      <c r="AB19" s="117">
        <f>-STOA!Q19</f>
        <v>0</v>
      </c>
      <c r="AC19">
        <f t="shared" si="0"/>
        <v>2.9851465525557925</v>
      </c>
      <c r="AD19">
        <f t="shared" si="1"/>
        <v>137.35711797681418</v>
      </c>
      <c r="AE19">
        <f>'IDT-1'!E19</f>
        <v>0</v>
      </c>
      <c r="AF19" s="26"/>
      <c r="AG19">
        <f t="shared" si="2"/>
        <v>137.35711797681418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-99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1.2393000000000001</v>
      </c>
      <c r="E20">
        <f>GT_NG!S20</f>
        <v>1.7280429864253395</v>
      </c>
      <c r="F20">
        <f>GT_Spot!S20</f>
        <v>0</v>
      </c>
      <c r="G20">
        <f>PPCL_NG!S20</f>
        <v>45.446970201986538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99.750916340958085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2.8270350000000004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69.349999999999994</v>
      </c>
      <c r="AB20" s="117">
        <f>-STOA!Q20</f>
        <v>0</v>
      </c>
      <c r="AC20">
        <f t="shared" si="0"/>
        <v>2.9762684250335973</v>
      </c>
      <c r="AD20">
        <f t="shared" si="1"/>
        <v>138.36599610433638</v>
      </c>
      <c r="AE20">
        <f>'IDT-1'!E20</f>
        <v>0</v>
      </c>
      <c r="AF20" s="26"/>
      <c r="AG20">
        <f t="shared" si="2"/>
        <v>138.36599610433638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-98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1.2393000000000001</v>
      </c>
      <c r="E21">
        <f>GT_NG!S21</f>
        <v>1.7280429864253395</v>
      </c>
      <c r="F21">
        <f>GT_Spot!S21</f>
        <v>0</v>
      </c>
      <c r="G21">
        <f>PPCL_NG!S21</f>
        <v>45.446970201986538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100.89022024950236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2.8270350000000004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69.349999999999994</v>
      </c>
      <c r="AB21" s="117">
        <f>-STOA!Q21</f>
        <v>0</v>
      </c>
      <c r="AC21">
        <f t="shared" si="0"/>
        <v>2.9951724269509818</v>
      </c>
      <c r="AD21">
        <f t="shared" si="1"/>
        <v>138.48639601096326</v>
      </c>
      <c r="AE21">
        <f>'IDT-1'!E21</f>
        <v>0</v>
      </c>
      <c r="AF21" s="26"/>
      <c r="AG21">
        <f t="shared" si="2"/>
        <v>138.48639601096326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-99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1.2393000000000001</v>
      </c>
      <c r="E22">
        <f>GT_NG!S22</f>
        <v>1.7280429864253395</v>
      </c>
      <c r="F22">
        <f>GT_Spot!S22</f>
        <v>0</v>
      </c>
      <c r="G22">
        <f>PPCL_NG!S22</f>
        <v>45.446970201986538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101.28151826146859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2.8270350000000004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69.349999999999994</v>
      </c>
      <c r="AB22" s="117">
        <f>-STOA!Q22</f>
        <v>0</v>
      </c>
      <c r="AC22">
        <f t="shared" si="0"/>
        <v>3.0163721045006753</v>
      </c>
      <c r="AD22">
        <f t="shared" si="1"/>
        <v>136.85649434537979</v>
      </c>
      <c r="AE22">
        <f>'IDT-1'!E22</f>
        <v>0</v>
      </c>
      <c r="AF22" s="26"/>
      <c r="AG22">
        <f t="shared" si="2"/>
        <v>136.85649434537979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-101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1.2393000000000001</v>
      </c>
      <c r="E23">
        <f>GT_NG!S23</f>
        <v>1.7280429864253395</v>
      </c>
      <c r="F23">
        <f>GT_Spot!S23</f>
        <v>0</v>
      </c>
      <c r="G23">
        <f>PPCL_NG!S23</f>
        <v>45.446970201986538</v>
      </c>
      <c r="H23">
        <f>PPCL_Spot!S23</f>
        <v>0</v>
      </c>
      <c r="I23">
        <f>Bawana_NG!S23</f>
        <v>19.000000000000004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102.40317508256254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2.8270350000000004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69.349999999999994</v>
      </c>
      <c r="AB23" s="117">
        <f>-STOA!Q23</f>
        <v>0</v>
      </c>
      <c r="AC23">
        <f t="shared" si="0"/>
        <v>3.0084864294819114</v>
      </c>
      <c r="AD23">
        <f t="shared" si="1"/>
        <v>139.98603684149251</v>
      </c>
      <c r="AE23">
        <f>'IDT-1'!E23</f>
        <v>0</v>
      </c>
      <c r="AF23" s="26"/>
      <c r="AG23">
        <f t="shared" si="2"/>
        <v>139.98603684149251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-99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1.2393000000000001</v>
      </c>
      <c r="E24">
        <f>GT_NG!S24</f>
        <v>1.7280429864253395</v>
      </c>
      <c r="F24">
        <f>GT_Spot!S24</f>
        <v>0</v>
      </c>
      <c r="G24">
        <f>PPCL_NG!S24</f>
        <v>45.446970201986538</v>
      </c>
      <c r="H24">
        <f>PPCL_Spot!S24</f>
        <v>0</v>
      </c>
      <c r="I24">
        <f>Bawana_NG!S24</f>
        <v>19.000000000000004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103.22364574680472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2.8270350000000004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69.349999999999994</v>
      </c>
      <c r="AB24" s="117">
        <f>-STOA!Q24</f>
        <v>0</v>
      </c>
      <c r="AC24">
        <f t="shared" si="0"/>
        <v>3.0512190814160238</v>
      </c>
      <c r="AD24">
        <f t="shared" si="1"/>
        <v>136.76377485380056</v>
      </c>
      <c r="AE24">
        <f>'IDT-1'!E24</f>
        <v>0</v>
      </c>
      <c r="AF24" s="26"/>
      <c r="AG24">
        <f t="shared" si="2"/>
        <v>136.76377485380056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-103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1.2393000000000001</v>
      </c>
      <c r="E25">
        <f>GT_NG!S25</f>
        <v>1.7280429864253395</v>
      </c>
      <c r="F25">
        <f>GT_Spot!S25</f>
        <v>0</v>
      </c>
      <c r="G25">
        <f>PPCL_NG!S25</f>
        <v>45.446970201986538</v>
      </c>
      <c r="H25">
        <f>PPCL_Spot!S25</f>
        <v>0</v>
      </c>
      <c r="I25">
        <f>Bawana_NG!S25</f>
        <v>19.000000000000004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103.60361067878999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2.8270350000000004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69.349999999999994</v>
      </c>
      <c r="AB25" s="117">
        <f>-STOA!Q25</f>
        <v>0</v>
      </c>
      <c r="AC25">
        <f t="shared" si="0"/>
        <v>3.0634409003396899</v>
      </c>
      <c r="AD25">
        <f t="shared" si="1"/>
        <v>136.13151796686219</v>
      </c>
      <c r="AE25">
        <f>'IDT-1'!E25</f>
        <v>0</v>
      </c>
      <c r="AF25" s="26"/>
      <c r="AG25">
        <f t="shared" si="2"/>
        <v>136.13151796686219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-104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1.2393000000000001</v>
      </c>
      <c r="E26">
        <f>GT_NG!S26</f>
        <v>1.7280429864253395</v>
      </c>
      <c r="F26">
        <f>GT_Spot!S26</f>
        <v>0</v>
      </c>
      <c r="G26">
        <f>PPCL_NG!S26</f>
        <v>45.446970201986538</v>
      </c>
      <c r="H26">
        <f>PPCL_Spot!S26</f>
        <v>0</v>
      </c>
      <c r="I26">
        <f>Bawana_NG!S26</f>
        <v>19.000000000000004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103.71460223514343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2.8270350000000004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69.349999999999994</v>
      </c>
      <c r="AB26" s="117">
        <f>-STOA!Q26</f>
        <v>0</v>
      </c>
      <c r="AC26">
        <f t="shared" si="0"/>
        <v>3.0644176260356</v>
      </c>
      <c r="AD26">
        <f t="shared" si="1"/>
        <v>136.24153279751971</v>
      </c>
      <c r="AE26">
        <f>'IDT-1'!E26</f>
        <v>0</v>
      </c>
      <c r="AF26" s="26"/>
      <c r="AG26">
        <f t="shared" si="2"/>
        <v>136.24153279751971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-104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1.2393000000000001</v>
      </c>
      <c r="E27">
        <f>GT_NG!S27</f>
        <v>1.7280429864253395</v>
      </c>
      <c r="F27">
        <f>GT_Spot!S27</f>
        <v>0</v>
      </c>
      <c r="G27">
        <f>PPCL_NG!S27</f>
        <v>45.446970201986538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103.55186486952826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2.8270350000000004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69.349999999999994</v>
      </c>
      <c r="AB27" s="117">
        <f>-STOA!Q27</f>
        <v>0</v>
      </c>
      <c r="AC27">
        <f t="shared" si="0"/>
        <v>3.054107409695991</v>
      </c>
      <c r="AD27">
        <f t="shared" si="1"/>
        <v>137.08910564824413</v>
      </c>
      <c r="AE27">
        <f>'IDT-1'!E27</f>
        <v>0</v>
      </c>
      <c r="AF27" s="26"/>
      <c r="AG27">
        <f t="shared" si="2"/>
        <v>137.08910564824413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-103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1.2393000000000001</v>
      </c>
      <c r="E28">
        <f>GT_NG!S28</f>
        <v>1.7280429864253395</v>
      </c>
      <c r="F28">
        <f>GT_Spot!S28</f>
        <v>0</v>
      </c>
      <c r="G28">
        <f>PPCL_NG!S28</f>
        <v>45.446970201986538</v>
      </c>
      <c r="H28">
        <f>PPCL_Spot!S28</f>
        <v>0</v>
      </c>
      <c r="I28">
        <f>Bawana_NG!S28</f>
        <v>19.259092023382994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103.96859872047635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2.2791600000000001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69.349999999999994</v>
      </c>
      <c r="AB28" s="117">
        <f>-STOA!Q28</f>
        <v>0</v>
      </c>
      <c r="AC28">
        <f t="shared" si="0"/>
        <v>3.0285989948235184</v>
      </c>
      <c r="AD28">
        <f t="shared" si="1"/>
        <v>140.2425649374477</v>
      </c>
      <c r="AE28">
        <f>'IDT-1'!E28</f>
        <v>0</v>
      </c>
      <c r="AF28" s="26"/>
      <c r="AG28">
        <f t="shared" si="2"/>
        <v>140.2425649374477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1.2393000000000001</v>
      </c>
      <c r="E29">
        <f>GT_NG!S29</f>
        <v>1.7280429864253395</v>
      </c>
      <c r="F29">
        <f>GT_Spot!S29</f>
        <v>0</v>
      </c>
      <c r="G29">
        <f>PPCL_NG!S29</f>
        <v>45.446970201986538</v>
      </c>
      <c r="H29">
        <f>PPCL_Spot!S29</f>
        <v>0</v>
      </c>
      <c r="I29">
        <f>Bawana_NG!S29</f>
        <v>19.259092023382994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101.56892173469633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2.2791600000000001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69.349999999999994</v>
      </c>
      <c r="AB29" s="117">
        <f>-STOA!Q29</f>
        <v>0</v>
      </c>
      <c r="AC29">
        <f t="shared" si="0"/>
        <v>2.945334944693287</v>
      </c>
      <c r="AD29">
        <f t="shared" si="1"/>
        <v>144.9261520017979</v>
      </c>
      <c r="AE29">
        <f>'IDT-1'!E29</f>
        <v>0</v>
      </c>
      <c r="AF29" s="26"/>
      <c r="AG29">
        <f t="shared" si="2"/>
        <v>144.9261520017979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-93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1.2393000000000001</v>
      </c>
      <c r="E30">
        <f>GT_NG!S30</f>
        <v>1.7280429864253395</v>
      </c>
      <c r="F30">
        <f>GT_Spot!S30</f>
        <v>0</v>
      </c>
      <c r="G30">
        <f>PPCL_NG!S30</f>
        <v>45.446970201986538</v>
      </c>
      <c r="H30">
        <f>PPCL_Spot!S30</f>
        <v>0</v>
      </c>
      <c r="I30">
        <f>Bawana_NG!S30</f>
        <v>19.259092023382994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100.72437122525703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2.2791600000000001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69.349999999999994</v>
      </c>
      <c r="AB30" s="117">
        <f>-STOA!Q30</f>
        <v>0</v>
      </c>
      <c r="AC30">
        <f t="shared" si="0"/>
        <v>2.8935122625992449</v>
      </c>
      <c r="AD30">
        <f t="shared" si="1"/>
        <v>149.13342417445264</v>
      </c>
      <c r="AE30">
        <f>'IDT-1'!E30</f>
        <v>0</v>
      </c>
      <c r="AF30" s="26"/>
      <c r="AG30">
        <f t="shared" si="2"/>
        <v>149.13342417445264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-88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1.2393000000000001</v>
      </c>
      <c r="E31">
        <f>GT_NG!S31</f>
        <v>1.7280429864253395</v>
      </c>
      <c r="F31">
        <f>GT_Spot!S31</f>
        <v>0</v>
      </c>
      <c r="G31">
        <f>PPCL_NG!S31</f>
        <v>45.446970201986538</v>
      </c>
      <c r="H31">
        <f>PPCL_Spot!S31</f>
        <v>0</v>
      </c>
      <c r="I31">
        <f>Bawana_NG!S31</f>
        <v>19.259092023382994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99.78551897539117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2.2791600000000001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69.349999999999994</v>
      </c>
      <c r="AB31" s="117">
        <f>-STOA!Q31</f>
        <v>0</v>
      </c>
      <c r="AC31">
        <f t="shared" si="0"/>
        <v>2.8053472151006673</v>
      </c>
      <c r="AD31">
        <f t="shared" si="1"/>
        <v>157.28273697208533</v>
      </c>
      <c r="AE31">
        <f>'IDT-1'!E31</f>
        <v>0</v>
      </c>
      <c r="AF31" s="26"/>
      <c r="AG31">
        <f t="shared" si="2"/>
        <v>157.28273697208533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-79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1.2393000000000001</v>
      </c>
      <c r="E32">
        <f>GT_NG!S32</f>
        <v>1.7280429864253395</v>
      </c>
      <c r="F32">
        <f>GT_Spot!S32</f>
        <v>0</v>
      </c>
      <c r="G32">
        <f>PPCL_NG!S32</f>
        <v>45.446970201986538</v>
      </c>
      <c r="H32">
        <f>PPCL_Spot!S32</f>
        <v>0</v>
      </c>
      <c r="I32">
        <f>Bawana_NG!S32</f>
        <v>19.259092023382994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99.116910017517299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2.2791600000000001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69.349999999999994</v>
      </c>
      <c r="AB32" s="117">
        <f>-STOA!Q32</f>
        <v>0</v>
      </c>
      <c r="AC32">
        <f t="shared" si="0"/>
        <v>2.7373165636160102</v>
      </c>
      <c r="AD32">
        <f t="shared" si="1"/>
        <v>163.68215866569614</v>
      </c>
      <c r="AE32">
        <f>'IDT-1'!E32</f>
        <v>0</v>
      </c>
      <c r="AF32" s="26"/>
      <c r="AG32">
        <f t="shared" si="2"/>
        <v>163.68215866569614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-72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1.2393000000000001</v>
      </c>
      <c r="E33">
        <f>GT_NG!S33</f>
        <v>1.7280429864253395</v>
      </c>
      <c r="F33">
        <f>GT_Spot!S33</f>
        <v>0</v>
      </c>
      <c r="G33">
        <f>PPCL_NG!S33</f>
        <v>45.446970201986538</v>
      </c>
      <c r="H33">
        <f>PPCL_Spot!S33</f>
        <v>0</v>
      </c>
      <c r="I33">
        <f>Bawana_NG!S33</f>
        <v>19.259092023382994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99.182586992999163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2.2791600000000001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69.349999999999994</v>
      </c>
      <c r="AB33" s="117">
        <f>-STOA!Q33</f>
        <v>0</v>
      </c>
      <c r="AC33">
        <f t="shared" si="0"/>
        <v>2.6757476283448831</v>
      </c>
      <c r="AD33">
        <f t="shared" si="1"/>
        <v>170.80940457644914</v>
      </c>
      <c r="AE33">
        <f>'IDT-1'!E33</f>
        <v>0</v>
      </c>
      <c r="AF33" s="26"/>
      <c r="AG33">
        <f t="shared" si="2"/>
        <v>170.80940457644914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-65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1.2393000000000001</v>
      </c>
      <c r="E34">
        <f>GT_NG!S34</f>
        <v>1.7280429864253395</v>
      </c>
      <c r="F34">
        <f>GT_Spot!S34</f>
        <v>0</v>
      </c>
      <c r="G34">
        <f>PPCL_NG!S34</f>
        <v>45.446970201986538</v>
      </c>
      <c r="H34">
        <f>PPCL_Spot!S34</f>
        <v>0</v>
      </c>
      <c r="I34">
        <f>Bawana_NG!S34</f>
        <v>19.259092023382994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99.182586992999163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2.2791600000000001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69.349999999999994</v>
      </c>
      <c r="AB34" s="117">
        <f>-STOA!Q34</f>
        <v>0</v>
      </c>
      <c r="AC34">
        <f t="shared" si="0"/>
        <v>2.5869663531229299</v>
      </c>
      <c r="AD34">
        <f t="shared" si="1"/>
        <v>180.89818585167109</v>
      </c>
      <c r="AE34">
        <f>'IDT-1'!E34</f>
        <v>0</v>
      </c>
      <c r="AF34" s="26"/>
      <c r="AG34">
        <f t="shared" si="2"/>
        <v>180.89818585167109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-55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1.2393000000000001</v>
      </c>
      <c r="E35">
        <f>GT_NG!S35</f>
        <v>1.6812693615413676</v>
      </c>
      <c r="F35">
        <f>GT_Spot!S35</f>
        <v>0</v>
      </c>
      <c r="G35">
        <f>PPCL_NG!S35</f>
        <v>44.843643054277834</v>
      </c>
      <c r="H35">
        <f>PPCL_Spot!S35</f>
        <v>0</v>
      </c>
      <c r="I35">
        <f>Bawana_NG!S35</f>
        <v>19.259092023382994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100.31080339496769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2.2791600000000001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69.349999999999994</v>
      </c>
      <c r="AB35" s="117">
        <f>-STOA!Q35</f>
        <v>0</v>
      </c>
      <c r="AC35">
        <f t="shared" si="0"/>
        <v>2.6089300257058281</v>
      </c>
      <c r="AD35">
        <f t="shared" si="1"/>
        <v>179.35433780846404</v>
      </c>
      <c r="AE35">
        <f>'IDT-1'!E35</f>
        <v>0</v>
      </c>
      <c r="AF35" s="26"/>
      <c r="AG35">
        <f t="shared" si="2"/>
        <v>179.35433780846404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-57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1.2393000000000001</v>
      </c>
      <c r="E36">
        <f>GT_NG!S36</f>
        <v>1.6812693615413676</v>
      </c>
      <c r="F36">
        <f>GT_Spot!S36</f>
        <v>0</v>
      </c>
      <c r="G36">
        <f>PPCL_NG!S36</f>
        <v>44.843643054277834</v>
      </c>
      <c r="H36">
        <f>PPCL_Spot!S36</f>
        <v>0</v>
      </c>
      <c r="I36">
        <f>Bawana_NG!S36</f>
        <v>19.259092023382994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100.31080067139777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2.2791600000000001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69.349999999999994</v>
      </c>
      <c r="AB36" s="117">
        <f>-STOA!Q36</f>
        <v>0</v>
      </c>
      <c r="AC36">
        <f t="shared" si="0"/>
        <v>2.5112705989942645</v>
      </c>
      <c r="AD36">
        <f t="shared" si="1"/>
        <v>190.4519945116057</v>
      </c>
      <c r="AE36">
        <f>'IDT-1'!E36</f>
        <v>0</v>
      </c>
      <c r="AF36" s="26"/>
      <c r="AG36">
        <f t="shared" si="2"/>
        <v>190.4519945116057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-46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1.2393000000000001</v>
      </c>
      <c r="E37">
        <f>GT_NG!S37</f>
        <v>1.6812693615413676</v>
      </c>
      <c r="F37">
        <f>GT_Spot!S37</f>
        <v>0</v>
      </c>
      <c r="G37">
        <f>PPCL_NG!S37</f>
        <v>44.843643054277834</v>
      </c>
      <c r="H37">
        <f>PPCL_Spot!S37</f>
        <v>0</v>
      </c>
      <c r="I37">
        <f>Bawana_NG!S37</f>
        <v>19.259092023382994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100.89613375308348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2.2791600000000001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69.349999999999994</v>
      </c>
      <c r="AB37" s="117">
        <f>-STOA!Q37</f>
        <v>0</v>
      </c>
      <c r="AC37">
        <f t="shared" si="0"/>
        <v>2.4098839998467549</v>
      </c>
      <c r="AD37">
        <f t="shared" si="1"/>
        <v>203.1387141924389</v>
      </c>
      <c r="AE37">
        <f>'IDT-1'!E37</f>
        <v>0</v>
      </c>
      <c r="AF37" s="26"/>
      <c r="AG37">
        <f t="shared" si="2"/>
        <v>203.1387141924389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-34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1.2393000000000001</v>
      </c>
      <c r="E38">
        <f>GT_NG!S38</f>
        <v>1.6812693615413676</v>
      </c>
      <c r="F38">
        <f>GT_Spot!S38</f>
        <v>0</v>
      </c>
      <c r="G38">
        <f>PPCL_NG!S38</f>
        <v>44.843643054277834</v>
      </c>
      <c r="H38">
        <f>PPCL_Spot!S38</f>
        <v>0</v>
      </c>
      <c r="I38">
        <f>Bawana_NG!S38</f>
        <v>19.259092023382994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101.62289038178615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2.2791600000000001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69.349999999999994</v>
      </c>
      <c r="AB38" s="117">
        <f>-STOA!Q38</f>
        <v>0</v>
      </c>
      <c r="AC38">
        <f t="shared" si="0"/>
        <v>2.3363763104795803</v>
      </c>
      <c r="AD38">
        <f t="shared" si="1"/>
        <v>212.93897851050875</v>
      </c>
      <c r="AE38">
        <f>'IDT-1'!E38</f>
        <v>0</v>
      </c>
      <c r="AF38" s="26"/>
      <c r="AG38">
        <f t="shared" si="2"/>
        <v>212.93897851050875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-25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1.2393000000000001</v>
      </c>
      <c r="E39">
        <f>GT_NG!S39</f>
        <v>1.7084728506787332</v>
      </c>
      <c r="F39">
        <f>GT_Spot!S39</f>
        <v>0</v>
      </c>
      <c r="G39">
        <f>PPCL_NG!S39</f>
        <v>44.843643054277834</v>
      </c>
      <c r="H39">
        <f>PPCL_Spot!S39</f>
        <v>0</v>
      </c>
      <c r="I39">
        <f>Bawana_NG!S39</f>
        <v>19.259092023382994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101.26898276274041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2.2791600000000001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69.349999999999994</v>
      </c>
      <c r="AB39" s="117">
        <f>-STOA!Q39</f>
        <v>0</v>
      </c>
      <c r="AC39">
        <f t="shared" si="0"/>
        <v>2.2092075288256523</v>
      </c>
      <c r="AD39">
        <f t="shared" si="1"/>
        <v>226.7394431622543</v>
      </c>
      <c r="AE39">
        <f>'IDT-1'!E39</f>
        <v>0</v>
      </c>
      <c r="AF39" s="26"/>
      <c r="AG39">
        <f t="shared" si="2"/>
        <v>226.7394431622543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-11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1.2393000000000001</v>
      </c>
      <c r="E40">
        <f>GT_NG!S40</f>
        <v>1.7084728506787332</v>
      </c>
      <c r="F40">
        <f>GT_Spot!S40</f>
        <v>0</v>
      </c>
      <c r="G40">
        <f>PPCL_NG!S40</f>
        <v>44.843643054277834</v>
      </c>
      <c r="H40">
        <f>PPCL_Spot!S40</f>
        <v>0</v>
      </c>
      <c r="I40">
        <f>Bawana_NG!S40</f>
        <v>19.259092023382994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101.26926121140127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2.2791600000000001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69.349999999999994</v>
      </c>
      <c r="AB40" s="117">
        <f>-STOA!Q40</f>
        <v>0</v>
      </c>
      <c r="AC40">
        <f t="shared" si="0"/>
        <v>2.1115505764297193</v>
      </c>
      <c r="AD40">
        <f t="shared" si="1"/>
        <v>237.83737856331109</v>
      </c>
      <c r="AE40">
        <f>'IDT-1'!E40</f>
        <v>0</v>
      </c>
      <c r="AF40" s="26"/>
      <c r="AG40">
        <f t="shared" si="2"/>
        <v>237.83737856331109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1.2393000000000001</v>
      </c>
      <c r="E41">
        <f>GT_NG!S41</f>
        <v>1.7084728506787332</v>
      </c>
      <c r="F41">
        <f>GT_Spot!S41</f>
        <v>0</v>
      </c>
      <c r="G41">
        <f>PPCL_NG!S41</f>
        <v>44.7</v>
      </c>
      <c r="H41">
        <f>PPCL_Spot!S41</f>
        <v>0</v>
      </c>
      <c r="I41">
        <f>Bawana_NG!S41</f>
        <v>19.730913637416069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100.87723245948787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2.2791600000000001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69.349999999999994</v>
      </c>
      <c r="AB41" s="117">
        <f>-STOA!Q41</f>
        <v>0</v>
      </c>
      <c r="AC41">
        <f t="shared" si="0"/>
        <v>2.1109886947387273</v>
      </c>
      <c r="AD41">
        <f t="shared" si="1"/>
        <v>237.77409025284393</v>
      </c>
      <c r="AE41">
        <f>'IDT-1'!E41</f>
        <v>0</v>
      </c>
      <c r="AF41" s="26"/>
      <c r="AG41">
        <f t="shared" si="2"/>
        <v>237.77409025284393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1.2393000000000001</v>
      </c>
      <c r="E42">
        <f>GT_NG!S42</f>
        <v>1.7084728506787332</v>
      </c>
      <c r="F42">
        <f>GT_Spot!S42</f>
        <v>0</v>
      </c>
      <c r="G42">
        <f>PPCL_NG!S42</f>
        <v>44.7</v>
      </c>
      <c r="H42">
        <f>PPCL_Spot!S42</f>
        <v>0</v>
      </c>
      <c r="I42">
        <f>Bawana_NG!S42</f>
        <v>19.730913637416069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100.9172144067646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2.2791600000000001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69.349999999999994</v>
      </c>
      <c r="AB42" s="117">
        <f>-STOA!Q42</f>
        <v>0</v>
      </c>
      <c r="AC42">
        <f t="shared" si="0"/>
        <v>2.111340535874763</v>
      </c>
      <c r="AD42">
        <f t="shared" si="1"/>
        <v>237.81372035898463</v>
      </c>
      <c r="AE42">
        <f>'IDT-1'!E42</f>
        <v>0</v>
      </c>
      <c r="AF42" s="26"/>
      <c r="AG42">
        <f t="shared" si="2"/>
        <v>237.81372035898463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1.2393000000000001</v>
      </c>
      <c r="E43">
        <f>GT_NG!S43</f>
        <v>1.6590555345674349</v>
      </c>
      <c r="F43">
        <f>GT_Spot!S43</f>
        <v>0</v>
      </c>
      <c r="G43">
        <f>PPCL_NG!S43</f>
        <v>45.75</v>
      </c>
      <c r="H43">
        <f>PPCL_Spot!S43</f>
        <v>0</v>
      </c>
      <c r="I43">
        <f>Bawana_NG!S43</f>
        <v>19.7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100.23133604209818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2.2791600000000001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69.349999999999994</v>
      </c>
      <c r="AB43" s="117">
        <f>-STOA!Q43</f>
        <v>0</v>
      </c>
      <c r="AC43">
        <f t="shared" si="0"/>
        <v>2.1138378938746571</v>
      </c>
      <c r="AD43">
        <f t="shared" si="1"/>
        <v>238.09501368279092</v>
      </c>
      <c r="AE43">
        <f>'IDT-1'!E43</f>
        <v>0</v>
      </c>
      <c r="AF43" s="26"/>
      <c r="AG43">
        <f t="shared" si="2"/>
        <v>238.09501368279092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1.2393000000000001</v>
      </c>
      <c r="E44">
        <f>GT_NG!S44</f>
        <v>1.6590555345674349</v>
      </c>
      <c r="F44">
        <f>GT_Spot!S44</f>
        <v>0</v>
      </c>
      <c r="G44">
        <f>PPCL_NG!S44</f>
        <v>45.75</v>
      </c>
      <c r="H44">
        <f>PPCL_Spot!S44</f>
        <v>0</v>
      </c>
      <c r="I44">
        <f>Bawana_NG!S44</f>
        <v>19.7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99.888805300116147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2.2791600000000001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69.349999999999994</v>
      </c>
      <c r="AB44" s="117">
        <f>-STOA!Q44</f>
        <v>0</v>
      </c>
      <c r="AC44">
        <f t="shared" si="0"/>
        <v>2.1108236233452153</v>
      </c>
      <c r="AD44">
        <f t="shared" si="1"/>
        <v>237.75549721133834</v>
      </c>
      <c r="AE44">
        <f>'IDT-1'!E44</f>
        <v>0</v>
      </c>
      <c r="AF44" s="26"/>
      <c r="AG44">
        <f t="shared" si="2"/>
        <v>237.75549721133834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1.2393000000000001</v>
      </c>
      <c r="E45">
        <f>GT_NG!S45</f>
        <v>1.6590555345674349</v>
      </c>
      <c r="F45">
        <f>GT_Spot!S45</f>
        <v>0</v>
      </c>
      <c r="G45">
        <f>PPCL_NG!S45</f>
        <v>45.75</v>
      </c>
      <c r="H45">
        <f>PPCL_Spot!S45</f>
        <v>0</v>
      </c>
      <c r="I45">
        <f>Bawana_NG!S45</f>
        <v>19.7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100.59462315940632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2.2791600000000001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69.349999999999994</v>
      </c>
      <c r="AB45" s="117">
        <f>-STOA!Q45</f>
        <v>0</v>
      </c>
      <c r="AC45">
        <f t="shared" si="0"/>
        <v>2.2441948205069693</v>
      </c>
      <c r="AD45">
        <f t="shared" si="1"/>
        <v>252.77794387346677</v>
      </c>
      <c r="AE45">
        <f>'IDT-1'!E45</f>
        <v>0</v>
      </c>
      <c r="AF45" s="26"/>
      <c r="AG45">
        <f t="shared" si="2"/>
        <v>252.77794387346677</v>
      </c>
      <c r="AI45" s="75">
        <f>PXIL!K45</f>
        <v>0</v>
      </c>
      <c r="AJ45" s="75">
        <f>PXIL!Q45</f>
        <v>0</v>
      </c>
      <c r="AK45" s="75">
        <f>RTM_IEX!K45</f>
        <v>14.45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1.2393000000000001</v>
      </c>
      <c r="E46">
        <f>GT_NG!S46</f>
        <v>1.6590555345674349</v>
      </c>
      <c r="F46">
        <f>GT_Spot!S46</f>
        <v>0</v>
      </c>
      <c r="G46">
        <f>PPCL_NG!S46</f>
        <v>45.75</v>
      </c>
      <c r="H46">
        <f>PPCL_Spot!S46</f>
        <v>0</v>
      </c>
      <c r="I46">
        <f>Bawana_NG!S46</f>
        <v>19.7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100.01321535498937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2.2791600000000001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69.349999999999994</v>
      </c>
      <c r="AB46" s="117">
        <f>-STOA!Q46</f>
        <v>0</v>
      </c>
      <c r="AC46">
        <f t="shared" si="0"/>
        <v>2.2390784318280996</v>
      </c>
      <c r="AD46">
        <f t="shared" si="1"/>
        <v>252.20165245772867</v>
      </c>
      <c r="AE46">
        <f>'IDT-1'!E46</f>
        <v>0</v>
      </c>
      <c r="AF46" s="26"/>
      <c r="AG46">
        <f t="shared" si="2"/>
        <v>252.20165245772867</v>
      </c>
      <c r="AI46" s="75">
        <f>PXIL!K46</f>
        <v>0</v>
      </c>
      <c r="AJ46" s="75">
        <f>PXIL!Q46</f>
        <v>0</v>
      </c>
      <c r="AK46" s="75">
        <f>RTM_IEX!K46</f>
        <v>14.45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1.2393000000000001</v>
      </c>
      <c r="E47">
        <f>GT_NG!S47</f>
        <v>1.6590555345674349</v>
      </c>
      <c r="F47">
        <f>GT_Spot!S47</f>
        <v>0</v>
      </c>
      <c r="G47">
        <f>PPCL_NG!S47</f>
        <v>45.75</v>
      </c>
      <c r="H47">
        <f>PPCL_Spot!S47</f>
        <v>0</v>
      </c>
      <c r="I47">
        <f>Bawana_NG!S47</f>
        <v>19.7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99.36071140272476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2.2791600000000001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69.349999999999994</v>
      </c>
      <c r="AB47" s="117">
        <f>-STOA!Q47</f>
        <v>0</v>
      </c>
      <c r="AC47">
        <f t="shared" si="0"/>
        <v>2.3604963970481712</v>
      </c>
      <c r="AD47">
        <f t="shared" si="1"/>
        <v>265.87773054024399</v>
      </c>
      <c r="AE47">
        <f>'IDT-1'!E47</f>
        <v>0</v>
      </c>
      <c r="AF47" s="26"/>
      <c r="AG47">
        <f t="shared" si="2"/>
        <v>265.87773054024399</v>
      </c>
      <c r="AI47" s="75">
        <f>PXIL!K47</f>
        <v>0</v>
      </c>
      <c r="AJ47" s="75">
        <f>PXIL!Q47</f>
        <v>0</v>
      </c>
      <c r="AK47" s="75">
        <f>RTM_IEX!K47</f>
        <v>14.45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14.45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1.2393000000000001</v>
      </c>
      <c r="E48">
        <f>GT_NG!S48</f>
        <v>1.6096404239212718</v>
      </c>
      <c r="F48">
        <f>GT_Spot!S48</f>
        <v>0</v>
      </c>
      <c r="G48">
        <f>PPCL_NG!S48</f>
        <v>45.75</v>
      </c>
      <c r="H48">
        <f>PPCL_Spot!S48</f>
        <v>0</v>
      </c>
      <c r="I48">
        <f>Bawana_NG!S48</f>
        <v>19.7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98.748989342463716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2.2791600000000001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69.349999999999994</v>
      </c>
      <c r="AB48" s="117">
        <f>-STOA!Q48</f>
        <v>0</v>
      </c>
      <c r="AC48">
        <f t="shared" si="0"/>
        <v>2.3970943899441881</v>
      </c>
      <c r="AD48">
        <f t="shared" si="1"/>
        <v>269.99999537644078</v>
      </c>
      <c r="AE48">
        <f>'IDT-1'!E48</f>
        <v>0</v>
      </c>
      <c r="AF48" s="26"/>
      <c r="AG48">
        <f t="shared" si="2"/>
        <v>269.99999537644078</v>
      </c>
      <c r="AI48" s="75">
        <f>PXIL!K48</f>
        <v>0</v>
      </c>
      <c r="AJ48" s="75">
        <f>PXIL!Q48</f>
        <v>0</v>
      </c>
      <c r="AK48" s="75">
        <f>RTM_IEX!K48</f>
        <v>14.45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19.27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1.2393000000000001</v>
      </c>
      <c r="E49">
        <f>GT_NG!S49</f>
        <v>1.6096404239212718</v>
      </c>
      <c r="F49">
        <f>GT_Spot!S49</f>
        <v>0</v>
      </c>
      <c r="G49">
        <f>PPCL_NG!S49</f>
        <v>45.75</v>
      </c>
      <c r="H49">
        <f>PPCL_Spot!S49</f>
        <v>0</v>
      </c>
      <c r="I49">
        <f>Bawana_NG!S49</f>
        <v>19.7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97.517866219247708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2.2791600000000001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69.349999999999994</v>
      </c>
      <c r="AB49" s="117">
        <f>-STOA!Q49</f>
        <v>0</v>
      </c>
      <c r="AC49">
        <f t="shared" si="0"/>
        <v>2.386260506459887</v>
      </c>
      <c r="AD49">
        <f t="shared" si="1"/>
        <v>268.77970613670902</v>
      </c>
      <c r="AE49">
        <f>'IDT-1'!E49</f>
        <v>0</v>
      </c>
      <c r="AF49" s="26"/>
      <c r="AG49">
        <f t="shared" si="2"/>
        <v>268.77970613670902</v>
      </c>
      <c r="AI49" s="75">
        <f>PXIL!K49</f>
        <v>0</v>
      </c>
      <c r="AJ49" s="75">
        <f>PXIL!Q49</f>
        <v>0</v>
      </c>
      <c r="AK49" s="75">
        <f>RTM_IEX!K49</f>
        <v>14.45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19.27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1.2393000000000001</v>
      </c>
      <c r="E50">
        <f>GT_NG!S50</f>
        <v>1.6096404239212718</v>
      </c>
      <c r="F50">
        <f>GT_Spot!S50</f>
        <v>0</v>
      </c>
      <c r="G50">
        <f>PPCL_NG!S50</f>
        <v>45.75</v>
      </c>
      <c r="H50">
        <f>PPCL_Spot!S50</f>
        <v>0</v>
      </c>
      <c r="I50">
        <f>Bawana_NG!S50</f>
        <v>19.7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97.210143664468532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2.2791600000000001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69.349999999999994</v>
      </c>
      <c r="AB50" s="117">
        <f>-STOA!Q50</f>
        <v>0</v>
      </c>
      <c r="AC50">
        <f t="shared" si="0"/>
        <v>2.4344165479778299</v>
      </c>
      <c r="AD50">
        <f t="shared" si="1"/>
        <v>274.20382754041191</v>
      </c>
      <c r="AE50">
        <f>'IDT-1'!E50</f>
        <v>0</v>
      </c>
      <c r="AF50" s="26"/>
      <c r="AG50">
        <f t="shared" si="2"/>
        <v>274.20382754041191</v>
      </c>
      <c r="AI50" s="75">
        <f>PXIL!K50</f>
        <v>0</v>
      </c>
      <c r="AJ50" s="75">
        <f>PXIL!Q50</f>
        <v>0</v>
      </c>
      <c r="AK50" s="75">
        <f>RTM_IEX!K50</f>
        <v>20.23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19.27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1.2393000000000001</v>
      </c>
      <c r="E51">
        <f>GT_NG!S51</f>
        <v>1.560227531285552</v>
      </c>
      <c r="F51">
        <f>GT_Spot!S51</f>
        <v>0</v>
      </c>
      <c r="G51">
        <f>PPCL_NG!S51</f>
        <v>45.75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96.683756540180951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2.2791600000000001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69.349999999999994</v>
      </c>
      <c r="AB51" s="117">
        <f>-STOA!Q51</f>
        <v>0</v>
      </c>
      <c r="AC51">
        <f t="shared" si="0"/>
        <v>2.423189507828905</v>
      </c>
      <c r="AD51">
        <f t="shared" si="1"/>
        <v>272.93925456363758</v>
      </c>
      <c r="AE51">
        <f>'IDT-1'!E51</f>
        <v>0</v>
      </c>
      <c r="AF51" s="26"/>
      <c r="AG51">
        <f t="shared" si="2"/>
        <v>272.93925456363758</v>
      </c>
      <c r="AI51" s="75">
        <f>PXIL!K51</f>
        <v>0</v>
      </c>
      <c r="AJ51" s="75">
        <f>PXIL!Q51</f>
        <v>0</v>
      </c>
      <c r="AK51" s="75">
        <f>RTM_IEX!K51</f>
        <v>20.23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19.27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1.2393000000000001</v>
      </c>
      <c r="E52">
        <f>GT_NG!S52</f>
        <v>1.28898</v>
      </c>
      <c r="F52">
        <f>GT_Spot!S52</f>
        <v>0</v>
      </c>
      <c r="G52">
        <f>PPCL_NG!S52</f>
        <v>45.75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96.683757378902897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2.2791600000000001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69.349999999999994</v>
      </c>
      <c r="AB52" s="117">
        <f>-STOA!Q52</f>
        <v>0</v>
      </c>
      <c r="AC52">
        <f t="shared" si="0"/>
        <v>2.4208025369343456</v>
      </c>
      <c r="AD52">
        <f t="shared" si="1"/>
        <v>272.67039484196852</v>
      </c>
      <c r="AE52">
        <f>'IDT-1'!E52</f>
        <v>0</v>
      </c>
      <c r="AF52" s="26"/>
      <c r="AG52">
        <f t="shared" si="2"/>
        <v>272.67039484196852</v>
      </c>
      <c r="AI52" s="75">
        <f>PXIL!K52</f>
        <v>0</v>
      </c>
      <c r="AJ52" s="75">
        <f>PXIL!Q52</f>
        <v>0</v>
      </c>
      <c r="AK52" s="75">
        <f>RTM_IEX!K52</f>
        <v>20.23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19.27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1.2393000000000001</v>
      </c>
      <c r="E53">
        <f>GT_NG!S53</f>
        <v>1.1679443976411119</v>
      </c>
      <c r="F53">
        <f>GT_Spot!S53</f>
        <v>0</v>
      </c>
      <c r="G53">
        <f>PPCL_NG!S53</f>
        <v>45.75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96.663757378902886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2.2791600000000001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69.349999999999994</v>
      </c>
      <c r="AB53" s="117">
        <f>-STOA!Q53</f>
        <v>0</v>
      </c>
      <c r="AC53">
        <f t="shared" si="0"/>
        <v>2.4195614236335872</v>
      </c>
      <c r="AD53">
        <f t="shared" si="1"/>
        <v>272.53060035291037</v>
      </c>
      <c r="AE53">
        <f>'IDT-1'!E53</f>
        <v>0</v>
      </c>
      <c r="AF53" s="26"/>
      <c r="AG53">
        <f t="shared" si="2"/>
        <v>272.53060035291037</v>
      </c>
      <c r="AI53" s="75">
        <f>PXIL!K53</f>
        <v>0</v>
      </c>
      <c r="AJ53" s="75">
        <f>PXIL!Q53</f>
        <v>0</v>
      </c>
      <c r="AK53" s="75">
        <f>RTM_IEX!K53</f>
        <v>20.23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19.27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1.2393000000000001</v>
      </c>
      <c r="E54">
        <f>GT_NG!S54</f>
        <v>1.1679443976411119</v>
      </c>
      <c r="F54">
        <f>GT_Spot!S54</f>
        <v>0</v>
      </c>
      <c r="G54">
        <f>PPCL_NG!S54</f>
        <v>45.75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96.583757378902902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2.2791600000000001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69.349999999999994</v>
      </c>
      <c r="AB54" s="117">
        <f>-STOA!Q54</f>
        <v>0</v>
      </c>
      <c r="AC54">
        <f t="shared" si="0"/>
        <v>2.4611854236335873</v>
      </c>
      <c r="AD54">
        <f t="shared" si="1"/>
        <v>277.21897635291037</v>
      </c>
      <c r="AE54">
        <f>'IDT-1'!E54</f>
        <v>0</v>
      </c>
      <c r="AF54" s="26"/>
      <c r="AG54">
        <f t="shared" si="2"/>
        <v>277.21897635291037</v>
      </c>
      <c r="AI54" s="75">
        <f>PXIL!K54</f>
        <v>0</v>
      </c>
      <c r="AJ54" s="75">
        <f>PXIL!Q54</f>
        <v>0</v>
      </c>
      <c r="AK54" s="75">
        <f>RTM_IEX!K54</f>
        <v>20.23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24.08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1.2393000000000001</v>
      </c>
      <c r="E55">
        <f>GT_NG!S55</f>
        <v>1.1679443976411119</v>
      </c>
      <c r="F55">
        <f>GT_Spot!S55</f>
        <v>0</v>
      </c>
      <c r="G55">
        <f>PPCL_NG!S55</f>
        <v>45.75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96.721994415502891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2.2791600000000001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69.349999999999994</v>
      </c>
      <c r="AB55" s="117">
        <f>-STOA!Q55</f>
        <v>0</v>
      </c>
      <c r="AC55">
        <f t="shared" si="0"/>
        <v>2.4624019095556671</v>
      </c>
      <c r="AD55">
        <f t="shared" si="1"/>
        <v>277.35599690358828</v>
      </c>
      <c r="AE55">
        <f>'IDT-1'!E55</f>
        <v>0</v>
      </c>
      <c r="AF55" s="26"/>
      <c r="AG55">
        <f t="shared" si="2"/>
        <v>277.35599690358828</v>
      </c>
      <c r="AI55" s="75">
        <f>PXIL!K55</f>
        <v>0</v>
      </c>
      <c r="AJ55" s="75">
        <f>PXIL!Q55</f>
        <v>0</v>
      </c>
      <c r="AK55" s="75">
        <f>RTM_IEX!K55</f>
        <v>20.23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24.08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1.2393000000000001</v>
      </c>
      <c r="E56">
        <f>GT_NG!S56</f>
        <v>2.9982252559726965</v>
      </c>
      <c r="F56">
        <f>GT_Spot!S56</f>
        <v>0</v>
      </c>
      <c r="G56">
        <f>PPCL_NG!S56</f>
        <v>45.75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96.695790415502884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2.2791600000000001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69.349999999999994</v>
      </c>
      <c r="AB56" s="117">
        <f>-STOA!Q56</f>
        <v>0</v>
      </c>
      <c r="AC56">
        <f t="shared" si="0"/>
        <v>2.4782777859089853</v>
      </c>
      <c r="AD56">
        <f t="shared" si="1"/>
        <v>279.1441978855666</v>
      </c>
      <c r="AE56">
        <f>'IDT-1'!E56</f>
        <v>0</v>
      </c>
      <c r="AF56" s="26"/>
      <c r="AG56">
        <f t="shared" si="2"/>
        <v>279.1441978855666</v>
      </c>
      <c r="AI56" s="75">
        <f>PXIL!K56</f>
        <v>0</v>
      </c>
      <c r="AJ56" s="75">
        <f>PXIL!Q56</f>
        <v>0</v>
      </c>
      <c r="AK56" s="75">
        <f>RTM_IEX!K56</f>
        <v>20.23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24.08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1.2393000000000001</v>
      </c>
      <c r="E57">
        <f>GT_NG!S57</f>
        <v>2.9982252559726965</v>
      </c>
      <c r="F57">
        <f>GT_Spot!S57</f>
        <v>0</v>
      </c>
      <c r="G57">
        <f>PPCL_NG!S57</f>
        <v>45.75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97.28113255607775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2.2791600000000001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69.349999999999994</v>
      </c>
      <c r="AB57" s="117">
        <f>-STOA!Q57</f>
        <v>0</v>
      </c>
      <c r="AC57">
        <f t="shared" si="0"/>
        <v>2.4834287967460442</v>
      </c>
      <c r="AD57">
        <f t="shared" si="1"/>
        <v>279.72438901530433</v>
      </c>
      <c r="AE57">
        <f>'IDT-1'!E57</f>
        <v>0</v>
      </c>
      <c r="AF57" s="26"/>
      <c r="AG57">
        <f t="shared" si="2"/>
        <v>279.72438901530433</v>
      </c>
      <c r="AI57" s="75">
        <f>PXIL!K57</f>
        <v>0</v>
      </c>
      <c r="AJ57" s="75">
        <f>PXIL!Q57</f>
        <v>0</v>
      </c>
      <c r="AK57" s="75">
        <f>RTM_IEX!K57</f>
        <v>20.23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24.08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1.2393000000000001</v>
      </c>
      <c r="E58">
        <f>GT_NG!S58</f>
        <v>1.560227531285552</v>
      </c>
      <c r="F58">
        <f>GT_Spot!S58</f>
        <v>0</v>
      </c>
      <c r="G58">
        <f>PPCL_NG!S58</f>
        <v>45.75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97.281082548091277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2.2791600000000001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69.349999999999994</v>
      </c>
      <c r="AB58" s="117">
        <f>-STOA!Q58</f>
        <v>0</v>
      </c>
      <c r="AC58">
        <f t="shared" si="0"/>
        <v>2.4707739766985162</v>
      </c>
      <c r="AD58">
        <f t="shared" si="1"/>
        <v>278.29899610267825</v>
      </c>
      <c r="AE58">
        <f>'IDT-1'!E58</f>
        <v>0</v>
      </c>
      <c r="AF58" s="26"/>
      <c r="AG58">
        <f t="shared" si="2"/>
        <v>278.29899610267825</v>
      </c>
      <c r="AI58" s="75">
        <f>PXIL!K58</f>
        <v>0</v>
      </c>
      <c r="AJ58" s="75">
        <f>PXIL!Q58</f>
        <v>0</v>
      </c>
      <c r="AK58" s="75">
        <f>RTM_IEX!K58</f>
        <v>20.23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24.08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1.2393000000000001</v>
      </c>
      <c r="E59">
        <f>GT_NG!S59</f>
        <v>1.5085930820054412</v>
      </c>
      <c r="F59">
        <f>GT_Spot!S59</f>
        <v>0</v>
      </c>
      <c r="G59">
        <f>PPCL_NG!S59</f>
        <v>45.75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97.864639671305071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2.2791600000000001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69.349999999999994</v>
      </c>
      <c r="AB59" s="117">
        <f>-STOA!Q59</f>
        <v>0</v>
      </c>
      <c r="AC59">
        <f t="shared" si="0"/>
        <v>2.8993508962291323</v>
      </c>
      <c r="AD59">
        <f t="shared" si="1"/>
        <v>326.57234185708137</v>
      </c>
      <c r="AE59">
        <f>'IDT-1'!E59</f>
        <v>0</v>
      </c>
      <c r="AF59" s="26"/>
      <c r="AG59">
        <f t="shared" si="2"/>
        <v>326.57234185708137</v>
      </c>
      <c r="AI59" s="75">
        <f>PXIL!K59</f>
        <v>0</v>
      </c>
      <c r="AJ59" s="75">
        <f>PXIL!Q59</f>
        <v>0</v>
      </c>
      <c r="AK59" s="75">
        <f>RTM_IEX!K59</f>
        <v>63.58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28.9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1.2393000000000001</v>
      </c>
      <c r="E60">
        <f>GT_NG!S60</f>
        <v>1.5085930820054412</v>
      </c>
      <c r="F60">
        <f>GT_Spot!S60</f>
        <v>0</v>
      </c>
      <c r="G60">
        <f>PPCL_NG!S60</f>
        <v>45.75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97.864600449940184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2.8270350000000004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69.349999999999994</v>
      </c>
      <c r="AB60" s="117">
        <f>-STOA!Q60</f>
        <v>0</v>
      </c>
      <c r="AC60">
        <f t="shared" si="0"/>
        <v>2.9041718510811214</v>
      </c>
      <c r="AD60">
        <f t="shared" si="1"/>
        <v>327.11535668086447</v>
      </c>
      <c r="AE60">
        <f>'IDT-1'!E60</f>
        <v>0</v>
      </c>
      <c r="AF60" s="26"/>
      <c r="AG60">
        <f t="shared" si="2"/>
        <v>327.11535668086447</v>
      </c>
      <c r="AI60" s="75">
        <f>PXIL!K60</f>
        <v>0</v>
      </c>
      <c r="AJ60" s="75">
        <f>PXIL!Q60</f>
        <v>0</v>
      </c>
      <c r="AK60" s="75">
        <f>RTM_IEX!K60</f>
        <v>63.58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28.9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1.2393000000000001</v>
      </c>
      <c r="E61">
        <f>GT_NG!S61</f>
        <v>1.5085930820054412</v>
      </c>
      <c r="F61">
        <f>GT_Spot!S61</f>
        <v>0</v>
      </c>
      <c r="G61">
        <f>PPCL_NG!S61</f>
        <v>45.75</v>
      </c>
      <c r="H61">
        <f>PPCL_Spot!S61</f>
        <v>0</v>
      </c>
      <c r="I61">
        <f>Bawana_NG!S61</f>
        <v>18.999128560289865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97.955987578418956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2.8270350000000004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69.349999999999994</v>
      </c>
      <c r="AB61" s="117">
        <f>-STOA!Q61</f>
        <v>0</v>
      </c>
      <c r="AC61">
        <f t="shared" si="0"/>
        <v>2.9049683891422853</v>
      </c>
      <c r="AD61">
        <f t="shared" si="1"/>
        <v>327.20507583157189</v>
      </c>
      <c r="AE61">
        <f>'IDT-1'!E61</f>
        <v>0</v>
      </c>
      <c r="AF61" s="26"/>
      <c r="AG61">
        <f t="shared" si="2"/>
        <v>327.20507583157189</v>
      </c>
      <c r="AI61" s="75">
        <f>PXIL!K61</f>
        <v>0</v>
      </c>
      <c r="AJ61" s="75">
        <f>PXIL!Q61</f>
        <v>0</v>
      </c>
      <c r="AK61" s="75">
        <f>RTM_IEX!K61</f>
        <v>63.58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28.9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1.2393000000000001</v>
      </c>
      <c r="E62">
        <f>GT_NG!S62</f>
        <v>1.5085930820054412</v>
      </c>
      <c r="F62">
        <f>GT_Spot!S62</f>
        <v>0</v>
      </c>
      <c r="G62">
        <f>PPCL_NG!S62</f>
        <v>45.75</v>
      </c>
      <c r="H62">
        <f>PPCL_Spot!S62</f>
        <v>0</v>
      </c>
      <c r="I62">
        <f>Bawana_NG!S62</f>
        <v>18.999128560289865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97.915554787366048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2.8270350000000004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69.349999999999994</v>
      </c>
      <c r="AB62" s="117">
        <f>-STOA!Q62</f>
        <v>0</v>
      </c>
      <c r="AC62">
        <f t="shared" si="0"/>
        <v>2.9046125805810199</v>
      </c>
      <c r="AD62">
        <f t="shared" si="1"/>
        <v>327.16499884908029</v>
      </c>
      <c r="AE62">
        <f>'IDT-1'!E62</f>
        <v>0</v>
      </c>
      <c r="AF62" s="26"/>
      <c r="AG62">
        <f t="shared" si="2"/>
        <v>327.16499884908029</v>
      </c>
      <c r="AI62" s="75">
        <f>PXIL!K62</f>
        <v>0</v>
      </c>
      <c r="AJ62" s="75">
        <f>PXIL!Q62</f>
        <v>0</v>
      </c>
      <c r="AK62" s="75">
        <f>RTM_IEX!K62</f>
        <v>63.58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28.9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1.2393000000000001</v>
      </c>
      <c r="E63">
        <f>GT_NG!S63</f>
        <v>1.5085930820054412</v>
      </c>
      <c r="F63">
        <f>GT_Spot!S63</f>
        <v>0</v>
      </c>
      <c r="G63">
        <f>PPCL_NG!S63</f>
        <v>45.75</v>
      </c>
      <c r="H63">
        <f>PPCL_Spot!S63</f>
        <v>0</v>
      </c>
      <c r="I63">
        <f>Bawana_NG!S63</f>
        <v>19.000000000000004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98.695951129943992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2.8270350000000004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69.349999999999994</v>
      </c>
      <c r="AB63" s="117">
        <f>-STOA!Q63</f>
        <v>0</v>
      </c>
      <c r="AC63">
        <f t="shared" si="0"/>
        <v>2.6910477370651558</v>
      </c>
      <c r="AD63">
        <f t="shared" si="1"/>
        <v>303.10983147488429</v>
      </c>
      <c r="AE63">
        <f>'IDT-1'!E63</f>
        <v>0</v>
      </c>
      <c r="AF63" s="26"/>
      <c r="AG63">
        <f t="shared" si="2"/>
        <v>303.10983147488429</v>
      </c>
      <c r="AI63" s="75">
        <f>PXIL!K63</f>
        <v>0</v>
      </c>
      <c r="AJ63" s="75">
        <f>PXIL!Q63</f>
        <v>0</v>
      </c>
      <c r="AK63" s="75">
        <f>RTM_IEX!K63</f>
        <v>38.53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28.9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1.2393000000000001</v>
      </c>
      <c r="E64">
        <f>GT_NG!S64</f>
        <v>2.8164981373070783</v>
      </c>
      <c r="F64">
        <f>GT_Spot!S64</f>
        <v>0</v>
      </c>
      <c r="G64">
        <f>PPCL_NG!S64</f>
        <v>45.75</v>
      </c>
      <c r="H64">
        <f>PPCL_Spot!S64</f>
        <v>0</v>
      </c>
      <c r="I64">
        <f>Bawana_NG!S64</f>
        <v>19.000000000000004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99.544759414188476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2.8270350000000004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69.349999999999994</v>
      </c>
      <c r="AB64" s="117">
        <f>-STOA!Q64</f>
        <v>0</v>
      </c>
      <c r="AC64">
        <f t="shared" si="0"/>
        <v>2.6676108144531612</v>
      </c>
      <c r="AD64">
        <f t="shared" si="1"/>
        <v>300.46998173704236</v>
      </c>
      <c r="AE64">
        <f>'IDT-1'!E64</f>
        <v>0</v>
      </c>
      <c r="AF64" s="26"/>
      <c r="AG64">
        <f t="shared" si="2"/>
        <v>300.46998173704236</v>
      </c>
      <c r="AI64" s="75">
        <f>PXIL!K64</f>
        <v>0</v>
      </c>
      <c r="AJ64" s="75">
        <f>PXIL!Q64</f>
        <v>0</v>
      </c>
      <c r="AK64" s="75">
        <f>RTM_IEX!K64</f>
        <v>33.71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28.9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1.2393000000000001</v>
      </c>
      <c r="E65">
        <f>GT_NG!S65</f>
        <v>2.4131420474672334</v>
      </c>
      <c r="F65">
        <f>GT_Spot!S65</f>
        <v>0</v>
      </c>
      <c r="G65">
        <f>PPCL_NG!S65</f>
        <v>40</v>
      </c>
      <c r="H65">
        <f>PPCL_Spot!S65</f>
        <v>0</v>
      </c>
      <c r="I65">
        <f>Bawana_NG!S65</f>
        <v>19.000000000000004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99.458825486093957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2.8270350000000004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69.349999999999994</v>
      </c>
      <c r="AB65" s="117">
        <f>-STOA!Q65</f>
        <v>0</v>
      </c>
      <c r="AC65">
        <f t="shared" si="0"/>
        <v>2.5472330622953385</v>
      </c>
      <c r="AD65">
        <f t="shared" si="1"/>
        <v>286.91106947126582</v>
      </c>
      <c r="AE65">
        <f>'IDT-1'!E65</f>
        <v>0</v>
      </c>
      <c r="AF65" s="26"/>
      <c r="AG65">
        <f t="shared" si="2"/>
        <v>286.91106947126582</v>
      </c>
      <c r="AI65" s="75">
        <f>PXIL!K65</f>
        <v>0</v>
      </c>
      <c r="AJ65" s="75">
        <f>PXIL!Q65</f>
        <v>0</v>
      </c>
      <c r="AK65" s="75">
        <f>RTM_IEX!K65</f>
        <v>26.27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28.9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1.2393000000000001</v>
      </c>
      <c r="E66">
        <f>GT_NG!S66</f>
        <v>2.4131420474672334</v>
      </c>
      <c r="F66">
        <f>GT_Spot!S66</f>
        <v>0</v>
      </c>
      <c r="G66">
        <f>PPCL_NG!S66</f>
        <v>40</v>
      </c>
      <c r="H66">
        <f>PPCL_Spot!S66</f>
        <v>0</v>
      </c>
      <c r="I66">
        <f>Bawana_NG!S66</f>
        <v>19.000000000000004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98.738057486093965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2.8270350000000004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69.349999999999994</v>
      </c>
      <c r="AB66" s="117">
        <f>-STOA!Q66</f>
        <v>0</v>
      </c>
      <c r="AC66">
        <f t="shared" si="0"/>
        <v>2.4418023038953383</v>
      </c>
      <c r="AD66">
        <f t="shared" si="1"/>
        <v>275.03573222966583</v>
      </c>
      <c r="AE66">
        <f>'IDT-1'!E66</f>
        <v>0</v>
      </c>
      <c r="AF66" s="26"/>
      <c r="AG66">
        <f t="shared" si="2"/>
        <v>275.03573222966583</v>
      </c>
      <c r="AI66" s="75">
        <f>PXIL!K66</f>
        <v>0</v>
      </c>
      <c r="AJ66" s="75">
        <f>PXIL!Q66</f>
        <v>0</v>
      </c>
      <c r="AK66" s="75">
        <f>RTM_IEX!K66</f>
        <v>15.01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28.9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1.2393000000000001</v>
      </c>
      <c r="E67">
        <f>GT_NG!S67</f>
        <v>2.4131420474672334</v>
      </c>
      <c r="F67">
        <f>GT_Spot!S67</f>
        <v>0</v>
      </c>
      <c r="G67">
        <f>PPCL_NG!S67</f>
        <v>40</v>
      </c>
      <c r="H67">
        <f>PPCL_Spot!S67</f>
        <v>0</v>
      </c>
      <c r="I67">
        <f>Bawana_NG!S67</f>
        <v>19.000000000000004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98.220187525994689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2.8270350000000004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69.349999999999994</v>
      </c>
      <c r="AB67" s="117">
        <f>-STOA!Q67</f>
        <v>0</v>
      </c>
      <c r="AC67">
        <f t="shared" si="0"/>
        <v>2.3868210482464649</v>
      </c>
      <c r="AD67">
        <f t="shared" si="1"/>
        <v>268.84284352521541</v>
      </c>
      <c r="AE67">
        <f>'IDT-1'!E67</f>
        <v>0</v>
      </c>
      <c r="AF67" s="26"/>
      <c r="AG67">
        <f t="shared" si="2"/>
        <v>268.84284352521541</v>
      </c>
      <c r="AI67" s="75">
        <f>PXIL!K67</f>
        <v>0</v>
      </c>
      <c r="AJ67" s="75">
        <f>PXIL!Q67</f>
        <v>0</v>
      </c>
      <c r="AK67" s="75">
        <f>RTM_IEX!K67</f>
        <v>9.2799999999999994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28.9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1.2393000000000001</v>
      </c>
      <c r="E68">
        <f>GT_NG!S68</f>
        <v>1.1729668184775535</v>
      </c>
      <c r="F68">
        <f>GT_Spot!S68</f>
        <v>0</v>
      </c>
      <c r="G68">
        <f>PPCL_NG!S68</f>
        <v>40</v>
      </c>
      <c r="H68">
        <f>PPCL_Spot!S68</f>
        <v>0</v>
      </c>
      <c r="I68">
        <f>Bawana_NG!S68</f>
        <v>19.000000000000004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97.654231525994689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2.8270350000000004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69.349999999999994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2.3650310934313556</v>
      </c>
      <c r="AD68">
        <f t="shared" ref="AD68:AD98" si="4">SUM(B68:AB68,AI68:AR68)-AC68</f>
        <v>266.38850225104085</v>
      </c>
      <c r="AE68">
        <f>'IDT-1'!E68</f>
        <v>0</v>
      </c>
      <c r="AF68" s="26"/>
      <c r="AG68">
        <f t="shared" ref="AG68:AG98" si="5">SUM(AD68:AF68)+AT68</f>
        <v>266.38850225104085</v>
      </c>
      <c r="AI68" s="75">
        <f>PXIL!K68</f>
        <v>0</v>
      </c>
      <c r="AJ68" s="75">
        <f>PXIL!Q68</f>
        <v>0</v>
      </c>
      <c r="AK68" s="75">
        <f>RTM_IEX!K68</f>
        <v>8.61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28.9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1.2393000000000001</v>
      </c>
      <c r="E69">
        <f>GT_NG!S69</f>
        <v>1.1729668184775535</v>
      </c>
      <c r="F69">
        <f>GT_Spot!S69</f>
        <v>0</v>
      </c>
      <c r="G69">
        <f>PPCL_NG!S69</f>
        <v>40</v>
      </c>
      <c r="H69">
        <f>PPCL_Spot!S69</f>
        <v>0</v>
      </c>
      <c r="I69">
        <f>Bawana_NG!S69</f>
        <v>18.999181352061701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98.255559825561065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2.8270350000000004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69.349999999999994</v>
      </c>
      <c r="AB69" s="117">
        <f>-STOA!Q69</f>
        <v>0</v>
      </c>
      <c r="AC69">
        <f t="shared" si="3"/>
        <v>2.3473475783656825</v>
      </c>
      <c r="AD69">
        <f t="shared" si="4"/>
        <v>264.39669541773463</v>
      </c>
      <c r="AE69">
        <f>'IDT-1'!E69</f>
        <v>0</v>
      </c>
      <c r="AF69" s="26"/>
      <c r="AG69">
        <f t="shared" si="5"/>
        <v>264.39669541773463</v>
      </c>
      <c r="AI69" s="75">
        <f>PXIL!K69</f>
        <v>0</v>
      </c>
      <c r="AJ69" s="75">
        <f>PXIL!Q69</f>
        <v>0</v>
      </c>
      <c r="AK69" s="75">
        <f>RTM_IEX!K69</f>
        <v>10.82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24.08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1.2393000000000001</v>
      </c>
      <c r="E70">
        <f>GT_NG!S70</f>
        <v>1.1729668184775535</v>
      </c>
      <c r="F70">
        <f>GT_Spot!S70</f>
        <v>0</v>
      </c>
      <c r="G70">
        <f>PPCL_NG!S70</f>
        <v>40</v>
      </c>
      <c r="H70">
        <f>PPCL_Spot!S70</f>
        <v>0</v>
      </c>
      <c r="I70">
        <f>Bawana_NG!S70</f>
        <v>18.999181352061701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98.275680825561082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2.8270350000000004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69.349999999999994</v>
      </c>
      <c r="AB70" s="117">
        <f>-STOA!Q70</f>
        <v>0</v>
      </c>
      <c r="AC70">
        <f t="shared" si="3"/>
        <v>2.2789726431656829</v>
      </c>
      <c r="AD70">
        <f t="shared" si="4"/>
        <v>256.69519135293467</v>
      </c>
      <c r="AE70">
        <f>'IDT-1'!E70</f>
        <v>0</v>
      </c>
      <c r="AF70" s="26"/>
      <c r="AG70">
        <f t="shared" si="5"/>
        <v>256.69519135293467</v>
      </c>
      <c r="AI70" s="75">
        <f>PXIL!K70</f>
        <v>0</v>
      </c>
      <c r="AJ70" s="75">
        <f>PXIL!Q70</f>
        <v>0</v>
      </c>
      <c r="AK70" s="75">
        <f>RTM_IEX!K70</f>
        <v>12.66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14.45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1.2393000000000001</v>
      </c>
      <c r="E71">
        <f>GT_NG!S71</f>
        <v>1.1729668184775535</v>
      </c>
      <c r="F71">
        <f>GT_Spot!S71</f>
        <v>0</v>
      </c>
      <c r="G71">
        <f>PPCL_NG!S71</f>
        <v>40</v>
      </c>
      <c r="H71">
        <f>PPCL_Spot!S71</f>
        <v>0</v>
      </c>
      <c r="I71">
        <f>Bawana_NG!S71</f>
        <v>18.109343697905341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98.286689934449271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2.8270350000000004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69.349999999999994</v>
      </c>
      <c r="AB71" s="117">
        <f>-STOA!Q71</f>
        <v>0</v>
      </c>
      <c r="AC71">
        <f t="shared" si="3"/>
        <v>2.2011909519673232</v>
      </c>
      <c r="AD71">
        <f t="shared" si="4"/>
        <v>247.93414449886484</v>
      </c>
      <c r="AE71">
        <f>'IDT-1'!E71</f>
        <v>0</v>
      </c>
      <c r="AF71" s="26"/>
      <c r="AG71">
        <f t="shared" si="5"/>
        <v>247.93414449886484</v>
      </c>
      <c r="AI71" s="75">
        <f>PXIL!K71</f>
        <v>0</v>
      </c>
      <c r="AJ71" s="75">
        <f>PXIL!Q71</f>
        <v>0</v>
      </c>
      <c r="AK71" s="75">
        <f>RTM_IEX!K71</f>
        <v>19.149999999999999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1.1177999999999999</v>
      </c>
      <c r="E72">
        <f>GT_NG!S72</f>
        <v>1.1729668184775535</v>
      </c>
      <c r="F72">
        <f>GT_Spot!S72</f>
        <v>0</v>
      </c>
      <c r="G72">
        <f>PPCL_NG!S72</f>
        <v>40</v>
      </c>
      <c r="H72">
        <f>PPCL_Spot!S72</f>
        <v>0</v>
      </c>
      <c r="I72">
        <f>Bawana_NG!S72</f>
        <v>18.109343697905341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98.288417491648246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2.8270350000000004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69.349999999999994</v>
      </c>
      <c r="AB72" s="117">
        <f>-STOA!Q72</f>
        <v>0</v>
      </c>
      <c r="AC72">
        <f t="shared" si="3"/>
        <v>2.1587769544706741</v>
      </c>
      <c r="AD72">
        <f t="shared" si="4"/>
        <v>243.15678605356044</v>
      </c>
      <c r="AE72">
        <f>'IDT-1'!E72</f>
        <v>0</v>
      </c>
      <c r="AF72" s="26"/>
      <c r="AG72">
        <f t="shared" si="5"/>
        <v>243.15678605356044</v>
      </c>
      <c r="AI72" s="75">
        <f>PXIL!K72</f>
        <v>0</v>
      </c>
      <c r="AJ72" s="75">
        <f>PXIL!Q72</f>
        <v>0</v>
      </c>
      <c r="AK72" s="75">
        <f>RTM_IEX!K72</f>
        <v>14.45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1.1177999999999999</v>
      </c>
      <c r="E73">
        <f>GT_NG!S73</f>
        <v>1.1729668184775535</v>
      </c>
      <c r="F73">
        <f>GT_Spot!S73</f>
        <v>0</v>
      </c>
      <c r="G73">
        <f>PPCL_NG!S73</f>
        <v>40</v>
      </c>
      <c r="H73">
        <f>PPCL_Spot!S73</f>
        <v>0</v>
      </c>
      <c r="I73">
        <f>Bawana_NG!S73</f>
        <v>18.109343697905341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98.293261156409272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2.8270350000000004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69.349999999999994</v>
      </c>
      <c r="AB73" s="117">
        <f>-STOA!Q73</f>
        <v>0</v>
      </c>
      <c r="AC73">
        <f t="shared" si="3"/>
        <v>2.0316595787205713</v>
      </c>
      <c r="AD73">
        <f t="shared" si="4"/>
        <v>228.83874709407161</v>
      </c>
      <c r="AE73">
        <f>'IDT-1'!E73</f>
        <v>0</v>
      </c>
      <c r="AF73" s="26"/>
      <c r="AG73">
        <f t="shared" si="5"/>
        <v>228.83874709407161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1.1177999999999999</v>
      </c>
      <c r="E74">
        <f>GT_NG!S74</f>
        <v>1.1729668184775535</v>
      </c>
      <c r="F74">
        <f>GT_Spot!S74</f>
        <v>0</v>
      </c>
      <c r="G74">
        <f>PPCL_NG!S74</f>
        <v>40</v>
      </c>
      <c r="H74">
        <f>PPCL_Spot!S74</f>
        <v>0</v>
      </c>
      <c r="I74">
        <f>Bawana_NG!S74</f>
        <v>18.109343697905341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98.4363814788817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2.8270350000000004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69.349999999999994</v>
      </c>
      <c r="AB74" s="117">
        <f>-STOA!Q74</f>
        <v>0</v>
      </c>
      <c r="AC74">
        <f t="shared" si="3"/>
        <v>2.0329190375583286</v>
      </c>
      <c r="AD74">
        <f t="shared" si="4"/>
        <v>228.98060795770627</v>
      </c>
      <c r="AE74">
        <f>'IDT-1'!E74</f>
        <v>0</v>
      </c>
      <c r="AF74" s="26"/>
      <c r="AG74">
        <f t="shared" si="5"/>
        <v>228.98060795770627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1.1177999999999999</v>
      </c>
      <c r="E75">
        <f>GT_NG!S75</f>
        <v>1.1845803513337669</v>
      </c>
      <c r="F75">
        <f>GT_Spot!S75</f>
        <v>0</v>
      </c>
      <c r="G75">
        <f>PPCL_NG!S75</f>
        <v>40</v>
      </c>
      <c r="H75">
        <f>PPCL_Spot!S75</f>
        <v>0</v>
      </c>
      <c r="I75">
        <f>Bawana_NG!S75</f>
        <v>18.999181352061701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97.678672495234963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2.8270350000000004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69.349999999999994</v>
      </c>
      <c r="AB75" s="117">
        <f>-STOA!Q75</f>
        <v>0</v>
      </c>
      <c r="AC75">
        <f t="shared" si="3"/>
        <v>2.1584777542586822</v>
      </c>
      <c r="AD75">
        <f t="shared" si="4"/>
        <v>214.99879144437173</v>
      </c>
      <c r="AE75">
        <f>'IDT-1'!E75</f>
        <v>0</v>
      </c>
      <c r="AF75" s="26"/>
      <c r="AG75">
        <f t="shared" si="5"/>
        <v>214.99879144437173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-14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1.1177999999999999</v>
      </c>
      <c r="E76">
        <f>GT_NG!S76</f>
        <v>1.1845803513337669</v>
      </c>
      <c r="F76">
        <f>GT_Spot!S76</f>
        <v>0</v>
      </c>
      <c r="G76">
        <f>PPCL_NG!S76</f>
        <v>40</v>
      </c>
      <c r="H76">
        <f>PPCL_Spot!S76</f>
        <v>0</v>
      </c>
      <c r="I76">
        <f>Bawana_NG!S76</f>
        <v>18.999181352061701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100.69770105723924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2.8270350000000004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69.349999999999994</v>
      </c>
      <c r="AB76" s="117">
        <f>-STOA!Q76</f>
        <v>0</v>
      </c>
      <c r="AC76">
        <f t="shared" si="3"/>
        <v>2.264948353304078</v>
      </c>
      <c r="AD76">
        <f t="shared" si="4"/>
        <v>208.91134940733062</v>
      </c>
      <c r="AE76">
        <f>'IDT-1'!E76</f>
        <v>0</v>
      </c>
      <c r="AF76" s="26"/>
      <c r="AG76">
        <f t="shared" si="5"/>
        <v>208.91134940733062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-23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1.1177999999999999</v>
      </c>
      <c r="E77">
        <f>GT_NG!S77</f>
        <v>1.1845803513337669</v>
      </c>
      <c r="F77">
        <f>GT_Spot!S77</f>
        <v>0</v>
      </c>
      <c r="G77">
        <f>PPCL_NG!S77</f>
        <v>40</v>
      </c>
      <c r="H77">
        <f>PPCL_Spot!S77</f>
        <v>0</v>
      </c>
      <c r="I77">
        <f>Bawana_NG!S77</f>
        <v>18.999999999999996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103.75865480610379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2.8270350000000004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69.349999999999994</v>
      </c>
      <c r="AB77" s="117">
        <f>-STOA!Q77</f>
        <v>0</v>
      </c>
      <c r="AC77">
        <f t="shared" si="3"/>
        <v>2.3362825880069193</v>
      </c>
      <c r="AD77">
        <f t="shared" si="4"/>
        <v>206.90178756943064</v>
      </c>
      <c r="AE77">
        <f>'IDT-1'!E77</f>
        <v>0</v>
      </c>
      <c r="AF77" s="26"/>
      <c r="AG77">
        <f t="shared" si="5"/>
        <v>206.90178756943064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-28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1.1177999999999999</v>
      </c>
      <c r="E78">
        <f>GT_NG!S78</f>
        <v>1.1845803513337669</v>
      </c>
      <c r="F78">
        <f>GT_Spot!S78</f>
        <v>0</v>
      </c>
      <c r="G78">
        <f>PPCL_NG!S78</f>
        <v>40</v>
      </c>
      <c r="H78">
        <f>PPCL_Spot!S78</f>
        <v>0</v>
      </c>
      <c r="I78">
        <f>Bawana_NG!S78</f>
        <v>18.999999999999996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105.62006637760068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2.8270350000000004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69.349999999999994</v>
      </c>
      <c r="AB78" s="117">
        <f>-STOA!Q78</f>
        <v>0</v>
      </c>
      <c r="AC78">
        <f t="shared" si="3"/>
        <v>2.423688030013655</v>
      </c>
      <c r="AD78">
        <f t="shared" si="4"/>
        <v>200.67579369892078</v>
      </c>
      <c r="AE78">
        <f>'IDT-1'!E78</f>
        <v>0</v>
      </c>
      <c r="AF78" s="26"/>
      <c r="AG78">
        <f t="shared" si="5"/>
        <v>200.67579369892078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-36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1.1177999999999999</v>
      </c>
      <c r="E79">
        <f>GT_NG!S79</f>
        <v>1.1845803513337669</v>
      </c>
      <c r="F79">
        <f>GT_Spot!S79</f>
        <v>0</v>
      </c>
      <c r="G79">
        <f>PPCL_NG!S79</f>
        <v>40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106.86978718191141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2.8270350000000004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69.349999999999994</v>
      </c>
      <c r="AB79" s="117">
        <f>-STOA!Q79</f>
        <v>0</v>
      </c>
      <c r="AC79">
        <f t="shared" si="3"/>
        <v>2.4790762107025657</v>
      </c>
      <c r="AD79">
        <f t="shared" si="4"/>
        <v>196.87012632254257</v>
      </c>
      <c r="AE79">
        <f>'IDT-1'!E79</f>
        <v>0</v>
      </c>
      <c r="AF79" s="26"/>
      <c r="AG79">
        <f t="shared" si="5"/>
        <v>196.87012632254257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-41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1.1177999999999999</v>
      </c>
      <c r="E80">
        <f>GT_NG!S80</f>
        <v>1.1845803513337669</v>
      </c>
      <c r="F80">
        <f>GT_Spot!S80</f>
        <v>0</v>
      </c>
      <c r="G80">
        <f>PPCL_NG!S80</f>
        <v>40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107.43291670685399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2.8270350000000004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69.349999999999994</v>
      </c>
      <c r="AB80" s="117">
        <f>-STOA!Q80</f>
        <v>0</v>
      </c>
      <c r="AC80">
        <f t="shared" si="3"/>
        <v>2.5017880055664512</v>
      </c>
      <c r="AD80">
        <f t="shared" si="4"/>
        <v>195.4105440526213</v>
      </c>
      <c r="AE80">
        <f>'IDT-1'!E80</f>
        <v>0</v>
      </c>
      <c r="AF80" s="26"/>
      <c r="AG80">
        <f t="shared" si="5"/>
        <v>195.4105440526213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-43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1.1177999999999999</v>
      </c>
      <c r="E81">
        <f>GT_NG!S81</f>
        <v>1.1845803513337669</v>
      </c>
      <c r="F81">
        <f>GT_Spot!S81</f>
        <v>0</v>
      </c>
      <c r="G81">
        <f>PPCL_NG!S81</f>
        <v>40</v>
      </c>
      <c r="H81">
        <f>PPCL_Spot!S81</f>
        <v>0</v>
      </c>
      <c r="I81">
        <f>Bawana_NG!S81</f>
        <v>18.109343697905341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107.92533811733502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2.8270350000000004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69.349999999999994</v>
      </c>
      <c r="AB81" s="117">
        <f>-STOA!Q81</f>
        <v>0</v>
      </c>
      <c r="AC81">
        <f t="shared" si="3"/>
        <v>2.5337960486090325</v>
      </c>
      <c r="AD81">
        <f t="shared" si="4"/>
        <v>190.9803011179651</v>
      </c>
      <c r="AE81">
        <f>'IDT-1'!E81</f>
        <v>0</v>
      </c>
      <c r="AF81" s="26"/>
      <c r="AG81">
        <f t="shared" si="5"/>
        <v>190.9803011179651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-47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1.1177999999999999</v>
      </c>
      <c r="E82">
        <f>GT_NG!S82</f>
        <v>1.3755146262188516</v>
      </c>
      <c r="F82">
        <f>GT_Spot!S82</f>
        <v>0</v>
      </c>
      <c r="G82">
        <f>PPCL_NG!S82</f>
        <v>40</v>
      </c>
      <c r="H82">
        <f>PPCL_Spot!S82</f>
        <v>0</v>
      </c>
      <c r="I82">
        <f>Bawana_NG!S82</f>
        <v>18.109343697905341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108.02893336683174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2.8270350000000004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69.349999999999994</v>
      </c>
      <c r="AB82" s="117">
        <f>-STOA!Q82</f>
        <v>0</v>
      </c>
      <c r="AC82">
        <f t="shared" si="3"/>
        <v>2.5896566735567639</v>
      </c>
      <c r="AD82">
        <f t="shared" si="4"/>
        <v>185.21897001739916</v>
      </c>
      <c r="AE82">
        <f>'IDT-1'!E82</f>
        <v>0</v>
      </c>
      <c r="AF82" s="26"/>
      <c r="AG82">
        <f t="shared" si="5"/>
        <v>185.21897001739916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-53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1.1177999999999999</v>
      </c>
      <c r="E83">
        <f>GT_NG!S83</f>
        <v>1.3755146262188516</v>
      </c>
      <c r="F83">
        <f>GT_Spot!S83</f>
        <v>0</v>
      </c>
      <c r="G83">
        <f>PPCL_NG!S83</f>
        <v>40</v>
      </c>
      <c r="H83">
        <f>PPCL_Spot!S83</f>
        <v>0</v>
      </c>
      <c r="I83">
        <f>Bawana_NG!S83</f>
        <v>18.409342453032359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107.95772998729176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2.8270350000000004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69.349999999999994</v>
      </c>
      <c r="AB83" s="117">
        <f>-STOA!Q83</f>
        <v>0</v>
      </c>
      <c r="AC83">
        <f t="shared" si="3"/>
        <v>2.6360607104729068</v>
      </c>
      <c r="AD83">
        <f t="shared" si="4"/>
        <v>180.40136135607003</v>
      </c>
      <c r="AE83">
        <f>'IDT-1'!E83</f>
        <v>0</v>
      </c>
      <c r="AF83" s="26"/>
      <c r="AG83">
        <f t="shared" si="5"/>
        <v>180.40136135607003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-58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1.1177999999999999</v>
      </c>
      <c r="E84">
        <f>GT_NG!S84</f>
        <v>1.3755146262188516</v>
      </c>
      <c r="F84">
        <f>GT_Spot!S84</f>
        <v>0</v>
      </c>
      <c r="G84">
        <f>PPCL_NG!S84</f>
        <v>40</v>
      </c>
      <c r="H84">
        <f>PPCL_Spot!S84</f>
        <v>0</v>
      </c>
      <c r="I84">
        <f>Bawana_NG!S84</f>
        <v>18.409342453032359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107.95880298729175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2.8270350000000004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69.349999999999994</v>
      </c>
      <c r="AB84" s="117">
        <f>-STOA!Q84</f>
        <v>0</v>
      </c>
      <c r="AC84">
        <f t="shared" si="3"/>
        <v>2.6893389180060789</v>
      </c>
      <c r="AD84">
        <f t="shared" si="4"/>
        <v>174.34915614853688</v>
      </c>
      <c r="AE84">
        <f>'IDT-1'!E84</f>
        <v>0</v>
      </c>
      <c r="AF84" s="26"/>
      <c r="AG84">
        <f t="shared" si="5"/>
        <v>174.34915614853688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-64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1.1177999999999999</v>
      </c>
      <c r="E85">
        <f>GT_NG!S85</f>
        <v>1.3755146262188516</v>
      </c>
      <c r="F85">
        <f>GT_Spot!S85</f>
        <v>0</v>
      </c>
      <c r="G85">
        <f>PPCL_NG!S85</f>
        <v>40</v>
      </c>
      <c r="H85">
        <f>PPCL_Spot!S85</f>
        <v>0</v>
      </c>
      <c r="I85">
        <f>Bawana_NG!S85</f>
        <v>18.409342453032359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107.6137854762306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2.8270350000000004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69.349999999999994</v>
      </c>
      <c r="AB85" s="117">
        <f>-STOA!Q85</f>
        <v>0</v>
      </c>
      <c r="AC85">
        <f t="shared" si="3"/>
        <v>2.7040590189531311</v>
      </c>
      <c r="AD85">
        <f t="shared" si="4"/>
        <v>171.98941853652869</v>
      </c>
      <c r="AE85">
        <f>'IDT-1'!E85</f>
        <v>0</v>
      </c>
      <c r="AF85" s="26"/>
      <c r="AG85">
        <f t="shared" si="5"/>
        <v>171.98941853652869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-66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1.1177999999999999</v>
      </c>
      <c r="E86">
        <f>GT_NG!S86</f>
        <v>1.3755146262188516</v>
      </c>
      <c r="F86">
        <f>GT_Spot!S86</f>
        <v>0</v>
      </c>
      <c r="G86">
        <f>PPCL_NG!S86</f>
        <v>40</v>
      </c>
      <c r="H86">
        <f>PPCL_Spot!S86</f>
        <v>0</v>
      </c>
      <c r="I86">
        <f>Bawana_NG!S86</f>
        <v>18.409342453032359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106.54608121944261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2.8270350000000004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69.349999999999994</v>
      </c>
      <c r="AB86" s="117">
        <f>-STOA!Q86</f>
        <v>0</v>
      </c>
      <c r="AC86">
        <f t="shared" si="3"/>
        <v>2.78344449671535</v>
      </c>
      <c r="AD86">
        <f t="shared" si="4"/>
        <v>160.84232880197845</v>
      </c>
      <c r="AE86">
        <f>'IDT-1'!E86</f>
        <v>0</v>
      </c>
      <c r="AF86" s="26"/>
      <c r="AG86">
        <f t="shared" si="5"/>
        <v>160.84232880197845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-76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1.1177999999999999</v>
      </c>
      <c r="E87">
        <f>GT_NG!S87</f>
        <v>1.035377777777778</v>
      </c>
      <c r="F87">
        <f>GT_Spot!S87</f>
        <v>0</v>
      </c>
      <c r="G87">
        <f>PPCL_NG!S87</f>
        <v>40</v>
      </c>
      <c r="H87">
        <f>PPCL_Spot!S87</f>
        <v>0</v>
      </c>
      <c r="I87">
        <f>Bawana_NG!S87</f>
        <v>18.409342453032359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105.77611574745275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2.8270350000000004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69.349999999999994</v>
      </c>
      <c r="AB87" s="117">
        <f>-STOA!Q87</f>
        <v>0</v>
      </c>
      <c r="AC87">
        <f t="shared" si="3"/>
        <v>2.7559193412511673</v>
      </c>
      <c r="AD87">
        <f t="shared" si="4"/>
        <v>161.7597516370117</v>
      </c>
      <c r="AE87">
        <f>'IDT-1'!E87</f>
        <v>0</v>
      </c>
      <c r="AF87" s="26"/>
      <c r="AG87">
        <f t="shared" si="5"/>
        <v>161.7597516370117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-74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1.1177999999999999</v>
      </c>
      <c r="E88">
        <f>GT_NG!S88</f>
        <v>1.035377777777778</v>
      </c>
      <c r="F88">
        <f>GT_Spot!S88</f>
        <v>0</v>
      </c>
      <c r="G88">
        <f>PPCL_NG!S88</f>
        <v>40</v>
      </c>
      <c r="H88">
        <f>PPCL_Spot!S88</f>
        <v>0</v>
      </c>
      <c r="I88">
        <f>Bawana_NG!S88</f>
        <v>18.409342453032359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105.77718874745277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2.8270350000000004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69.349999999999994</v>
      </c>
      <c r="AB88" s="117">
        <f>-STOA!Q88</f>
        <v>0</v>
      </c>
      <c r="AC88">
        <f t="shared" si="3"/>
        <v>2.7559287836511674</v>
      </c>
      <c r="AD88">
        <f t="shared" si="4"/>
        <v>161.76081519461172</v>
      </c>
      <c r="AE88">
        <f>'IDT-1'!E88</f>
        <v>0</v>
      </c>
      <c r="AF88" s="26"/>
      <c r="AG88">
        <f t="shared" si="5"/>
        <v>161.76081519461172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-74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1.1177999999999999</v>
      </c>
      <c r="E89">
        <f>GT_NG!S89</f>
        <v>1.035377777777778</v>
      </c>
      <c r="F89">
        <f>GT_Spot!S89</f>
        <v>0</v>
      </c>
      <c r="G89">
        <f>PPCL_NG!S89</f>
        <v>40</v>
      </c>
      <c r="H89">
        <f>PPCL_Spot!S89</f>
        <v>0</v>
      </c>
      <c r="I89">
        <f>Bawana_NG!S89</f>
        <v>18.409342453032359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105.7982331380089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2.8270350000000004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69.349999999999994</v>
      </c>
      <c r="AB89" s="117">
        <f>-STOA!Q89</f>
        <v>0</v>
      </c>
      <c r="AC89">
        <f t="shared" si="3"/>
        <v>2.7649921018102566</v>
      </c>
      <c r="AD89">
        <f t="shared" si="4"/>
        <v>160.77279626700874</v>
      </c>
      <c r="AE89">
        <f>'IDT-1'!E89</f>
        <v>0</v>
      </c>
      <c r="AF89" s="26"/>
      <c r="AG89">
        <f t="shared" si="5"/>
        <v>160.77279626700874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-75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1.1177999999999999</v>
      </c>
      <c r="E90">
        <f>GT_NG!S90</f>
        <v>1.035377777777778</v>
      </c>
      <c r="F90">
        <f>GT_Spot!S90</f>
        <v>0</v>
      </c>
      <c r="G90">
        <f>PPCL_NG!S90</f>
        <v>40</v>
      </c>
      <c r="H90">
        <f>PPCL_Spot!S90</f>
        <v>0</v>
      </c>
      <c r="I90">
        <f>Bawana_NG!S90</f>
        <v>18.41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106.1360608858789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2.8270350000000004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69.349999999999994</v>
      </c>
      <c r="AB90" s="117">
        <f>-STOA!Q90</f>
        <v>0</v>
      </c>
      <c r="AC90">
        <f t="shared" si="3"/>
        <v>2.7590926448826325</v>
      </c>
      <c r="AD90">
        <f t="shared" si="4"/>
        <v>162.11718101877403</v>
      </c>
      <c r="AE90">
        <f>'IDT-1'!E90</f>
        <v>0</v>
      </c>
      <c r="AF90" s="26"/>
      <c r="AG90">
        <f t="shared" si="5"/>
        <v>162.11718101877403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-74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1.1177999999999999</v>
      </c>
      <c r="E91">
        <f>GT_NG!S91</f>
        <v>1.035377777777778</v>
      </c>
      <c r="F91">
        <f>GT_Spot!S91</f>
        <v>0</v>
      </c>
      <c r="G91">
        <f>PPCL_NG!S91</f>
        <v>40</v>
      </c>
      <c r="H91">
        <f>PPCL_Spot!S91</f>
        <v>0</v>
      </c>
      <c r="I91">
        <f>Bawana_NG!S91</f>
        <v>18.7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107.10580025265348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2.8270350000000004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69.349999999999994</v>
      </c>
      <c r="AB91" s="117">
        <f>-STOA!Q91</f>
        <v>0</v>
      </c>
      <c r="AC91">
        <f t="shared" si="3"/>
        <v>2.8234471164434209</v>
      </c>
      <c r="AD91">
        <f t="shared" si="4"/>
        <v>157.31256591398781</v>
      </c>
      <c r="AE91">
        <f>'IDT-1'!E91</f>
        <v>0</v>
      </c>
      <c r="AF91" s="26"/>
      <c r="AG91">
        <f t="shared" si="5"/>
        <v>157.31256591398781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-80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1.1177999999999999</v>
      </c>
      <c r="E92">
        <f>GT_NG!S92</f>
        <v>1.3755146262188516</v>
      </c>
      <c r="F92">
        <f>GT_Spot!S92</f>
        <v>0</v>
      </c>
      <c r="G92">
        <f>PPCL_NG!S92</f>
        <v>40</v>
      </c>
      <c r="H92">
        <f>PPCL_Spot!S92</f>
        <v>0</v>
      </c>
      <c r="I92">
        <f>Bawana_NG!S92</f>
        <v>18.7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107.142360669821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2.8270350000000004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69.349999999999994</v>
      </c>
      <c r="AB92" s="117">
        <f>-STOA!Q92</f>
        <v>0</v>
      </c>
      <c r="AC92">
        <f t="shared" si="3"/>
        <v>2.8356401799029718</v>
      </c>
      <c r="AD92">
        <f t="shared" si="4"/>
        <v>156.67707011613686</v>
      </c>
      <c r="AE92">
        <f>'IDT-1'!E92</f>
        <v>0</v>
      </c>
      <c r="AF92" s="26"/>
      <c r="AG92">
        <f t="shared" si="5"/>
        <v>156.67707011613686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-81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1.1177999999999999</v>
      </c>
      <c r="E93">
        <f>GT_NG!S93</f>
        <v>1.3755146262188516</v>
      </c>
      <c r="F93">
        <f>GT_Spot!S93</f>
        <v>0</v>
      </c>
      <c r="G93">
        <f>PPCL_NG!S93</f>
        <v>40</v>
      </c>
      <c r="H93">
        <f>PPCL_Spot!S93</f>
        <v>0</v>
      </c>
      <c r="I93">
        <f>Bawana_NG!S93</f>
        <v>18.703363188377562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107.10239345425471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2.8270350000000004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69.349999999999994</v>
      </c>
      <c r="AB93" s="117">
        <f>-STOA!Q93</f>
        <v>0</v>
      </c>
      <c r="AC93">
        <f t="shared" si="3"/>
        <v>2.8353180644637108</v>
      </c>
      <c r="AD93">
        <f t="shared" si="4"/>
        <v>156.64078820438741</v>
      </c>
      <c r="AE93">
        <f>'IDT-1'!E93</f>
        <v>0</v>
      </c>
      <c r="AF93" s="26"/>
      <c r="AG93">
        <f t="shared" si="5"/>
        <v>156.64078820438741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-81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1.1177999999999999</v>
      </c>
      <c r="E94">
        <f>GT_NG!S94</f>
        <v>1.3755146262188516</v>
      </c>
      <c r="F94">
        <f>GT_Spot!S94</f>
        <v>0</v>
      </c>
      <c r="G94">
        <f>PPCL_NG!S94</f>
        <v>40</v>
      </c>
      <c r="H94">
        <f>PPCL_Spot!S94</f>
        <v>0</v>
      </c>
      <c r="I94">
        <f>Bawana_NG!S94</f>
        <v>18.703363188377562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106.53568476289355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2.8270350000000004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69.349999999999994</v>
      </c>
      <c r="AB94" s="117">
        <f>-STOA!Q94</f>
        <v>0</v>
      </c>
      <c r="AC94">
        <f t="shared" si="3"/>
        <v>2.8214529004575377</v>
      </c>
      <c r="AD94">
        <f t="shared" si="4"/>
        <v>157.08794467703243</v>
      </c>
      <c r="AE94">
        <f>'IDT-1'!E94</f>
        <v>0</v>
      </c>
      <c r="AF94" s="26"/>
      <c r="AG94">
        <f t="shared" si="5"/>
        <v>157.08794467703243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-80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1.1177999999999999</v>
      </c>
      <c r="E95">
        <f>GT_NG!S95</f>
        <v>1.3755146262188516</v>
      </c>
      <c r="F95">
        <f>GT_Spot!S95</f>
        <v>0</v>
      </c>
      <c r="G95">
        <f>PPCL_NG!S95</f>
        <v>40</v>
      </c>
      <c r="H95">
        <f>PPCL_Spot!S95</f>
        <v>0</v>
      </c>
      <c r="I95">
        <f>Bawana_NG!S95</f>
        <v>18.703363188377562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105.31558136728827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2.8270350000000004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69.349999999999994</v>
      </c>
      <c r="AB95" s="117">
        <f>-STOA!Q95</f>
        <v>0</v>
      </c>
      <c r="AC95">
        <f t="shared" si="3"/>
        <v>2.8107159905762114</v>
      </c>
      <c r="AD95">
        <f t="shared" si="4"/>
        <v>155.87857819130849</v>
      </c>
      <c r="AE95">
        <f>'IDT-1'!E95</f>
        <v>0</v>
      </c>
      <c r="AF95" s="26"/>
      <c r="AG95">
        <f t="shared" si="5"/>
        <v>155.87857819130849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-80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1.1177999999999999</v>
      </c>
      <c r="E96">
        <f>GT_NG!S96</f>
        <v>1.3755146262188516</v>
      </c>
      <c r="F96">
        <f>GT_Spot!S96</f>
        <v>0</v>
      </c>
      <c r="G96">
        <f>PPCL_NG!S96</f>
        <v>40</v>
      </c>
      <c r="H96">
        <f>PPCL_Spot!S96</f>
        <v>0</v>
      </c>
      <c r="I96">
        <f>Bawana_NG!S96</f>
        <v>18.703363188377562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104.5696831545071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2.8270350000000004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69.349999999999994</v>
      </c>
      <c r="AB96" s="117">
        <f>-STOA!Q96</f>
        <v>0</v>
      </c>
      <c r="AC96">
        <f t="shared" si="3"/>
        <v>2.8219083413481272</v>
      </c>
      <c r="AD96">
        <f t="shared" si="4"/>
        <v>153.12148762775539</v>
      </c>
      <c r="AE96">
        <f>'IDT-1'!E96</f>
        <v>0</v>
      </c>
      <c r="AF96" s="26"/>
      <c r="AG96">
        <f t="shared" si="5"/>
        <v>153.12148762775539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-82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1.1177999999999999</v>
      </c>
      <c r="E97">
        <f>GT_NG!S97</f>
        <v>1.0656879677605069</v>
      </c>
      <c r="F97">
        <f>GT_Spot!S97</f>
        <v>0</v>
      </c>
      <c r="G97">
        <f>PPCL_NG!S97</f>
        <v>40</v>
      </c>
      <c r="H97">
        <f>PPCL_Spot!S97</f>
        <v>0</v>
      </c>
      <c r="I97">
        <f>Bawana_NG!S97</f>
        <v>18.703363188377562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103.558239834701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2.8270350000000004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69.349999999999994</v>
      </c>
      <c r="AB97" s="117">
        <f>-STOA!Q97</f>
        <v>0</v>
      </c>
      <c r="AC97">
        <f t="shared" si="3"/>
        <v>2.8369155481059858</v>
      </c>
      <c r="AD97">
        <f t="shared" si="4"/>
        <v>148.78521044273305</v>
      </c>
      <c r="AE97">
        <f>'IDT-1'!E97</f>
        <v>0</v>
      </c>
      <c r="AF97" s="26"/>
      <c r="AG97">
        <f t="shared" si="5"/>
        <v>148.78521044273305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-85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1.1177999999999999</v>
      </c>
      <c r="E98">
        <f>GT_NG!S98</f>
        <v>1.0656879677605069</v>
      </c>
      <c r="F98">
        <f>GT_Spot!S98</f>
        <v>0</v>
      </c>
      <c r="G98">
        <f>PPCL_NG!S98</f>
        <v>40</v>
      </c>
      <c r="H98">
        <f>PPCL_Spot!S98</f>
        <v>0</v>
      </c>
      <c r="I98">
        <f>Bawana_NG!S98</f>
        <v>18.703363188377562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102.51417779622045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2.8270350000000004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69.349999999999994</v>
      </c>
      <c r="AB98" s="117">
        <f>-STOA!Q98</f>
        <v>0</v>
      </c>
      <c r="AC98">
        <f t="shared" si="3"/>
        <v>2.8366059296895521</v>
      </c>
      <c r="AD98">
        <f t="shared" si="4"/>
        <v>146.74145802266895</v>
      </c>
      <c r="AE98">
        <f>'IDT-1'!E98</f>
        <v>0</v>
      </c>
      <c r="AF98" s="26"/>
      <c r="AG98">
        <f t="shared" si="5"/>
        <v>146.74145802266895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-86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3.7763032850563649E-2</v>
      </c>
      <c r="F99">
        <f t="shared" si="6"/>
        <v>0</v>
      </c>
      <c r="G99">
        <f t="shared" si="6"/>
        <v>1.0490663304903562</v>
      </c>
      <c r="H99">
        <f t="shared" si="6"/>
        <v>0</v>
      </c>
      <c r="I99">
        <f t="shared" si="6"/>
        <v>0.45549416114914065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2.4266944704153786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6.3465839999999968E-2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1.6644000000000023</v>
      </c>
      <c r="AB99" s="117">
        <f t="shared" si="6"/>
        <v>0</v>
      </c>
      <c r="AC99">
        <f t="shared" si="6"/>
        <v>6.3291256863665046E-2</v>
      </c>
      <c r="AD99">
        <f t="shared" si="6"/>
        <v>4.8437981530417735</v>
      </c>
      <c r="AE99">
        <f t="shared" si="6"/>
        <v>0</v>
      </c>
      <c r="AG99">
        <f t="shared" si="6"/>
        <v>4.8437981530417735</v>
      </c>
      <c r="AI99">
        <f t="shared" si="6"/>
        <v>0</v>
      </c>
      <c r="AJ99">
        <f t="shared" si="6"/>
        <v>0</v>
      </c>
      <c r="AK99">
        <f t="shared" si="6"/>
        <v>0.17428249999999998</v>
      </c>
      <c r="AL99">
        <f t="shared" si="6"/>
        <v>-1.1375</v>
      </c>
      <c r="AM99">
        <f t="shared" si="6"/>
        <v>0</v>
      </c>
      <c r="AN99">
        <f t="shared" si="6"/>
        <v>0</v>
      </c>
      <c r="AO99">
        <f t="shared" si="6"/>
        <v>0.14449999999999993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223</v>
      </c>
      <c r="C1" t="s">
        <v>495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496</v>
      </c>
      <c r="Q1" s="222">
        <v>45063.980983796297</v>
      </c>
    </row>
    <row r="2" spans="1:18">
      <c r="A2" s="31">
        <v>45063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45063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9.33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0.13464000000000001</v>
      </c>
      <c r="AD3">
        <f>SUM(B3:AB3,AI3:AR3)-AC3</f>
        <v>15.165360000000002</v>
      </c>
      <c r="AE3">
        <f>'IDT-1'!D3</f>
        <v>0</v>
      </c>
      <c r="AF3" s="26"/>
      <c r="AG3">
        <f>SUM(AD3:AF3)</f>
        <v>15.165360000000002</v>
      </c>
      <c r="AI3" s="75">
        <f>PXIL!L3</f>
        <v>0</v>
      </c>
      <c r="AJ3" s="75">
        <f>PXIL!R3</f>
        <v>0</v>
      </c>
      <c r="AK3" s="75">
        <f>RTM_IEX!L3</f>
        <v>0.97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9.33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0.13376000000000002</v>
      </c>
      <c r="AD4">
        <f t="shared" ref="AD4:AD67" si="1">SUM(B4:AB4,AI4:AR4)-AC4</f>
        <v>15.066239999999999</v>
      </c>
      <c r="AE4">
        <f>'IDT-1'!D4</f>
        <v>0</v>
      </c>
      <c r="AF4" s="26"/>
      <c r="AG4">
        <f t="shared" ref="AG4:AG67" si="2">SUM(AD4:AF4)</f>
        <v>15.066239999999999</v>
      </c>
      <c r="AI4" s="75">
        <f>PXIL!L4</f>
        <v>0</v>
      </c>
      <c r="AJ4" s="75">
        <f>PXIL!R4</f>
        <v>0</v>
      </c>
      <c r="AK4" s="75">
        <f>RTM_IEX!L4</f>
        <v>0.87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9.33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0.13455200000000003</v>
      </c>
      <c r="AD5">
        <f t="shared" si="1"/>
        <v>15.155448</v>
      </c>
      <c r="AE5">
        <f>'IDT-1'!D5</f>
        <v>0</v>
      </c>
      <c r="AF5" s="26"/>
      <c r="AG5">
        <f t="shared" si="2"/>
        <v>15.155448</v>
      </c>
      <c r="AI5" s="75">
        <f>PXIL!L5</f>
        <v>0</v>
      </c>
      <c r="AJ5" s="75">
        <f>PXIL!R5</f>
        <v>0</v>
      </c>
      <c r="AK5" s="75">
        <f>RTM_IEX!L5</f>
        <v>0.96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9.33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0.13516800000000001</v>
      </c>
      <c r="AD6">
        <f t="shared" si="1"/>
        <v>15.224831999999999</v>
      </c>
      <c r="AE6">
        <f>'IDT-1'!D6</f>
        <v>0</v>
      </c>
      <c r="AF6" s="26"/>
      <c r="AG6">
        <f t="shared" si="2"/>
        <v>15.224831999999999</v>
      </c>
      <c r="AI6" s="75">
        <f>PXIL!L6</f>
        <v>0</v>
      </c>
      <c r="AJ6" s="75">
        <f>PXIL!R6</f>
        <v>0</v>
      </c>
      <c r="AK6" s="75">
        <f>RTM_IEX!L6</f>
        <v>1.03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9.33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0.13763200000000003</v>
      </c>
      <c r="AD7">
        <f t="shared" si="1"/>
        <v>15.502368000000001</v>
      </c>
      <c r="AE7">
        <f>'IDT-1'!D7</f>
        <v>0</v>
      </c>
      <c r="AF7" s="26"/>
      <c r="AG7">
        <f t="shared" si="2"/>
        <v>15.502368000000001</v>
      </c>
      <c r="AI7" s="75">
        <f>PXIL!L7</f>
        <v>0</v>
      </c>
      <c r="AJ7" s="75">
        <f>PXIL!R7</f>
        <v>0</v>
      </c>
      <c r="AK7" s="75">
        <f>RTM_IEX!L7</f>
        <v>1.31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9.3324000000000016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0.13818112000000005</v>
      </c>
      <c r="AD8">
        <f t="shared" si="1"/>
        <v>15.56421888</v>
      </c>
      <c r="AE8">
        <f>'IDT-1'!D8</f>
        <v>0</v>
      </c>
      <c r="AF8" s="26"/>
      <c r="AG8">
        <f t="shared" si="2"/>
        <v>15.56421888</v>
      </c>
      <c r="AI8" s="75">
        <f>PXIL!L8</f>
        <v>0</v>
      </c>
      <c r="AJ8" s="75">
        <f>PXIL!R8</f>
        <v>0</v>
      </c>
      <c r="AK8" s="75">
        <f>RTM_IEX!L8</f>
        <v>1.37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9.3324000000000016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0.14266912000000004</v>
      </c>
      <c r="AD9">
        <f t="shared" si="1"/>
        <v>16.069730880000002</v>
      </c>
      <c r="AE9">
        <f>'IDT-1'!D9</f>
        <v>0</v>
      </c>
      <c r="AF9" s="26"/>
      <c r="AG9">
        <f t="shared" si="2"/>
        <v>16.069730880000002</v>
      </c>
      <c r="AI9" s="75">
        <f>PXIL!L9</f>
        <v>0</v>
      </c>
      <c r="AJ9" s="75">
        <f>PXIL!R9</f>
        <v>0</v>
      </c>
      <c r="AK9" s="75">
        <f>RTM_IEX!L9</f>
        <v>1.88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9.3324000000000016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0.14372512000000004</v>
      </c>
      <c r="AD10">
        <f t="shared" si="1"/>
        <v>16.188674880000001</v>
      </c>
      <c r="AE10">
        <f>'IDT-1'!D10</f>
        <v>0</v>
      </c>
      <c r="AF10" s="26"/>
      <c r="AG10">
        <f t="shared" si="2"/>
        <v>16.188674880000001</v>
      </c>
      <c r="AI10" s="75">
        <f>PXIL!L10</f>
        <v>0</v>
      </c>
      <c r="AJ10" s="75">
        <f>PXIL!R10</f>
        <v>0</v>
      </c>
      <c r="AK10" s="75">
        <f>RTM_IEX!L10</f>
        <v>2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9.3324000000000016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0.15903712000000003</v>
      </c>
      <c r="AD11">
        <f t="shared" si="1"/>
        <v>17.913362880000001</v>
      </c>
      <c r="AE11">
        <f>'IDT-1'!D11</f>
        <v>0</v>
      </c>
      <c r="AF11" s="26"/>
      <c r="AG11">
        <f t="shared" si="2"/>
        <v>17.913362880000001</v>
      </c>
      <c r="AI11" s="75">
        <f>PXIL!L11</f>
        <v>0</v>
      </c>
      <c r="AJ11" s="75">
        <f>PXIL!R11</f>
        <v>0</v>
      </c>
      <c r="AK11" s="75">
        <f>RTM_IEX!L11</f>
        <v>3.74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9.3324000000000016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0.16070912000000004</v>
      </c>
      <c r="AD12">
        <f t="shared" si="1"/>
        <v>18.101690880000003</v>
      </c>
      <c r="AE12">
        <f>'IDT-1'!D12</f>
        <v>0</v>
      </c>
      <c r="AF12" s="26"/>
      <c r="AG12">
        <f t="shared" si="2"/>
        <v>18.101690880000003</v>
      </c>
      <c r="AI12" s="75">
        <f>PXIL!L12</f>
        <v>0</v>
      </c>
      <c r="AJ12" s="75">
        <f>PXIL!R12</f>
        <v>0</v>
      </c>
      <c r="AK12" s="75">
        <f>RTM_IEX!L12</f>
        <v>3.93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9.3324000000000016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0.17637312000000005</v>
      </c>
      <c r="AD13">
        <f t="shared" si="1"/>
        <v>19.86602688</v>
      </c>
      <c r="AE13">
        <f>'IDT-1'!D13</f>
        <v>0</v>
      </c>
      <c r="AF13" s="26"/>
      <c r="AG13">
        <f t="shared" si="2"/>
        <v>19.86602688</v>
      </c>
      <c r="AI13" s="75">
        <f>PXIL!L13</f>
        <v>0</v>
      </c>
      <c r="AJ13" s="75">
        <f>PXIL!R13</f>
        <v>0</v>
      </c>
      <c r="AK13" s="75">
        <f>RTM_IEX!L13</f>
        <v>5.71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9.3324000000000016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0.17294112000000003</v>
      </c>
      <c r="AD14">
        <f t="shared" si="1"/>
        <v>19.479458879999999</v>
      </c>
      <c r="AE14">
        <f>'IDT-1'!D14</f>
        <v>0</v>
      </c>
      <c r="AF14" s="26"/>
      <c r="AG14">
        <f t="shared" si="2"/>
        <v>19.479458879999999</v>
      </c>
      <c r="AI14" s="75">
        <f>PXIL!L14</f>
        <v>0</v>
      </c>
      <c r="AJ14" s="75">
        <f>PXIL!R14</f>
        <v>0</v>
      </c>
      <c r="AK14" s="75">
        <f>RTM_IEX!L14</f>
        <v>5.32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9.3324000000000016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0.17698912000000006</v>
      </c>
      <c r="AD15">
        <f t="shared" si="1"/>
        <v>19.935410879999999</v>
      </c>
      <c r="AE15">
        <f>'IDT-1'!D15</f>
        <v>0</v>
      </c>
      <c r="AF15" s="26"/>
      <c r="AG15">
        <f t="shared" si="2"/>
        <v>19.935410879999999</v>
      </c>
      <c r="AI15" s="75">
        <f>PXIL!L15</f>
        <v>0</v>
      </c>
      <c r="AJ15" s="75">
        <f>PXIL!R15</f>
        <v>0</v>
      </c>
      <c r="AK15" s="75">
        <f>RTM_IEX!L15</f>
        <v>5.78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9.3324000000000016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0.17698912000000006</v>
      </c>
      <c r="AD16">
        <f t="shared" si="1"/>
        <v>19.935410879999999</v>
      </c>
      <c r="AE16">
        <f>'IDT-1'!D16</f>
        <v>0</v>
      </c>
      <c r="AF16" s="26"/>
      <c r="AG16">
        <f t="shared" si="2"/>
        <v>19.935410879999999</v>
      </c>
      <c r="AI16" s="75">
        <f>PXIL!L16</f>
        <v>0</v>
      </c>
      <c r="AJ16" s="75">
        <f>PXIL!R16</f>
        <v>0</v>
      </c>
      <c r="AK16" s="75">
        <f>RTM_IEX!L16</f>
        <v>5.78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9.0893940403973073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0.16640266755549632</v>
      </c>
      <c r="AD17">
        <f t="shared" si="1"/>
        <v>18.742991372841814</v>
      </c>
      <c r="AE17">
        <f>'IDT-1'!D17</f>
        <v>0</v>
      </c>
      <c r="AF17" s="26"/>
      <c r="AG17">
        <f t="shared" si="2"/>
        <v>18.742991372841814</v>
      </c>
      <c r="AI17" s="75">
        <f>PXIL!L17</f>
        <v>0</v>
      </c>
      <c r="AJ17" s="75">
        <f>PXIL!R17</f>
        <v>0</v>
      </c>
      <c r="AK17" s="75">
        <f>RTM_IEX!L17</f>
        <v>4.82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9.0893940403973073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0.16209066755549631</v>
      </c>
      <c r="AD18">
        <f t="shared" si="1"/>
        <v>18.257303372841811</v>
      </c>
      <c r="AE18">
        <f>'IDT-1'!D18</f>
        <v>0</v>
      </c>
      <c r="AF18" s="26"/>
      <c r="AG18">
        <f t="shared" si="2"/>
        <v>18.257303372841811</v>
      </c>
      <c r="AI18" s="75">
        <f>PXIL!L18</f>
        <v>0</v>
      </c>
      <c r="AJ18" s="75">
        <f>PXIL!R18</f>
        <v>0</v>
      </c>
      <c r="AK18" s="75">
        <f>RTM_IEX!L18</f>
        <v>4.33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9.0893940403973073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0.16209066755549631</v>
      </c>
      <c r="AD19">
        <f t="shared" si="1"/>
        <v>18.257303372841811</v>
      </c>
      <c r="AE19">
        <f>'IDT-1'!D19</f>
        <v>0</v>
      </c>
      <c r="AF19" s="26"/>
      <c r="AG19">
        <f t="shared" si="2"/>
        <v>18.257303372841811</v>
      </c>
      <c r="AI19" s="75">
        <f>PXIL!L19</f>
        <v>0</v>
      </c>
      <c r="AJ19" s="75">
        <f>PXIL!R19</f>
        <v>0</v>
      </c>
      <c r="AK19" s="75">
        <f>RTM_IEX!L19</f>
        <v>4.33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9.0893940403973073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0.16209066755549631</v>
      </c>
      <c r="AD20">
        <f t="shared" si="1"/>
        <v>18.257303372841811</v>
      </c>
      <c r="AE20">
        <f>'IDT-1'!D20</f>
        <v>0</v>
      </c>
      <c r="AF20" s="26"/>
      <c r="AG20">
        <f t="shared" si="2"/>
        <v>18.257303372841811</v>
      </c>
      <c r="AI20" s="75">
        <f>PXIL!L20</f>
        <v>0</v>
      </c>
      <c r="AJ20" s="75">
        <f>PXIL!R20</f>
        <v>0</v>
      </c>
      <c r="AK20" s="75">
        <f>RTM_IEX!L20</f>
        <v>4.33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9.0893940403973073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0.16209066755549631</v>
      </c>
      <c r="AD21">
        <f t="shared" si="1"/>
        <v>18.257303372841811</v>
      </c>
      <c r="AE21">
        <f>'IDT-1'!D21</f>
        <v>0</v>
      </c>
      <c r="AF21" s="26"/>
      <c r="AG21">
        <f t="shared" si="2"/>
        <v>18.257303372841811</v>
      </c>
      <c r="AI21" s="75">
        <f>PXIL!L21</f>
        <v>0</v>
      </c>
      <c r="AJ21" s="75">
        <f>PXIL!R21</f>
        <v>0</v>
      </c>
      <c r="AK21" s="75">
        <f>RTM_IEX!L21</f>
        <v>4.33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9.0893940403973073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0.16209066755549631</v>
      </c>
      <c r="AD22">
        <f t="shared" si="1"/>
        <v>18.257303372841811</v>
      </c>
      <c r="AE22">
        <f>'IDT-1'!D22</f>
        <v>0</v>
      </c>
      <c r="AF22" s="26"/>
      <c r="AG22">
        <f t="shared" si="2"/>
        <v>18.257303372841811</v>
      </c>
      <c r="AI22" s="75">
        <f>PXIL!L22</f>
        <v>0</v>
      </c>
      <c r="AJ22" s="75">
        <f>PXIL!R22</f>
        <v>0</v>
      </c>
      <c r="AK22" s="75">
        <f>RTM_IEX!L22</f>
        <v>4.33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9.0893940403973073</v>
      </c>
      <c r="H23">
        <f>PPCL_Spot!R23</f>
        <v>0</v>
      </c>
      <c r="I23">
        <f>Bawana_NG!R23</f>
        <v>5.0000000000000009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0.16209066755549634</v>
      </c>
      <c r="AD23">
        <f t="shared" si="1"/>
        <v>18.257303372841811</v>
      </c>
      <c r="AE23">
        <f>'IDT-1'!D23</f>
        <v>0</v>
      </c>
      <c r="AF23" s="26"/>
      <c r="AG23">
        <f t="shared" si="2"/>
        <v>18.257303372841811</v>
      </c>
      <c r="AI23" s="75">
        <f>PXIL!L23</f>
        <v>0</v>
      </c>
      <c r="AJ23" s="75">
        <f>PXIL!R23</f>
        <v>0</v>
      </c>
      <c r="AK23" s="75">
        <f>RTM_IEX!L23</f>
        <v>4.33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9.0893940403973073</v>
      </c>
      <c r="H24">
        <f>PPCL_Spot!R24</f>
        <v>0</v>
      </c>
      <c r="I24">
        <f>Bawana_NG!R24</f>
        <v>5.0000000000000009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0.16640266755549632</v>
      </c>
      <c r="AD24">
        <f t="shared" si="1"/>
        <v>18.742991372841814</v>
      </c>
      <c r="AE24">
        <f>'IDT-1'!D24</f>
        <v>0</v>
      </c>
      <c r="AF24" s="26"/>
      <c r="AG24">
        <f t="shared" si="2"/>
        <v>18.742991372841814</v>
      </c>
      <c r="AI24" s="75">
        <f>PXIL!L24</f>
        <v>0</v>
      </c>
      <c r="AJ24" s="75">
        <f>PXIL!R24</f>
        <v>0</v>
      </c>
      <c r="AK24" s="75">
        <f>RTM_IEX!L24</f>
        <v>4.82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9.0893940403973073</v>
      </c>
      <c r="H25">
        <f>PPCL_Spot!R25</f>
        <v>0</v>
      </c>
      <c r="I25">
        <f>Bawana_NG!R25</f>
        <v>5.0000000000000009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0.16552266755549633</v>
      </c>
      <c r="AD25">
        <f t="shared" si="1"/>
        <v>18.643871372841812</v>
      </c>
      <c r="AE25">
        <f>'IDT-1'!D25</f>
        <v>0</v>
      </c>
      <c r="AF25" s="26"/>
      <c r="AG25">
        <f t="shared" si="2"/>
        <v>18.643871372841812</v>
      </c>
      <c r="AI25" s="75">
        <f>PXIL!L25</f>
        <v>0</v>
      </c>
      <c r="AJ25" s="75">
        <f>PXIL!R25</f>
        <v>0</v>
      </c>
      <c r="AK25" s="75">
        <f>RTM_IEX!L25</f>
        <v>4.72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9.0893940403973073</v>
      </c>
      <c r="H26">
        <f>PPCL_Spot!R26</f>
        <v>0</v>
      </c>
      <c r="I26">
        <f>Bawana_NG!R26</f>
        <v>5.0000000000000009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0.16640266755549632</v>
      </c>
      <c r="AD26">
        <f t="shared" si="1"/>
        <v>18.742991372841814</v>
      </c>
      <c r="AE26">
        <f>'IDT-1'!D26</f>
        <v>0</v>
      </c>
      <c r="AF26" s="26"/>
      <c r="AG26">
        <f t="shared" si="2"/>
        <v>18.742991372841814</v>
      </c>
      <c r="AI26" s="75">
        <f>PXIL!L26</f>
        <v>0</v>
      </c>
      <c r="AJ26" s="75">
        <f>PXIL!R26</f>
        <v>0</v>
      </c>
      <c r="AK26" s="75">
        <f>RTM_IEX!L26</f>
        <v>4.82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9.0893940403973073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0.16640266755549632</v>
      </c>
      <c r="AD27">
        <f t="shared" si="1"/>
        <v>18.742991372841814</v>
      </c>
      <c r="AE27">
        <f>'IDT-1'!D27</f>
        <v>0</v>
      </c>
      <c r="AF27" s="26"/>
      <c r="AG27">
        <f t="shared" si="2"/>
        <v>18.742991372841814</v>
      </c>
      <c r="AI27" s="75">
        <f>PXIL!L27</f>
        <v>0</v>
      </c>
      <c r="AJ27" s="75">
        <f>PXIL!R27</f>
        <v>0</v>
      </c>
      <c r="AK27" s="75">
        <f>RTM_IEX!L27</f>
        <v>4.82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9.0893940403973073</v>
      </c>
      <c r="H28">
        <f>PPCL_Spot!R28</f>
        <v>0</v>
      </c>
      <c r="I28">
        <f>Bawana_NG!R28</f>
        <v>4.9997642843673393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0.16640059325792889</v>
      </c>
      <c r="AD28">
        <f t="shared" si="1"/>
        <v>18.742757731506718</v>
      </c>
      <c r="AE28">
        <f>'IDT-1'!D28</f>
        <v>0</v>
      </c>
      <c r="AF28" s="26"/>
      <c r="AG28">
        <f t="shared" si="2"/>
        <v>18.742757731506718</v>
      </c>
      <c r="AI28" s="75">
        <f>PXIL!L28</f>
        <v>0</v>
      </c>
      <c r="AJ28" s="75">
        <f>PXIL!R28</f>
        <v>0</v>
      </c>
      <c r="AK28" s="75">
        <f>RTM_IEX!L28</f>
        <v>4.82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9.0893940403973073</v>
      </c>
      <c r="H29">
        <f>PPCL_Spot!R29</f>
        <v>0</v>
      </c>
      <c r="I29">
        <f>Bawana_NG!R29</f>
        <v>4.9997642843673393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0.16640059325792889</v>
      </c>
      <c r="AD29">
        <f t="shared" si="1"/>
        <v>18.742757731506718</v>
      </c>
      <c r="AE29">
        <f>'IDT-1'!D29</f>
        <v>0</v>
      </c>
      <c r="AF29" s="26"/>
      <c r="AG29">
        <f t="shared" si="2"/>
        <v>18.742757731506718</v>
      </c>
      <c r="AI29" s="75">
        <f>PXIL!L29</f>
        <v>0</v>
      </c>
      <c r="AJ29" s="75">
        <f>PXIL!R29</f>
        <v>0</v>
      </c>
      <c r="AK29" s="75">
        <f>RTM_IEX!L29</f>
        <v>4.82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9.0893940403973073</v>
      </c>
      <c r="H30">
        <f>PPCL_Spot!R30</f>
        <v>0</v>
      </c>
      <c r="I30">
        <f>Bawana_NG!R30</f>
        <v>4.9997642843673393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0.24</v>
      </c>
      <c r="AB30" s="117">
        <f>-STOA!R30</f>
        <v>0</v>
      </c>
      <c r="AC30">
        <f t="shared" si="0"/>
        <v>0.16851259325792892</v>
      </c>
      <c r="AD30">
        <f t="shared" si="1"/>
        <v>18.980645731506719</v>
      </c>
      <c r="AE30">
        <f>'IDT-1'!D30</f>
        <v>0</v>
      </c>
      <c r="AF30" s="26"/>
      <c r="AG30">
        <f t="shared" si="2"/>
        <v>18.980645731506719</v>
      </c>
      <c r="AI30" s="75">
        <f>PXIL!L30</f>
        <v>0</v>
      </c>
      <c r="AJ30" s="75">
        <f>PXIL!R30</f>
        <v>0</v>
      </c>
      <c r="AK30" s="75">
        <f>RTM_IEX!L30</f>
        <v>4.82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9.0893940403973073</v>
      </c>
      <c r="H31">
        <f>PPCL_Spot!R31</f>
        <v>0</v>
      </c>
      <c r="I31">
        <f>Bawana_NG!R31</f>
        <v>4.9997642843673393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0.34</v>
      </c>
      <c r="AB31" s="117">
        <f>-STOA!R31</f>
        <v>0</v>
      </c>
      <c r="AC31">
        <f t="shared" si="0"/>
        <v>0.16939259325792891</v>
      </c>
      <c r="AD31">
        <f t="shared" si="1"/>
        <v>19.079765731506718</v>
      </c>
      <c r="AE31">
        <f>'IDT-1'!D31</f>
        <v>0</v>
      </c>
      <c r="AF31" s="26"/>
      <c r="AG31">
        <f t="shared" si="2"/>
        <v>19.079765731506718</v>
      </c>
      <c r="AI31" s="75">
        <f>PXIL!L31</f>
        <v>0</v>
      </c>
      <c r="AJ31" s="75">
        <f>PXIL!R31</f>
        <v>0</v>
      </c>
      <c r="AK31" s="75">
        <f>RTM_IEX!L31</f>
        <v>4.82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9.0893940403973073</v>
      </c>
      <c r="H32">
        <f>PPCL_Spot!R32</f>
        <v>0</v>
      </c>
      <c r="I32">
        <f>Bawana_NG!R32</f>
        <v>4.9997642843673393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0.43</v>
      </c>
      <c r="AB32" s="117">
        <f>-STOA!R32</f>
        <v>0</v>
      </c>
      <c r="AC32">
        <f t="shared" si="0"/>
        <v>0.1744085932579289</v>
      </c>
      <c r="AD32">
        <f t="shared" si="1"/>
        <v>19.644749731506717</v>
      </c>
      <c r="AE32">
        <f>'IDT-1'!D32</f>
        <v>0</v>
      </c>
      <c r="AF32" s="26"/>
      <c r="AG32">
        <f t="shared" si="2"/>
        <v>19.644749731506717</v>
      </c>
      <c r="AI32" s="75">
        <f>PXIL!L32</f>
        <v>0</v>
      </c>
      <c r="AJ32" s="75">
        <f>PXIL!R32</f>
        <v>0</v>
      </c>
      <c r="AK32" s="75">
        <f>RTM_IEX!L32</f>
        <v>5.3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9.0893940403973073</v>
      </c>
      <c r="H33">
        <f>PPCL_Spot!R33</f>
        <v>0</v>
      </c>
      <c r="I33">
        <f>Bawana_NG!R33</f>
        <v>4.9997642843673393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0.76</v>
      </c>
      <c r="AB33" s="117">
        <f>-STOA!R33</f>
        <v>0</v>
      </c>
      <c r="AC33">
        <f t="shared" si="0"/>
        <v>0.18153659325792892</v>
      </c>
      <c r="AD33">
        <f t="shared" si="1"/>
        <v>20.447621731506718</v>
      </c>
      <c r="AE33">
        <f>'IDT-1'!D33</f>
        <v>0</v>
      </c>
      <c r="AF33" s="26"/>
      <c r="AG33">
        <f t="shared" si="2"/>
        <v>20.447621731506718</v>
      </c>
      <c r="AI33" s="75">
        <f>PXIL!L33</f>
        <v>0</v>
      </c>
      <c r="AJ33" s="75">
        <f>PXIL!R33</f>
        <v>0</v>
      </c>
      <c r="AK33" s="75">
        <f>RTM_IEX!L33</f>
        <v>5.78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9.0893940403973073</v>
      </c>
      <c r="H34">
        <f>PPCL_Spot!R34</f>
        <v>0</v>
      </c>
      <c r="I34">
        <f>Bawana_NG!R34</f>
        <v>4.9997642843673393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1.2</v>
      </c>
      <c r="AB34" s="117">
        <f>-STOA!R34</f>
        <v>0</v>
      </c>
      <c r="AC34">
        <f t="shared" si="0"/>
        <v>0.18540859325792891</v>
      </c>
      <c r="AD34">
        <f t="shared" si="1"/>
        <v>20.883749731506718</v>
      </c>
      <c r="AE34">
        <f>'IDT-1'!D34</f>
        <v>0</v>
      </c>
      <c r="AF34" s="26"/>
      <c r="AG34">
        <f t="shared" si="2"/>
        <v>20.883749731506718</v>
      </c>
      <c r="AI34" s="75">
        <f>PXIL!L34</f>
        <v>0</v>
      </c>
      <c r="AJ34" s="75">
        <f>PXIL!R34</f>
        <v>0</v>
      </c>
      <c r="AK34" s="75">
        <f>RTM_IEX!L34</f>
        <v>5.78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8.9700000000000006</v>
      </c>
      <c r="H35">
        <f>PPCL_Spot!R35</f>
        <v>0</v>
      </c>
      <c r="I35">
        <f>Bawana_NG!R35</f>
        <v>4.9997642843673393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1.6</v>
      </c>
      <c r="AB35" s="117">
        <f>-STOA!R35</f>
        <v>0</v>
      </c>
      <c r="AC35">
        <f t="shared" si="0"/>
        <v>0.19210192570243259</v>
      </c>
      <c r="AD35">
        <f t="shared" si="1"/>
        <v>21.637662358664908</v>
      </c>
      <c r="AE35">
        <f>'IDT-1'!D35</f>
        <v>0</v>
      </c>
      <c r="AF35" s="26"/>
      <c r="AG35">
        <f t="shared" si="2"/>
        <v>21.637662358664908</v>
      </c>
      <c r="AI35" s="75">
        <f>PXIL!L35</f>
        <v>0</v>
      </c>
      <c r="AJ35" s="75">
        <f>PXIL!R35</f>
        <v>0</v>
      </c>
      <c r="AK35" s="75">
        <f>RTM_IEX!L35</f>
        <v>6.26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8.9700000000000006</v>
      </c>
      <c r="H36">
        <f>PPCL_Spot!R36</f>
        <v>0</v>
      </c>
      <c r="I36">
        <f>Bawana_NG!R36</f>
        <v>4.9997642843673393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2.0699999999999998</v>
      </c>
      <c r="AB36" s="117">
        <f>-STOA!R36</f>
        <v>0</v>
      </c>
      <c r="AC36">
        <f t="shared" si="0"/>
        <v>0.2004619257024326</v>
      </c>
      <c r="AD36">
        <f t="shared" si="1"/>
        <v>22.579302358664908</v>
      </c>
      <c r="AE36">
        <f>'IDT-1'!D36</f>
        <v>0</v>
      </c>
      <c r="AF36" s="26"/>
      <c r="AG36">
        <f t="shared" si="2"/>
        <v>22.579302358664908</v>
      </c>
      <c r="AI36" s="75">
        <f>PXIL!L36</f>
        <v>0</v>
      </c>
      <c r="AJ36" s="75">
        <f>PXIL!R36</f>
        <v>0</v>
      </c>
      <c r="AK36" s="75">
        <f>RTM_IEX!L36</f>
        <v>6.74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8.9700000000000006</v>
      </c>
      <c r="H37">
        <f>PPCL_Spot!R37</f>
        <v>0</v>
      </c>
      <c r="I37">
        <f>Bawana_NG!R37</f>
        <v>4.9997642843673393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2.94</v>
      </c>
      <c r="AB37" s="117">
        <f>-STOA!R37</f>
        <v>0</v>
      </c>
      <c r="AC37">
        <f t="shared" si="0"/>
        <v>0.20811792570243262</v>
      </c>
      <c r="AD37">
        <f t="shared" si="1"/>
        <v>23.441646358664912</v>
      </c>
      <c r="AE37">
        <f>'IDT-1'!D37</f>
        <v>0</v>
      </c>
      <c r="AF37" s="26"/>
      <c r="AG37">
        <f t="shared" si="2"/>
        <v>23.441646358664912</v>
      </c>
      <c r="AI37" s="75">
        <f>PXIL!L37</f>
        <v>0</v>
      </c>
      <c r="AJ37" s="75">
        <f>PXIL!R37</f>
        <v>0</v>
      </c>
      <c r="AK37" s="75">
        <f>RTM_IEX!L37</f>
        <v>6.74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8.9700000000000006</v>
      </c>
      <c r="H38">
        <f>PPCL_Spot!R38</f>
        <v>0</v>
      </c>
      <c r="I38">
        <f>Bawana_NG!R38</f>
        <v>4.9997642843673393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3.42</v>
      </c>
      <c r="AB38" s="117">
        <f>-STOA!R38</f>
        <v>0</v>
      </c>
      <c r="AC38">
        <f t="shared" si="0"/>
        <v>0.22087792570243259</v>
      </c>
      <c r="AD38">
        <f t="shared" si="1"/>
        <v>24.878886358664907</v>
      </c>
      <c r="AE38">
        <f>'IDT-1'!D38</f>
        <v>0</v>
      </c>
      <c r="AF38" s="26"/>
      <c r="AG38">
        <f t="shared" si="2"/>
        <v>24.878886358664907</v>
      </c>
      <c r="AI38" s="75">
        <f>PXIL!L38</f>
        <v>0</v>
      </c>
      <c r="AJ38" s="75">
        <f>PXIL!R38</f>
        <v>0</v>
      </c>
      <c r="AK38" s="75">
        <f>RTM_IEX!L38</f>
        <v>7.71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8.9700000000000006</v>
      </c>
      <c r="H39">
        <f>PPCL_Spot!R39</f>
        <v>0</v>
      </c>
      <c r="I39">
        <f>Bawana_NG!R39</f>
        <v>4.9997642843673393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4.4400000000000004</v>
      </c>
      <c r="AB39" s="117">
        <f>-STOA!R39</f>
        <v>0</v>
      </c>
      <c r="AC39">
        <f t="shared" si="0"/>
        <v>0.2721819257024326</v>
      </c>
      <c r="AD39">
        <f t="shared" si="1"/>
        <v>30.657582358664907</v>
      </c>
      <c r="AE39">
        <f>'IDT-1'!D39</f>
        <v>0</v>
      </c>
      <c r="AF39" s="26"/>
      <c r="AG39">
        <f t="shared" si="2"/>
        <v>30.657582358664907</v>
      </c>
      <c r="AI39" s="75">
        <f>PXIL!L39</f>
        <v>0</v>
      </c>
      <c r="AJ39" s="75">
        <f>PXIL!R39</f>
        <v>0</v>
      </c>
      <c r="AK39" s="75">
        <f>RTM_IEX!L39</f>
        <v>12.52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8.9700000000000006</v>
      </c>
      <c r="H40">
        <f>PPCL_Spot!R40</f>
        <v>0</v>
      </c>
      <c r="I40">
        <f>Bawana_NG!R40</f>
        <v>4.9997642843673393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5.16</v>
      </c>
      <c r="AB40" s="117">
        <f>-STOA!R40</f>
        <v>0</v>
      </c>
      <c r="AC40">
        <f t="shared" si="0"/>
        <v>0.27851792570243261</v>
      </c>
      <c r="AD40">
        <f t="shared" si="1"/>
        <v>31.371246358664909</v>
      </c>
      <c r="AE40">
        <f>'IDT-1'!D40</f>
        <v>0</v>
      </c>
      <c r="AF40" s="26"/>
      <c r="AG40">
        <f t="shared" si="2"/>
        <v>31.371246358664909</v>
      </c>
      <c r="AI40" s="75">
        <f>PXIL!L40</f>
        <v>0</v>
      </c>
      <c r="AJ40" s="75">
        <f>PXIL!R40</f>
        <v>0</v>
      </c>
      <c r="AK40" s="75">
        <f>RTM_IEX!L40</f>
        <v>12.52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8.94</v>
      </c>
      <c r="H41">
        <f>PPCL_Spot!R41</f>
        <v>0</v>
      </c>
      <c r="I41">
        <f>Bawana_NG!R41</f>
        <v>5.0002315350775639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6.58</v>
      </c>
      <c r="AB41" s="117">
        <f>-STOA!R41</f>
        <v>0</v>
      </c>
      <c r="AC41">
        <f t="shared" si="0"/>
        <v>0.28230603750868255</v>
      </c>
      <c r="AD41">
        <f t="shared" si="1"/>
        <v>31.797925497568883</v>
      </c>
      <c r="AE41">
        <f>'IDT-1'!D41</f>
        <v>0</v>
      </c>
      <c r="AF41" s="26"/>
      <c r="AG41">
        <f t="shared" si="2"/>
        <v>31.797925497568883</v>
      </c>
      <c r="AI41" s="75">
        <f>PXIL!L41</f>
        <v>0</v>
      </c>
      <c r="AJ41" s="75">
        <f>PXIL!R41</f>
        <v>0</v>
      </c>
      <c r="AK41" s="75">
        <f>RTM_IEX!L41</f>
        <v>11.56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8.94</v>
      </c>
      <c r="H42">
        <f>PPCL_Spot!R42</f>
        <v>0</v>
      </c>
      <c r="I42">
        <f>Bawana_NG!R42</f>
        <v>5.0002315350775639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6.32</v>
      </c>
      <c r="AB42" s="117">
        <f>-STOA!R42</f>
        <v>0</v>
      </c>
      <c r="AC42">
        <f t="shared" si="0"/>
        <v>0.28001803750868259</v>
      </c>
      <c r="AD42">
        <f t="shared" si="1"/>
        <v>31.540213497568885</v>
      </c>
      <c r="AE42">
        <f>'IDT-1'!D42</f>
        <v>0</v>
      </c>
      <c r="AF42" s="26"/>
      <c r="AG42">
        <f t="shared" si="2"/>
        <v>31.540213497568885</v>
      </c>
      <c r="AI42" s="75">
        <f>PXIL!L42</f>
        <v>0</v>
      </c>
      <c r="AJ42" s="75">
        <f>PXIL!R42</f>
        <v>0</v>
      </c>
      <c r="AK42" s="75">
        <f>RTM_IEX!L42</f>
        <v>11.56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9.15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6.22</v>
      </c>
      <c r="AB43" s="117">
        <f>-STOA!R43</f>
        <v>0</v>
      </c>
      <c r="AC43">
        <f t="shared" si="0"/>
        <v>0.272536</v>
      </c>
      <c r="AD43">
        <f t="shared" si="1"/>
        <v>30.697464</v>
      </c>
      <c r="AE43">
        <f>'IDT-1'!D43</f>
        <v>0</v>
      </c>
      <c r="AF43" s="26"/>
      <c r="AG43">
        <f t="shared" si="2"/>
        <v>30.697464</v>
      </c>
      <c r="AI43" s="75">
        <f>PXIL!L43</f>
        <v>0</v>
      </c>
      <c r="AJ43" s="75">
        <f>PXIL!R43</f>
        <v>0</v>
      </c>
      <c r="AK43" s="75">
        <f>RTM_IEX!L43</f>
        <v>10.6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9.15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6.32</v>
      </c>
      <c r="AB44" s="117">
        <f>-STOA!R44</f>
        <v>0</v>
      </c>
      <c r="AC44">
        <f t="shared" si="0"/>
        <v>0.27341599999999999</v>
      </c>
      <c r="AD44">
        <f t="shared" si="1"/>
        <v>30.796583999999999</v>
      </c>
      <c r="AE44">
        <f>'IDT-1'!D44</f>
        <v>0</v>
      </c>
      <c r="AF44" s="26"/>
      <c r="AG44">
        <f t="shared" si="2"/>
        <v>30.796583999999999</v>
      </c>
      <c r="AI44" s="75">
        <f>PXIL!L44</f>
        <v>0</v>
      </c>
      <c r="AJ44" s="75">
        <f>PXIL!R44</f>
        <v>0</v>
      </c>
      <c r="AK44" s="75">
        <f>RTM_IEX!L44</f>
        <v>10.6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9.15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6.32</v>
      </c>
      <c r="AB45" s="117">
        <f>-STOA!R45</f>
        <v>0</v>
      </c>
      <c r="AC45">
        <f t="shared" si="0"/>
        <v>0.27764</v>
      </c>
      <c r="AD45">
        <f t="shared" si="1"/>
        <v>31.272359999999995</v>
      </c>
      <c r="AE45">
        <f>'IDT-1'!D45</f>
        <v>0</v>
      </c>
      <c r="AF45" s="26"/>
      <c r="AG45">
        <f t="shared" si="2"/>
        <v>31.272359999999995</v>
      </c>
      <c r="AI45" s="75">
        <f>PXIL!L45</f>
        <v>0</v>
      </c>
      <c r="AJ45" s="75">
        <f>PXIL!R45</f>
        <v>0</v>
      </c>
      <c r="AK45" s="75">
        <f>RTM_IEX!L45</f>
        <v>11.08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9.15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7.28</v>
      </c>
      <c r="AB46" s="117">
        <f>-STOA!R46</f>
        <v>0</v>
      </c>
      <c r="AC46">
        <f t="shared" si="0"/>
        <v>0.281864</v>
      </c>
      <c r="AD46">
        <f t="shared" si="1"/>
        <v>31.748136000000002</v>
      </c>
      <c r="AE46">
        <f>'IDT-1'!D46</f>
        <v>0</v>
      </c>
      <c r="AF46" s="26"/>
      <c r="AG46">
        <f t="shared" si="2"/>
        <v>31.748136000000002</v>
      </c>
      <c r="AI46" s="75">
        <f>PXIL!L46</f>
        <v>0</v>
      </c>
      <c r="AJ46" s="75">
        <f>PXIL!R46</f>
        <v>0</v>
      </c>
      <c r="AK46" s="75">
        <f>RTM_IEX!L46</f>
        <v>10.6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9.15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7.62</v>
      </c>
      <c r="AB47" s="117">
        <f>-STOA!R47</f>
        <v>0</v>
      </c>
      <c r="AC47">
        <f t="shared" si="0"/>
        <v>0.267872</v>
      </c>
      <c r="AD47">
        <f t="shared" si="1"/>
        <v>30.172127999999997</v>
      </c>
      <c r="AE47">
        <f>'IDT-1'!D47</f>
        <v>0</v>
      </c>
      <c r="AF47" s="26"/>
      <c r="AG47">
        <f t="shared" si="2"/>
        <v>30.172127999999997</v>
      </c>
      <c r="AI47" s="75">
        <f>PXIL!L47</f>
        <v>0</v>
      </c>
      <c r="AJ47" s="75">
        <f>PXIL!R47</f>
        <v>0</v>
      </c>
      <c r="AK47" s="75">
        <f>RTM_IEX!L47</f>
        <v>8.67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9.15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7.81</v>
      </c>
      <c r="AB48" s="117">
        <f>-STOA!R48</f>
        <v>0</v>
      </c>
      <c r="AC48">
        <f t="shared" si="0"/>
        <v>0.26954400000000001</v>
      </c>
      <c r="AD48">
        <f t="shared" si="1"/>
        <v>30.360456000000003</v>
      </c>
      <c r="AE48">
        <f>'IDT-1'!D48</f>
        <v>0</v>
      </c>
      <c r="AF48" s="26"/>
      <c r="AG48">
        <f t="shared" si="2"/>
        <v>30.360456000000003</v>
      </c>
      <c r="AI48" s="75">
        <f>PXIL!L48</f>
        <v>0</v>
      </c>
      <c r="AJ48" s="75">
        <f>PXIL!R48</f>
        <v>0</v>
      </c>
      <c r="AK48" s="75">
        <f>RTM_IEX!L48</f>
        <v>8.67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9.15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8.73</v>
      </c>
      <c r="AB49" s="117">
        <f>-STOA!R49</f>
        <v>0</v>
      </c>
      <c r="AC49">
        <f t="shared" si="0"/>
        <v>0.26919200000000004</v>
      </c>
      <c r="AD49">
        <f t="shared" si="1"/>
        <v>30.320808000000003</v>
      </c>
      <c r="AE49">
        <f>'IDT-1'!D49</f>
        <v>0</v>
      </c>
      <c r="AF49" s="26"/>
      <c r="AG49">
        <f t="shared" si="2"/>
        <v>30.320808000000003</v>
      </c>
      <c r="AI49" s="75">
        <f>PXIL!L49</f>
        <v>0</v>
      </c>
      <c r="AJ49" s="75">
        <f>PXIL!R49</f>
        <v>0</v>
      </c>
      <c r="AK49" s="75">
        <f>RTM_IEX!L49</f>
        <v>7.71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9.15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8.83</v>
      </c>
      <c r="AB50" s="117">
        <f>-STOA!R50</f>
        <v>0</v>
      </c>
      <c r="AC50">
        <f t="shared" si="0"/>
        <v>0.27007200000000003</v>
      </c>
      <c r="AD50">
        <f t="shared" si="1"/>
        <v>30.419928000000002</v>
      </c>
      <c r="AE50">
        <f>'IDT-1'!D50</f>
        <v>0</v>
      </c>
      <c r="AF50" s="26"/>
      <c r="AG50">
        <f t="shared" si="2"/>
        <v>30.419928000000002</v>
      </c>
      <c r="AI50" s="75">
        <f>PXIL!L50</f>
        <v>0</v>
      </c>
      <c r="AJ50" s="75">
        <f>PXIL!R50</f>
        <v>0</v>
      </c>
      <c r="AK50" s="75">
        <f>RTM_IEX!L50</f>
        <v>7.71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9.15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8.84</v>
      </c>
      <c r="AB51" s="117">
        <f>-STOA!R51</f>
        <v>0</v>
      </c>
      <c r="AC51">
        <f t="shared" si="0"/>
        <v>0.27016000000000001</v>
      </c>
      <c r="AD51">
        <f t="shared" si="1"/>
        <v>30.429840000000002</v>
      </c>
      <c r="AE51">
        <f>'IDT-1'!D51</f>
        <v>0</v>
      </c>
      <c r="AF51" s="26"/>
      <c r="AG51">
        <f t="shared" si="2"/>
        <v>30.429840000000002</v>
      </c>
      <c r="AI51" s="75">
        <f>PXIL!L51</f>
        <v>0</v>
      </c>
      <c r="AJ51" s="75">
        <f>PXIL!R51</f>
        <v>0</v>
      </c>
      <c r="AK51" s="75">
        <f>RTM_IEX!L51</f>
        <v>7.71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9.15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9</v>
      </c>
      <c r="AB52" s="117">
        <f>-STOA!R52</f>
        <v>0</v>
      </c>
      <c r="AC52">
        <f t="shared" si="0"/>
        <v>0.27156800000000003</v>
      </c>
      <c r="AD52">
        <f t="shared" si="1"/>
        <v>30.588432000000001</v>
      </c>
      <c r="AE52">
        <f>'IDT-1'!D52</f>
        <v>0</v>
      </c>
      <c r="AF52" s="26"/>
      <c r="AG52">
        <f t="shared" si="2"/>
        <v>30.588432000000001</v>
      </c>
      <c r="AI52" s="75">
        <f>PXIL!L52</f>
        <v>0</v>
      </c>
      <c r="AJ52" s="75">
        <f>PXIL!R52</f>
        <v>0</v>
      </c>
      <c r="AK52" s="75">
        <f>RTM_IEX!L52</f>
        <v>7.71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9.15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8.73</v>
      </c>
      <c r="AB53" s="117">
        <f>-STOA!R53</f>
        <v>0</v>
      </c>
      <c r="AC53">
        <f t="shared" si="0"/>
        <v>0.26919200000000004</v>
      </c>
      <c r="AD53">
        <f t="shared" si="1"/>
        <v>30.320808000000003</v>
      </c>
      <c r="AE53">
        <f>'IDT-1'!D53</f>
        <v>0</v>
      </c>
      <c r="AF53" s="26"/>
      <c r="AG53">
        <f t="shared" si="2"/>
        <v>30.320808000000003</v>
      </c>
      <c r="AI53" s="75">
        <f>PXIL!L53</f>
        <v>0</v>
      </c>
      <c r="AJ53" s="75">
        <f>PXIL!R53</f>
        <v>0</v>
      </c>
      <c r="AK53" s="75">
        <f>RTM_IEX!L53</f>
        <v>7.71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9.15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9.02</v>
      </c>
      <c r="AB54" s="117">
        <f>-STOA!R54</f>
        <v>0</v>
      </c>
      <c r="AC54">
        <f t="shared" si="0"/>
        <v>0.27174400000000004</v>
      </c>
      <c r="AD54">
        <f t="shared" si="1"/>
        <v>30.608256000000001</v>
      </c>
      <c r="AE54">
        <f>'IDT-1'!D54</f>
        <v>0</v>
      </c>
      <c r="AF54" s="26"/>
      <c r="AG54">
        <f t="shared" si="2"/>
        <v>30.608256000000001</v>
      </c>
      <c r="AI54" s="75">
        <f>PXIL!L54</f>
        <v>0</v>
      </c>
      <c r="AJ54" s="75">
        <f>PXIL!R54</f>
        <v>0</v>
      </c>
      <c r="AK54" s="75">
        <f>RTM_IEX!L54</f>
        <v>7.71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9.15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8.89</v>
      </c>
      <c r="AB55" s="117">
        <f>-STOA!R55</f>
        <v>0</v>
      </c>
      <c r="AC55">
        <f t="shared" si="0"/>
        <v>0.28749600000000003</v>
      </c>
      <c r="AD55">
        <f t="shared" si="1"/>
        <v>32.382504000000004</v>
      </c>
      <c r="AE55">
        <f>'IDT-1'!D55</f>
        <v>0</v>
      </c>
      <c r="AF55" s="26"/>
      <c r="AG55">
        <f t="shared" si="2"/>
        <v>32.382504000000004</v>
      </c>
      <c r="AI55" s="75">
        <f>PXIL!L55</f>
        <v>0</v>
      </c>
      <c r="AJ55" s="75">
        <f>PXIL!R55</f>
        <v>0</v>
      </c>
      <c r="AK55" s="75">
        <f>RTM_IEX!L55</f>
        <v>9.6300000000000008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9.15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8.76</v>
      </c>
      <c r="AB56" s="117">
        <f>-STOA!R56</f>
        <v>0</v>
      </c>
      <c r="AC56">
        <f t="shared" si="0"/>
        <v>0.28635200000000005</v>
      </c>
      <c r="AD56">
        <f t="shared" si="1"/>
        <v>32.253647999999998</v>
      </c>
      <c r="AE56">
        <f>'IDT-1'!D56</f>
        <v>0</v>
      </c>
      <c r="AF56" s="26"/>
      <c r="AG56">
        <f t="shared" si="2"/>
        <v>32.253647999999998</v>
      </c>
      <c r="AI56" s="75">
        <f>PXIL!L56</f>
        <v>0</v>
      </c>
      <c r="AJ56" s="75">
        <f>PXIL!R56</f>
        <v>0</v>
      </c>
      <c r="AK56" s="75">
        <f>RTM_IEX!L56</f>
        <v>9.6300000000000008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9.15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8.75</v>
      </c>
      <c r="AB57" s="117">
        <f>-STOA!R57</f>
        <v>0</v>
      </c>
      <c r="AC57">
        <f t="shared" si="0"/>
        <v>0.28626400000000002</v>
      </c>
      <c r="AD57">
        <f t="shared" si="1"/>
        <v>32.243735999999998</v>
      </c>
      <c r="AE57">
        <f>'IDT-1'!D57</f>
        <v>0</v>
      </c>
      <c r="AF57" s="26"/>
      <c r="AG57">
        <f t="shared" si="2"/>
        <v>32.243735999999998</v>
      </c>
      <c r="AI57" s="75">
        <f>PXIL!L57</f>
        <v>0</v>
      </c>
      <c r="AJ57" s="75">
        <f>PXIL!R57</f>
        <v>0</v>
      </c>
      <c r="AK57" s="75">
        <f>RTM_IEX!L57</f>
        <v>9.6300000000000008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9.15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9.02</v>
      </c>
      <c r="AB58" s="117">
        <f>-STOA!R58</f>
        <v>0</v>
      </c>
      <c r="AC58">
        <f t="shared" si="0"/>
        <v>0.28864000000000001</v>
      </c>
      <c r="AD58">
        <f t="shared" si="1"/>
        <v>32.511360000000003</v>
      </c>
      <c r="AE58">
        <f>'IDT-1'!D58</f>
        <v>0</v>
      </c>
      <c r="AF58" s="26"/>
      <c r="AG58">
        <f t="shared" si="2"/>
        <v>32.511360000000003</v>
      </c>
      <c r="AI58" s="75">
        <f>PXIL!L58</f>
        <v>0</v>
      </c>
      <c r="AJ58" s="75">
        <f>PXIL!R58</f>
        <v>0</v>
      </c>
      <c r="AK58" s="75">
        <f>RTM_IEX!L58</f>
        <v>9.6300000000000008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9.15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9</v>
      </c>
      <c r="AB59" s="117">
        <f>-STOA!R59</f>
        <v>0</v>
      </c>
      <c r="AC59">
        <f t="shared" si="0"/>
        <v>0.292688</v>
      </c>
      <c r="AD59">
        <f t="shared" si="1"/>
        <v>32.967312</v>
      </c>
      <c r="AE59">
        <f>'IDT-1'!D59</f>
        <v>0</v>
      </c>
      <c r="AF59" s="26"/>
      <c r="AG59">
        <f t="shared" si="2"/>
        <v>32.967312</v>
      </c>
      <c r="AI59" s="75">
        <f>PXIL!L59</f>
        <v>0</v>
      </c>
      <c r="AJ59" s="75">
        <f>PXIL!R59</f>
        <v>0</v>
      </c>
      <c r="AK59" s="75">
        <f>RTM_IEX!L59</f>
        <v>10.11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9.15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8.8000000000000007</v>
      </c>
      <c r="AB60" s="117">
        <f>-STOA!R60</f>
        <v>0</v>
      </c>
      <c r="AC60">
        <f t="shared" si="0"/>
        <v>0.29092800000000002</v>
      </c>
      <c r="AD60">
        <f t="shared" si="1"/>
        <v>32.769072000000001</v>
      </c>
      <c r="AE60">
        <f>'IDT-1'!D60</f>
        <v>0</v>
      </c>
      <c r="AF60" s="26"/>
      <c r="AG60">
        <f t="shared" si="2"/>
        <v>32.769072000000001</v>
      </c>
      <c r="AI60" s="75">
        <f>PXIL!L60</f>
        <v>0</v>
      </c>
      <c r="AJ60" s="75">
        <f>PXIL!R60</f>
        <v>0</v>
      </c>
      <c r="AK60" s="75">
        <f>RTM_IEX!L60</f>
        <v>10.11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9.15</v>
      </c>
      <c r="H61">
        <f>PPCL_Spot!R61</f>
        <v>0</v>
      </c>
      <c r="I61">
        <f>Bawana_NG!R61</f>
        <v>4.9997706737604917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8.34</v>
      </c>
      <c r="AB61" s="117">
        <f>-STOA!R61</f>
        <v>0</v>
      </c>
      <c r="AC61">
        <f t="shared" si="0"/>
        <v>0.28687798192909236</v>
      </c>
      <c r="AD61">
        <f t="shared" si="1"/>
        <v>32.312892691831394</v>
      </c>
      <c r="AE61">
        <f>'IDT-1'!D61</f>
        <v>0</v>
      </c>
      <c r="AF61" s="26"/>
      <c r="AG61">
        <f t="shared" si="2"/>
        <v>32.312892691831394</v>
      </c>
      <c r="AI61" s="75">
        <f>PXIL!L61</f>
        <v>0</v>
      </c>
      <c r="AJ61" s="75">
        <f>PXIL!R61</f>
        <v>0</v>
      </c>
      <c r="AK61" s="75">
        <f>RTM_IEX!L61</f>
        <v>10.11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9.15</v>
      </c>
      <c r="H62">
        <f>PPCL_Spot!R62</f>
        <v>0</v>
      </c>
      <c r="I62">
        <f>Bawana_NG!R62</f>
        <v>4.9997706737604917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8.2899999999999991</v>
      </c>
      <c r="AB62" s="117">
        <f>-STOA!R62</f>
        <v>0</v>
      </c>
      <c r="AC62">
        <f t="shared" si="0"/>
        <v>0.28643798192909237</v>
      </c>
      <c r="AD62">
        <f t="shared" si="1"/>
        <v>32.263332691831401</v>
      </c>
      <c r="AE62">
        <f>'IDT-1'!D62</f>
        <v>0</v>
      </c>
      <c r="AF62" s="26"/>
      <c r="AG62">
        <f t="shared" si="2"/>
        <v>32.263332691831401</v>
      </c>
      <c r="AI62" s="75">
        <f>PXIL!L62</f>
        <v>0</v>
      </c>
      <c r="AJ62" s="75">
        <f>PXIL!R62</f>
        <v>0</v>
      </c>
      <c r="AK62" s="75">
        <f>RTM_IEX!L62</f>
        <v>10.11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9.15</v>
      </c>
      <c r="H63">
        <f>PPCL_Spot!R63</f>
        <v>0</v>
      </c>
      <c r="I63">
        <f>Bawana_NG!R63</f>
        <v>5.0000000000000009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8.1999999999999993</v>
      </c>
      <c r="AB63" s="117">
        <f>-STOA!R63</f>
        <v>0</v>
      </c>
      <c r="AC63">
        <f t="shared" si="0"/>
        <v>0.28996</v>
      </c>
      <c r="AD63">
        <f t="shared" si="1"/>
        <v>32.660040000000002</v>
      </c>
      <c r="AE63">
        <f>'IDT-1'!D63</f>
        <v>0</v>
      </c>
      <c r="AF63" s="26"/>
      <c r="AG63">
        <f t="shared" si="2"/>
        <v>32.660040000000002</v>
      </c>
      <c r="AI63" s="75">
        <f>PXIL!L63</f>
        <v>0</v>
      </c>
      <c r="AJ63" s="75">
        <f>PXIL!R63</f>
        <v>0</v>
      </c>
      <c r="AK63" s="75">
        <f>RTM_IEX!L63</f>
        <v>10.6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9.15</v>
      </c>
      <c r="H64">
        <f>PPCL_Spot!R64</f>
        <v>0</v>
      </c>
      <c r="I64">
        <f>Bawana_NG!R64</f>
        <v>5.0000000000000009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8.15</v>
      </c>
      <c r="AB64" s="117">
        <f>-STOA!R64</f>
        <v>0</v>
      </c>
      <c r="AC64">
        <f t="shared" si="0"/>
        <v>0.28952000000000006</v>
      </c>
      <c r="AD64">
        <f t="shared" si="1"/>
        <v>32.610480000000003</v>
      </c>
      <c r="AE64">
        <f>'IDT-1'!D64</f>
        <v>0</v>
      </c>
      <c r="AF64" s="26"/>
      <c r="AG64">
        <f t="shared" si="2"/>
        <v>32.610480000000003</v>
      </c>
      <c r="AI64" s="75">
        <f>PXIL!L64</f>
        <v>0</v>
      </c>
      <c r="AJ64" s="75">
        <f>PXIL!R64</f>
        <v>0</v>
      </c>
      <c r="AK64" s="75">
        <f>RTM_IEX!L64</f>
        <v>10.6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</v>
      </c>
      <c r="H65">
        <f>PPCL_Spot!R65</f>
        <v>0</v>
      </c>
      <c r="I65">
        <f>Bawana_NG!R65</f>
        <v>5.0000000000000009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7.28</v>
      </c>
      <c r="AB65" s="117">
        <f>-STOA!R65</f>
        <v>0</v>
      </c>
      <c r="AC65">
        <f t="shared" si="0"/>
        <v>0.26989600000000002</v>
      </c>
      <c r="AD65">
        <f t="shared" si="1"/>
        <v>30.400104000000002</v>
      </c>
      <c r="AE65">
        <f>'IDT-1'!D65</f>
        <v>0</v>
      </c>
      <c r="AF65" s="26"/>
      <c r="AG65">
        <f t="shared" si="2"/>
        <v>30.400104000000002</v>
      </c>
      <c r="AI65" s="75">
        <f>PXIL!L65</f>
        <v>0</v>
      </c>
      <c r="AJ65" s="75">
        <f>PXIL!R65</f>
        <v>0</v>
      </c>
      <c r="AK65" s="75">
        <f>RTM_IEX!L65</f>
        <v>11.39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</v>
      </c>
      <c r="H66">
        <f>PPCL_Spot!R66</f>
        <v>0</v>
      </c>
      <c r="I66">
        <f>Bawana_NG!R66</f>
        <v>5.0000000000000009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6.51</v>
      </c>
      <c r="AB66" s="117">
        <f>-STOA!R66</f>
        <v>0</v>
      </c>
      <c r="AC66">
        <f t="shared" si="0"/>
        <v>0.25537599999999999</v>
      </c>
      <c r="AD66">
        <f t="shared" si="1"/>
        <v>28.764623999999998</v>
      </c>
      <c r="AE66">
        <f>'IDT-1'!D66</f>
        <v>0</v>
      </c>
      <c r="AF66" s="26"/>
      <c r="AG66">
        <f t="shared" si="2"/>
        <v>28.764623999999998</v>
      </c>
      <c r="AI66" s="75">
        <f>PXIL!L66</f>
        <v>0</v>
      </c>
      <c r="AJ66" s="75">
        <f>PXIL!R66</f>
        <v>0</v>
      </c>
      <c r="AK66" s="75">
        <f>RTM_IEX!L66</f>
        <v>10.51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</v>
      </c>
      <c r="H67">
        <f>PPCL_Spot!R67</f>
        <v>0</v>
      </c>
      <c r="I67">
        <f>Bawana_NG!R67</f>
        <v>5.0000000000000009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6.12</v>
      </c>
      <c r="AB67" s="117">
        <f>-STOA!R67</f>
        <v>0</v>
      </c>
      <c r="AC67">
        <f t="shared" si="0"/>
        <v>0.21049600000000002</v>
      </c>
      <c r="AD67">
        <f t="shared" si="1"/>
        <v>23.709504000000003</v>
      </c>
      <c r="AE67">
        <f>'IDT-1'!D67</f>
        <v>0</v>
      </c>
      <c r="AF67" s="26"/>
      <c r="AG67">
        <f t="shared" si="2"/>
        <v>23.709504000000003</v>
      </c>
      <c r="AI67" s="75">
        <f>PXIL!L67</f>
        <v>0</v>
      </c>
      <c r="AJ67" s="75">
        <f>PXIL!R67</f>
        <v>0</v>
      </c>
      <c r="AK67" s="75">
        <f>RTM_IEX!L67</f>
        <v>5.8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</v>
      </c>
      <c r="H68">
        <f>PPCL_Spot!R68</f>
        <v>0</v>
      </c>
      <c r="I68">
        <f>Bawana_NG!R68</f>
        <v>5.0000000000000009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5.35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0.20196</v>
      </c>
      <c r="AD68">
        <f t="shared" ref="AD68:AD98" si="4">SUM(B68:AB68,AI68:AR68)-AC68</f>
        <v>22.748040000000003</v>
      </c>
      <c r="AE68">
        <f>'IDT-1'!D68</f>
        <v>0</v>
      </c>
      <c r="AF68" s="26"/>
      <c r="AG68">
        <f t="shared" ref="AG68:AG98" si="5">SUM(AD68:AF68)</f>
        <v>22.748040000000003</v>
      </c>
      <c r="AI68" s="75">
        <f>PXIL!L68</f>
        <v>0</v>
      </c>
      <c r="AJ68" s="75">
        <f>PXIL!R68</f>
        <v>0</v>
      </c>
      <c r="AK68" s="75">
        <f>RTM_IEX!L68</f>
        <v>5.6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</v>
      </c>
      <c r="H69">
        <f>PPCL_Spot!R69</f>
        <v>0</v>
      </c>
      <c r="I69">
        <f>Bawana_NG!R69</f>
        <v>4.9997845663320266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4.7699999999999996</v>
      </c>
      <c r="AB69" s="117">
        <f>-STOA!R69</f>
        <v>0</v>
      </c>
      <c r="AC69">
        <f t="shared" si="3"/>
        <v>0.21181410418372187</v>
      </c>
      <c r="AD69">
        <f t="shared" si="4"/>
        <v>23.857970462148305</v>
      </c>
      <c r="AE69">
        <f>'IDT-1'!D69</f>
        <v>0</v>
      </c>
      <c r="AF69" s="26"/>
      <c r="AG69">
        <f t="shared" si="5"/>
        <v>23.857970462148305</v>
      </c>
      <c r="AI69" s="75">
        <f>PXIL!L69</f>
        <v>0</v>
      </c>
      <c r="AJ69" s="75">
        <f>PXIL!R69</f>
        <v>0</v>
      </c>
      <c r="AK69" s="75">
        <f>RTM_IEX!L69</f>
        <v>7.3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</v>
      </c>
      <c r="H70">
        <f>PPCL_Spot!R70</f>
        <v>0</v>
      </c>
      <c r="I70">
        <f>Bawana_NG!R70</f>
        <v>4.9997845663320266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3.91</v>
      </c>
      <c r="AB70" s="117">
        <f>-STOA!R70</f>
        <v>0</v>
      </c>
      <c r="AC70">
        <f t="shared" si="3"/>
        <v>0.21797410418372182</v>
      </c>
      <c r="AD70">
        <f t="shared" si="4"/>
        <v>24.551810462148307</v>
      </c>
      <c r="AE70">
        <f>'IDT-1'!D70</f>
        <v>0</v>
      </c>
      <c r="AF70" s="26"/>
      <c r="AG70">
        <f t="shared" si="5"/>
        <v>24.551810462148307</v>
      </c>
      <c r="AI70" s="75">
        <f>PXIL!L70</f>
        <v>0</v>
      </c>
      <c r="AJ70" s="75">
        <f>PXIL!R70</f>
        <v>0</v>
      </c>
      <c r="AK70" s="75">
        <f>RTM_IEX!L70</f>
        <v>8.86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</v>
      </c>
      <c r="H71">
        <f>PPCL_Spot!R71</f>
        <v>0</v>
      </c>
      <c r="I71">
        <f>Bawana_NG!R71</f>
        <v>4.7698271363339853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3.04</v>
      </c>
      <c r="AB71" s="117">
        <f>-STOA!R71</f>
        <v>0</v>
      </c>
      <c r="AC71">
        <f t="shared" si="3"/>
        <v>0.24833447879973908</v>
      </c>
      <c r="AD71">
        <f t="shared" si="4"/>
        <v>27.971492657534249</v>
      </c>
      <c r="AE71">
        <f>'IDT-1'!D71</f>
        <v>0</v>
      </c>
      <c r="AF71" s="26"/>
      <c r="AG71">
        <f t="shared" si="5"/>
        <v>27.971492657534249</v>
      </c>
      <c r="AI71" s="75">
        <f>PXIL!L71</f>
        <v>0</v>
      </c>
      <c r="AJ71" s="75">
        <f>PXIL!R71</f>
        <v>0</v>
      </c>
      <c r="AK71" s="75">
        <f>RTM_IEX!L71</f>
        <v>13.41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</v>
      </c>
      <c r="H72">
        <f>PPCL_Spot!R72</f>
        <v>0</v>
      </c>
      <c r="I72">
        <f>Bawana_NG!R72</f>
        <v>4.7698271363339853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2.0699999999999998</v>
      </c>
      <c r="AB72" s="117">
        <f>-STOA!R72</f>
        <v>0</v>
      </c>
      <c r="AC72">
        <f t="shared" si="3"/>
        <v>0.24050247879973907</v>
      </c>
      <c r="AD72">
        <f t="shared" si="4"/>
        <v>27.089324657534245</v>
      </c>
      <c r="AE72">
        <f>'IDT-1'!D72</f>
        <v>0</v>
      </c>
      <c r="AF72" s="26"/>
      <c r="AG72">
        <f t="shared" si="5"/>
        <v>27.089324657534245</v>
      </c>
      <c r="AI72" s="75">
        <f>PXIL!L72</f>
        <v>0</v>
      </c>
      <c r="AJ72" s="75">
        <f>PXIL!R72</f>
        <v>0</v>
      </c>
      <c r="AK72" s="75">
        <f>RTM_IEX!L72</f>
        <v>13.49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</v>
      </c>
      <c r="H73">
        <f>PPCL_Spot!R73</f>
        <v>0</v>
      </c>
      <c r="I73">
        <f>Bawana_NG!R73</f>
        <v>4.7698271363339853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1.21</v>
      </c>
      <c r="AB73" s="117">
        <f>-STOA!R73</f>
        <v>0</v>
      </c>
      <c r="AC73">
        <f t="shared" si="3"/>
        <v>0.23293447879973908</v>
      </c>
      <c r="AD73">
        <f t="shared" si="4"/>
        <v>26.236892657534245</v>
      </c>
      <c r="AE73">
        <f>'IDT-1'!D73</f>
        <v>0</v>
      </c>
      <c r="AF73" s="26"/>
      <c r="AG73">
        <f t="shared" si="5"/>
        <v>26.236892657534245</v>
      </c>
      <c r="AI73" s="75">
        <f>PXIL!L73</f>
        <v>0</v>
      </c>
      <c r="AJ73" s="75">
        <f>PXIL!R73</f>
        <v>0</v>
      </c>
      <c r="AK73" s="75">
        <f>RTM_IEX!L73</f>
        <v>13.49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</v>
      </c>
      <c r="H74">
        <f>PPCL_Spot!R74</f>
        <v>0</v>
      </c>
      <c r="I74">
        <f>Bawana_NG!R74</f>
        <v>4.7698271363339853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0.55000000000000004</v>
      </c>
      <c r="AB74" s="117">
        <f>-STOA!R74</f>
        <v>0</v>
      </c>
      <c r="AC74">
        <f t="shared" si="3"/>
        <v>0.2101424787997391</v>
      </c>
      <c r="AD74">
        <f t="shared" si="4"/>
        <v>23.669684657534248</v>
      </c>
      <c r="AE74">
        <f>'IDT-1'!D74</f>
        <v>0</v>
      </c>
      <c r="AF74" s="26"/>
      <c r="AG74">
        <f t="shared" si="5"/>
        <v>23.669684657534248</v>
      </c>
      <c r="AI74" s="75">
        <f>PXIL!L74</f>
        <v>0</v>
      </c>
      <c r="AJ74" s="75">
        <f>PXIL!R74</f>
        <v>0</v>
      </c>
      <c r="AK74" s="75">
        <f>RTM_IEX!L74</f>
        <v>11.56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</v>
      </c>
      <c r="H75">
        <f>PPCL_Spot!R75</f>
        <v>0</v>
      </c>
      <c r="I75">
        <f>Bawana_NG!R75</f>
        <v>4.9997845663320266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0.20732610418372185</v>
      </c>
      <c r="AD75">
        <f t="shared" si="4"/>
        <v>23.352458462148306</v>
      </c>
      <c r="AE75">
        <f>'IDT-1'!D75</f>
        <v>0</v>
      </c>
      <c r="AF75" s="26"/>
      <c r="AG75">
        <f t="shared" si="5"/>
        <v>23.352458462148306</v>
      </c>
      <c r="AI75" s="75">
        <f>PXIL!L75</f>
        <v>0</v>
      </c>
      <c r="AJ75" s="75">
        <f>PXIL!R75</f>
        <v>0</v>
      </c>
      <c r="AK75" s="75">
        <f>RTM_IEX!L75</f>
        <v>11.56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</v>
      </c>
      <c r="H76">
        <f>PPCL_Spot!R76</f>
        <v>0</v>
      </c>
      <c r="I76">
        <f>Bawana_NG!R76</f>
        <v>4.9997845663320266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0.19034210418372186</v>
      </c>
      <c r="AD76">
        <f t="shared" si="4"/>
        <v>21.439442462148307</v>
      </c>
      <c r="AE76">
        <f>'IDT-1'!D76</f>
        <v>0</v>
      </c>
      <c r="AF76" s="26"/>
      <c r="AG76">
        <f t="shared" si="5"/>
        <v>21.439442462148307</v>
      </c>
      <c r="AI76" s="75">
        <f>PXIL!L76</f>
        <v>0</v>
      </c>
      <c r="AJ76" s="75">
        <f>PXIL!R76</f>
        <v>0</v>
      </c>
      <c r="AK76" s="75">
        <f>RTM_IEX!L76</f>
        <v>9.6300000000000008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</v>
      </c>
      <c r="H77">
        <f>PPCL_Spot!R77</f>
        <v>0</v>
      </c>
      <c r="I77">
        <f>Bawana_NG!R77</f>
        <v>4.9999999999999991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0.19034400000000001</v>
      </c>
      <c r="AD77">
        <f t="shared" si="4"/>
        <v>21.439656000000003</v>
      </c>
      <c r="AE77">
        <f>'IDT-1'!D77</f>
        <v>0</v>
      </c>
      <c r="AF77" s="26"/>
      <c r="AG77">
        <f t="shared" si="5"/>
        <v>21.439656000000003</v>
      </c>
      <c r="AI77" s="75">
        <f>PXIL!L77</f>
        <v>0</v>
      </c>
      <c r="AJ77" s="75">
        <f>PXIL!R77</f>
        <v>0</v>
      </c>
      <c r="AK77" s="75">
        <f>RTM_IEX!L77</f>
        <v>9.6300000000000008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</v>
      </c>
      <c r="H78">
        <f>PPCL_Spot!R78</f>
        <v>0</v>
      </c>
      <c r="I78">
        <f>Bawana_NG!R78</f>
        <v>4.9999999999999991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0.19034400000000001</v>
      </c>
      <c r="AD78">
        <f t="shared" si="4"/>
        <v>21.439656000000003</v>
      </c>
      <c r="AE78">
        <f>'IDT-1'!D78</f>
        <v>0</v>
      </c>
      <c r="AF78" s="26"/>
      <c r="AG78">
        <f t="shared" si="5"/>
        <v>21.439656000000003</v>
      </c>
      <c r="AI78" s="75">
        <f>PXIL!L78</f>
        <v>0</v>
      </c>
      <c r="AJ78" s="75">
        <f>PXIL!R78</f>
        <v>0</v>
      </c>
      <c r="AK78" s="75">
        <f>RTM_IEX!L78</f>
        <v>9.6300000000000008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0.181896</v>
      </c>
      <c r="AD79">
        <f t="shared" si="4"/>
        <v>20.488104000000003</v>
      </c>
      <c r="AE79">
        <f>'IDT-1'!D79</f>
        <v>0</v>
      </c>
      <c r="AF79" s="26"/>
      <c r="AG79">
        <f t="shared" si="5"/>
        <v>20.488104000000003</v>
      </c>
      <c r="AI79" s="75">
        <f>PXIL!L79</f>
        <v>0</v>
      </c>
      <c r="AJ79" s="75">
        <f>PXIL!R79</f>
        <v>0</v>
      </c>
      <c r="AK79" s="75">
        <f>RTM_IEX!L79</f>
        <v>8.67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0.16007199999999999</v>
      </c>
      <c r="AD80">
        <f t="shared" si="4"/>
        <v>18.029928000000002</v>
      </c>
      <c r="AE80">
        <f>'IDT-1'!D80</f>
        <v>0</v>
      </c>
      <c r="AF80" s="26"/>
      <c r="AG80">
        <f t="shared" si="5"/>
        <v>18.029928000000002</v>
      </c>
      <c r="AI80" s="75">
        <f>PXIL!L80</f>
        <v>0</v>
      </c>
      <c r="AJ80" s="75">
        <f>PXIL!R80</f>
        <v>0</v>
      </c>
      <c r="AK80" s="75">
        <f>RTM_IEX!L80</f>
        <v>6.19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</v>
      </c>
      <c r="H81">
        <f>PPCL_Spot!R81</f>
        <v>0</v>
      </c>
      <c r="I81">
        <f>Bawana_NG!R81</f>
        <v>4.7698271363339853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0.12487047879973907</v>
      </c>
      <c r="AD81">
        <f t="shared" si="4"/>
        <v>14.064956657534246</v>
      </c>
      <c r="AE81">
        <f>'IDT-1'!D81</f>
        <v>0</v>
      </c>
      <c r="AF81" s="26"/>
      <c r="AG81">
        <f t="shared" si="5"/>
        <v>14.064956657534246</v>
      </c>
      <c r="AI81" s="75">
        <f>PXIL!L81</f>
        <v>0</v>
      </c>
      <c r="AJ81" s="75">
        <f>PXIL!R81</f>
        <v>0</v>
      </c>
      <c r="AK81" s="75">
        <f>RTM_IEX!L81</f>
        <v>2.42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</v>
      </c>
      <c r="H82">
        <f>PPCL_Spot!R82</f>
        <v>0</v>
      </c>
      <c r="I82">
        <f>Bawana_NG!R82</f>
        <v>4.7698271363339853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0.12645447879973909</v>
      </c>
      <c r="AD82">
        <f t="shared" si="4"/>
        <v>14.243372657534247</v>
      </c>
      <c r="AE82">
        <f>'IDT-1'!D82</f>
        <v>0</v>
      </c>
      <c r="AF82" s="26"/>
      <c r="AG82">
        <f t="shared" si="5"/>
        <v>14.243372657534247</v>
      </c>
      <c r="AI82" s="75">
        <f>PXIL!L82</f>
        <v>0</v>
      </c>
      <c r="AJ82" s="75">
        <f>PXIL!R82</f>
        <v>0</v>
      </c>
      <c r="AK82" s="75">
        <f>RTM_IEX!L82</f>
        <v>2.6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</v>
      </c>
      <c r="H83">
        <f>PPCL_Spot!R83</f>
        <v>0</v>
      </c>
      <c r="I83">
        <f>Bawana_NG!R83</f>
        <v>13.329523894563899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0.18928381027216232</v>
      </c>
      <c r="AD83">
        <f t="shared" si="4"/>
        <v>21.320240084291736</v>
      </c>
      <c r="AE83">
        <f>'IDT-1'!D83</f>
        <v>0</v>
      </c>
      <c r="AF83" s="26"/>
      <c r="AG83">
        <f t="shared" si="5"/>
        <v>21.320240084291736</v>
      </c>
      <c r="AI83" s="75">
        <f>PXIL!L83</f>
        <v>0</v>
      </c>
      <c r="AJ83" s="75">
        <f>PXIL!R83</f>
        <v>0</v>
      </c>
      <c r="AK83" s="75">
        <f>RTM_IEX!L83</f>
        <v>1.18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</v>
      </c>
      <c r="H84">
        <f>PPCL_Spot!R84</f>
        <v>0</v>
      </c>
      <c r="I84">
        <f>Bawana_NG!R84</f>
        <v>13.329523894563899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0.1910438102721623</v>
      </c>
      <c r="AD84">
        <f t="shared" si="4"/>
        <v>21.518480084291735</v>
      </c>
      <c r="AE84">
        <f>'IDT-1'!D84</f>
        <v>0</v>
      </c>
      <c r="AF84" s="26"/>
      <c r="AG84">
        <f t="shared" si="5"/>
        <v>21.518480084291735</v>
      </c>
      <c r="AI84" s="75">
        <f>PXIL!L84</f>
        <v>0</v>
      </c>
      <c r="AJ84" s="75">
        <f>PXIL!R84</f>
        <v>0</v>
      </c>
      <c r="AK84" s="75">
        <f>RTM_IEX!L84</f>
        <v>1.38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</v>
      </c>
      <c r="H85">
        <f>PPCL_Spot!R85</f>
        <v>0</v>
      </c>
      <c r="I85">
        <f>Bawana_NG!R85</f>
        <v>13.329523894563899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0.19174781027216231</v>
      </c>
      <c r="AD85">
        <f t="shared" si="4"/>
        <v>21.597776084291738</v>
      </c>
      <c r="AE85">
        <f>'IDT-1'!D85</f>
        <v>0</v>
      </c>
      <c r="AF85" s="26"/>
      <c r="AG85">
        <f t="shared" si="5"/>
        <v>21.597776084291738</v>
      </c>
      <c r="AI85" s="75">
        <f>PXIL!L85</f>
        <v>0</v>
      </c>
      <c r="AJ85" s="75">
        <f>PXIL!R85</f>
        <v>0</v>
      </c>
      <c r="AK85" s="75">
        <f>RTM_IEX!L85</f>
        <v>1.46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</v>
      </c>
      <c r="H86">
        <f>PPCL_Spot!R86</f>
        <v>0</v>
      </c>
      <c r="I86">
        <f>Bawana_NG!R86</f>
        <v>13.329523894563899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0.19139581027216232</v>
      </c>
      <c r="AD86">
        <f t="shared" si="4"/>
        <v>21.558128084291738</v>
      </c>
      <c r="AE86">
        <f>'IDT-1'!D86</f>
        <v>0</v>
      </c>
      <c r="AF86" s="26"/>
      <c r="AG86">
        <f t="shared" si="5"/>
        <v>21.558128084291738</v>
      </c>
      <c r="AI86" s="75">
        <f>PXIL!L86</f>
        <v>0</v>
      </c>
      <c r="AJ86" s="75">
        <f>PXIL!R86</f>
        <v>0</v>
      </c>
      <c r="AK86" s="75">
        <f>RTM_IEX!L86</f>
        <v>1.42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</v>
      </c>
      <c r="H87">
        <f>PPCL_Spot!R87</f>
        <v>0</v>
      </c>
      <c r="I87">
        <f>Bawana_NG!R87</f>
        <v>13.329523894563899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0.18725981027216232</v>
      </c>
      <c r="AD87">
        <f t="shared" si="4"/>
        <v>21.092264084291735</v>
      </c>
      <c r="AE87">
        <f>'IDT-1'!D87</f>
        <v>0</v>
      </c>
      <c r="AF87" s="26"/>
      <c r="AG87">
        <f t="shared" si="5"/>
        <v>21.092264084291735</v>
      </c>
      <c r="AI87" s="75">
        <f>PXIL!L87</f>
        <v>0</v>
      </c>
      <c r="AJ87" s="75">
        <f>PXIL!R87</f>
        <v>0</v>
      </c>
      <c r="AK87" s="75">
        <f>RTM_IEX!L87</f>
        <v>0.95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</v>
      </c>
      <c r="H88">
        <f>PPCL_Spot!R88</f>
        <v>0</v>
      </c>
      <c r="I88">
        <f>Bawana_NG!R88</f>
        <v>13.329523894563899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0.1869958102721623</v>
      </c>
      <c r="AD88">
        <f t="shared" si="4"/>
        <v>21.062528084291738</v>
      </c>
      <c r="AE88">
        <f>'IDT-1'!D88</f>
        <v>0</v>
      </c>
      <c r="AF88" s="26"/>
      <c r="AG88">
        <f t="shared" si="5"/>
        <v>21.062528084291738</v>
      </c>
      <c r="AI88" s="75">
        <f>PXIL!L88</f>
        <v>0</v>
      </c>
      <c r="AJ88" s="75">
        <f>PXIL!R88</f>
        <v>0</v>
      </c>
      <c r="AK88" s="75">
        <f>RTM_IEX!L88</f>
        <v>0.92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</v>
      </c>
      <c r="H89">
        <f>PPCL_Spot!R89</f>
        <v>0</v>
      </c>
      <c r="I89">
        <f>Bawana_NG!R89</f>
        <v>13.329523894563899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0.18532381027216233</v>
      </c>
      <c r="AD89">
        <f t="shared" si="4"/>
        <v>20.874200084291736</v>
      </c>
      <c r="AE89">
        <f>'IDT-1'!D89</f>
        <v>0</v>
      </c>
      <c r="AF89" s="26"/>
      <c r="AG89">
        <f t="shared" si="5"/>
        <v>20.874200084291736</v>
      </c>
      <c r="AI89" s="75">
        <f>PXIL!L89</f>
        <v>0</v>
      </c>
      <c r="AJ89" s="75">
        <f>PXIL!R89</f>
        <v>0</v>
      </c>
      <c r="AK89" s="75">
        <f>RTM_IEX!L89</f>
        <v>0.73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</v>
      </c>
      <c r="H90">
        <f>PPCL_Spot!R90</f>
        <v>0</v>
      </c>
      <c r="I90">
        <f>Bawana_NG!R90</f>
        <v>13.89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0.18964000000000003</v>
      </c>
      <c r="AD90">
        <f t="shared" si="4"/>
        <v>21.36036</v>
      </c>
      <c r="AE90">
        <f>'IDT-1'!D90</f>
        <v>0</v>
      </c>
      <c r="AF90" s="26"/>
      <c r="AG90">
        <f t="shared" si="5"/>
        <v>21.36036</v>
      </c>
      <c r="AI90" s="75">
        <f>PXIL!L90</f>
        <v>0</v>
      </c>
      <c r="AJ90" s="75">
        <f>PXIL!R90</f>
        <v>0</v>
      </c>
      <c r="AK90" s="75">
        <f>RTM_IEX!L90</f>
        <v>0.66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</v>
      </c>
      <c r="H91">
        <f>PPCL_Spot!R91</f>
        <v>0</v>
      </c>
      <c r="I91">
        <f>Bawana_NG!R91</f>
        <v>13.3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0.18339200000000003</v>
      </c>
      <c r="AD91">
        <f t="shared" si="4"/>
        <v>20.656607999999999</v>
      </c>
      <c r="AE91">
        <f>'IDT-1'!D91</f>
        <v>0</v>
      </c>
      <c r="AF91" s="26"/>
      <c r="AG91">
        <f t="shared" si="5"/>
        <v>20.656607999999999</v>
      </c>
      <c r="AI91" s="75">
        <f>PXIL!L91</f>
        <v>0</v>
      </c>
      <c r="AJ91" s="75">
        <f>PXIL!R91</f>
        <v>0</v>
      </c>
      <c r="AK91" s="75">
        <f>RTM_IEX!L91</f>
        <v>0.54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</v>
      </c>
      <c r="H92">
        <f>PPCL_Spot!R92</f>
        <v>0</v>
      </c>
      <c r="I92">
        <f>Bawana_NG!R92</f>
        <v>13.3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0.18304000000000001</v>
      </c>
      <c r="AD92">
        <f t="shared" si="4"/>
        <v>20.616960000000002</v>
      </c>
      <c r="AE92">
        <f>'IDT-1'!D92</f>
        <v>0</v>
      </c>
      <c r="AF92" s="26"/>
      <c r="AG92">
        <f t="shared" si="5"/>
        <v>20.616960000000002</v>
      </c>
      <c r="AI92" s="75">
        <f>PXIL!L92</f>
        <v>0</v>
      </c>
      <c r="AJ92" s="75">
        <f>PXIL!R92</f>
        <v>0</v>
      </c>
      <c r="AK92" s="75">
        <f>RTM_IEX!L92</f>
        <v>0.5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</v>
      </c>
      <c r="H93">
        <f>PPCL_Spot!R93</f>
        <v>0</v>
      </c>
      <c r="I93">
        <f>Bawana_NG!R93</f>
        <v>13.8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0.188496</v>
      </c>
      <c r="AD93">
        <f t="shared" si="4"/>
        <v>21.231504000000001</v>
      </c>
      <c r="AE93">
        <f>'IDT-1'!D93</f>
        <v>0</v>
      </c>
      <c r="AF93" s="26"/>
      <c r="AG93">
        <f t="shared" si="5"/>
        <v>21.231504000000001</v>
      </c>
      <c r="AI93" s="75">
        <f>PXIL!L93</f>
        <v>0</v>
      </c>
      <c r="AJ93" s="75">
        <f>PXIL!R93</f>
        <v>0</v>
      </c>
      <c r="AK93" s="75">
        <f>RTM_IEX!L93</f>
        <v>0.62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</v>
      </c>
      <c r="H94">
        <f>PPCL_Spot!R94</f>
        <v>0</v>
      </c>
      <c r="I94">
        <f>Bawana_NG!R94</f>
        <v>13.8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0.18814400000000001</v>
      </c>
      <c r="AD94">
        <f t="shared" si="4"/>
        <v>21.191855999999998</v>
      </c>
      <c r="AE94">
        <f>'IDT-1'!D94</f>
        <v>0</v>
      </c>
      <c r="AF94" s="26"/>
      <c r="AG94">
        <f t="shared" si="5"/>
        <v>21.191855999999998</v>
      </c>
      <c r="AI94" s="75">
        <f>PXIL!L94</f>
        <v>0</v>
      </c>
      <c r="AJ94" s="75">
        <f>PXIL!R94</f>
        <v>0</v>
      </c>
      <c r="AK94" s="75">
        <f>RTM_IEX!L94</f>
        <v>0.57999999999999996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</v>
      </c>
      <c r="H95">
        <f>PPCL_Spot!R95</f>
        <v>0</v>
      </c>
      <c r="I95">
        <f>Bawana_NG!R95</f>
        <v>13.8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0.187</v>
      </c>
      <c r="AD95">
        <f t="shared" si="4"/>
        <v>21.062999999999999</v>
      </c>
      <c r="AE95">
        <f>'IDT-1'!D95</f>
        <v>0</v>
      </c>
      <c r="AF95" s="26"/>
      <c r="AG95">
        <f t="shared" si="5"/>
        <v>21.062999999999999</v>
      </c>
      <c r="AI95" s="75">
        <f>PXIL!L95</f>
        <v>0</v>
      </c>
      <c r="AJ95" s="75">
        <f>PXIL!R95</f>
        <v>0</v>
      </c>
      <c r="AK95" s="75">
        <f>RTM_IEX!L95</f>
        <v>0.45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</v>
      </c>
      <c r="H96">
        <f>PPCL_Spot!R96</f>
        <v>0</v>
      </c>
      <c r="I96">
        <f>Bawana_NG!R96</f>
        <v>13.8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0.187088</v>
      </c>
      <c r="AD96">
        <f t="shared" si="4"/>
        <v>21.072912000000002</v>
      </c>
      <c r="AE96">
        <f>'IDT-1'!D96</f>
        <v>0</v>
      </c>
      <c r="AF96" s="26"/>
      <c r="AG96">
        <f t="shared" si="5"/>
        <v>21.072912000000002</v>
      </c>
      <c r="AI96" s="75">
        <f>PXIL!L96</f>
        <v>0</v>
      </c>
      <c r="AJ96" s="75">
        <f>PXIL!R96</f>
        <v>0</v>
      </c>
      <c r="AK96" s="75">
        <f>RTM_IEX!L96</f>
        <v>0.46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</v>
      </c>
      <c r="H97">
        <f>PPCL_Spot!R97</f>
        <v>0</v>
      </c>
      <c r="I97">
        <f>Bawana_NG!R97</f>
        <v>13.8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0.188056</v>
      </c>
      <c r="AD97">
        <f t="shared" si="4"/>
        <v>21.181944000000001</v>
      </c>
      <c r="AE97">
        <f>'IDT-1'!D97</f>
        <v>0</v>
      </c>
      <c r="AF97" s="26"/>
      <c r="AG97">
        <f t="shared" si="5"/>
        <v>21.181944000000001</v>
      </c>
      <c r="AI97" s="75">
        <f>PXIL!L97</f>
        <v>0</v>
      </c>
      <c r="AJ97" s="75">
        <f>PXIL!R97</f>
        <v>0</v>
      </c>
      <c r="AK97" s="75">
        <f>RTM_IEX!L97</f>
        <v>0.56999999999999995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</v>
      </c>
      <c r="H98">
        <f>PPCL_Spot!R98</f>
        <v>0</v>
      </c>
      <c r="I98">
        <f>Bawana_NG!R98</f>
        <v>13.8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0.18823200000000001</v>
      </c>
      <c r="AD98">
        <f t="shared" si="4"/>
        <v>21.201768000000001</v>
      </c>
      <c r="AE98">
        <f>'IDT-1'!D98</f>
        <v>0</v>
      </c>
      <c r="AF98" s="26"/>
      <c r="AG98">
        <f t="shared" si="5"/>
        <v>21.201768000000001</v>
      </c>
      <c r="AI98" s="75">
        <f>PXIL!L98</f>
        <v>0</v>
      </c>
      <c r="AJ98" s="75">
        <f>PXIL!R98</f>
        <v>0</v>
      </c>
      <c r="AK98" s="75">
        <f>RTM_IEX!L98</f>
        <v>0.59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0.2013126731817878</v>
      </c>
      <c r="H99">
        <f t="shared" si="6"/>
        <v>0</v>
      </c>
      <c r="I99">
        <f t="shared" si="6"/>
        <v>0.15380292711493262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6.4307500000000004E-2</v>
      </c>
      <c r="AB99" s="117">
        <f t="shared" si="6"/>
        <v>0</v>
      </c>
      <c r="AC99">
        <f t="shared" si="6"/>
        <v>4.9752172826111425E-3</v>
      </c>
      <c r="AD99">
        <f t="shared" si="6"/>
        <v>0.56039038301410926</v>
      </c>
      <c r="AE99">
        <f t="shared" ref="AE99:AR99" si="7">SUM(AE3:AE98)/4000</f>
        <v>0</v>
      </c>
      <c r="AG99">
        <f t="shared" si="7"/>
        <v>0.56039038301410926</v>
      </c>
      <c r="AI99">
        <f t="shared" si="7"/>
        <v>0</v>
      </c>
      <c r="AJ99">
        <f t="shared" si="7"/>
        <v>0</v>
      </c>
      <c r="AK99">
        <f t="shared" si="7"/>
        <v>0.14594250000000003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45063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14.407223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0.12678356240000002</v>
      </c>
      <c r="AD3">
        <f>SUM(B3:AB3,AI3:AR3)-AC3</f>
        <v>14.2804394376</v>
      </c>
      <c r="AE3">
        <v>0</v>
      </c>
      <c r="AF3" s="26"/>
      <c r="AG3">
        <f>SUM(AD3:AF3)</f>
        <v>14.2804394376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13.542265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0.11917193200000001</v>
      </c>
      <c r="AD4">
        <f t="shared" ref="AD4:AD67" si="1">SUM(B4:AB4,AI4:AR4)-AC4</f>
        <v>13.423093068</v>
      </c>
      <c r="AE4">
        <v>0</v>
      </c>
      <c r="AF4" s="26"/>
      <c r="AG4">
        <f t="shared" ref="AG4:AG67" si="2">SUM(AD4:AF4)</f>
        <v>13.423093068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11.595343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0.1020390184</v>
      </c>
      <c r="AD5">
        <f t="shared" si="1"/>
        <v>11.4933039816</v>
      </c>
      <c r="AE5">
        <v>0</v>
      </c>
      <c r="AF5" s="26"/>
      <c r="AG5">
        <f t="shared" si="2"/>
        <v>11.4933039816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11.84224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0.10421171200000001</v>
      </c>
      <c r="AD6">
        <f t="shared" si="1"/>
        <v>11.738028288000001</v>
      </c>
      <c r="AE6">
        <v>0</v>
      </c>
      <c r="AF6" s="26"/>
      <c r="AG6">
        <f t="shared" si="2"/>
        <v>11.738028288000001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12.282498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0.10808598240000002</v>
      </c>
      <c r="AD7">
        <f t="shared" si="1"/>
        <v>12.1744120176</v>
      </c>
      <c r="AE7">
        <v>0</v>
      </c>
      <c r="AF7" s="26"/>
      <c r="AG7">
        <f t="shared" si="2"/>
        <v>12.1744120176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11.200021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9.8560184800000006E-2</v>
      </c>
      <c r="AD8">
        <f t="shared" si="1"/>
        <v>11.101460815199999</v>
      </c>
      <c r="AE8">
        <v>0</v>
      </c>
      <c r="AF8" s="26"/>
      <c r="AG8">
        <f t="shared" si="2"/>
        <v>11.101460815199999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10.540505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9.2756444000000007E-2</v>
      </c>
      <c r="AD9">
        <f t="shared" si="1"/>
        <v>10.447748555999999</v>
      </c>
      <c r="AE9">
        <v>0</v>
      </c>
      <c r="AF9" s="26"/>
      <c r="AG9">
        <f t="shared" si="2"/>
        <v>10.447748555999999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10.996015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9.6764931999999998E-2</v>
      </c>
      <c r="AD10">
        <f t="shared" si="1"/>
        <v>10.899250068000001</v>
      </c>
      <c r="AE10">
        <v>0</v>
      </c>
      <c r="AF10" s="26"/>
      <c r="AG10">
        <f t="shared" si="2"/>
        <v>10.899250068000001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11.984932000000001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0.10546740160000001</v>
      </c>
      <c r="AD11">
        <f t="shared" si="1"/>
        <v>11.8794645984</v>
      </c>
      <c r="AE11">
        <v>0</v>
      </c>
      <c r="AF11" s="26"/>
      <c r="AG11">
        <f t="shared" si="2"/>
        <v>11.8794645984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14.449498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0.12803558240000001</v>
      </c>
      <c r="AD12">
        <f t="shared" si="1"/>
        <v>14.421462417599999</v>
      </c>
      <c r="AE12">
        <v>0</v>
      </c>
      <c r="AF12" s="26"/>
      <c r="AG12">
        <f t="shared" si="2"/>
        <v>14.421462417599999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0.1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13.934924000000001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0.12262733120000001</v>
      </c>
      <c r="AD13">
        <f t="shared" si="1"/>
        <v>13.8122966688</v>
      </c>
      <c r="AE13">
        <v>0</v>
      </c>
      <c r="AF13" s="26"/>
      <c r="AG13">
        <f t="shared" si="2"/>
        <v>13.8122966688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14.449498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0.14413958240000002</v>
      </c>
      <c r="AD14">
        <f t="shared" si="1"/>
        <v>16.235358417600001</v>
      </c>
      <c r="AE14">
        <v>0</v>
      </c>
      <c r="AF14" s="26"/>
      <c r="AG14">
        <f t="shared" si="2"/>
        <v>16.235358417600001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1.93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14.449498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0.15936358240000004</v>
      </c>
      <c r="AD15">
        <f t="shared" si="1"/>
        <v>17.950134417600001</v>
      </c>
      <c r="AE15">
        <v>0</v>
      </c>
      <c r="AF15" s="26"/>
      <c r="AG15">
        <f t="shared" si="2"/>
        <v>17.950134417600001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3.66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14.449498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0.13393158240000003</v>
      </c>
      <c r="AD16">
        <f t="shared" si="1"/>
        <v>15.085566417599999</v>
      </c>
      <c r="AE16">
        <v>0</v>
      </c>
      <c r="AF16" s="26"/>
      <c r="AG16">
        <f t="shared" si="2"/>
        <v>15.085566417599999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0.77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14.449498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0.13982758240000001</v>
      </c>
      <c r="AD17">
        <f t="shared" si="1"/>
        <v>15.749670417599999</v>
      </c>
      <c r="AE17">
        <v>0</v>
      </c>
      <c r="AF17" s="26"/>
      <c r="AG17">
        <f t="shared" si="2"/>
        <v>15.749670417599999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1.44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14.449498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0.14325958240000003</v>
      </c>
      <c r="AD18">
        <f t="shared" si="1"/>
        <v>16.136238417600001</v>
      </c>
      <c r="AE18">
        <v>0</v>
      </c>
      <c r="AF18" s="26"/>
      <c r="AG18">
        <f t="shared" si="2"/>
        <v>16.136238417600001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1.83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14.449498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0.15091558240000003</v>
      </c>
      <c r="AD19">
        <f t="shared" si="1"/>
        <v>16.998582417600002</v>
      </c>
      <c r="AE19">
        <v>0</v>
      </c>
      <c r="AF19" s="26"/>
      <c r="AG19">
        <f t="shared" si="2"/>
        <v>16.998582417600002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2.7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14.449498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0.14070758240000003</v>
      </c>
      <c r="AD20">
        <f t="shared" si="1"/>
        <v>15.848790417600002</v>
      </c>
      <c r="AE20">
        <v>0</v>
      </c>
      <c r="AF20" s="26"/>
      <c r="AG20">
        <f t="shared" si="2"/>
        <v>15.848790417600002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1.54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14.449498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0.15601958240000002</v>
      </c>
      <c r="AD21">
        <f t="shared" si="1"/>
        <v>17.573478417600001</v>
      </c>
      <c r="AE21">
        <v>0</v>
      </c>
      <c r="AF21" s="26"/>
      <c r="AG21">
        <f t="shared" si="2"/>
        <v>17.573478417600001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3.28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14.449498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0.16103558240000002</v>
      </c>
      <c r="AD22">
        <f t="shared" si="1"/>
        <v>18.1384624176</v>
      </c>
      <c r="AE22">
        <v>0</v>
      </c>
      <c r="AF22" s="26"/>
      <c r="AG22">
        <f t="shared" si="2"/>
        <v>18.1384624176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3.85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14.449498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0.18822758240000004</v>
      </c>
      <c r="AD23">
        <f t="shared" si="1"/>
        <v>21.2012704176</v>
      </c>
      <c r="AE23">
        <v>0</v>
      </c>
      <c r="AF23" s="26"/>
      <c r="AG23">
        <f t="shared" si="2"/>
        <v>21.2012704176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6.94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14.449498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0.19834758240000003</v>
      </c>
      <c r="AD24">
        <f t="shared" si="1"/>
        <v>22.341150417600002</v>
      </c>
      <c r="AE24">
        <v>0</v>
      </c>
      <c r="AF24" s="26"/>
      <c r="AG24">
        <f t="shared" si="2"/>
        <v>22.341150417600002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8.09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14.449498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0.17801958240000004</v>
      </c>
      <c r="AD25">
        <f t="shared" si="1"/>
        <v>20.051478417599998</v>
      </c>
      <c r="AE25">
        <v>0</v>
      </c>
      <c r="AF25" s="26"/>
      <c r="AG25">
        <f t="shared" si="2"/>
        <v>20.051478417599998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5.78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14.449498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0.18479558240000002</v>
      </c>
      <c r="AD26">
        <f t="shared" si="1"/>
        <v>20.8147024176</v>
      </c>
      <c r="AE26">
        <v>0</v>
      </c>
      <c r="AF26" s="26"/>
      <c r="AG26">
        <f t="shared" si="2"/>
        <v>20.8147024176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6.55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14.449498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3.76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0.1602435824</v>
      </c>
      <c r="AD27">
        <f t="shared" si="1"/>
        <v>18.0492544176</v>
      </c>
      <c r="AE27">
        <v>0</v>
      </c>
      <c r="AF27" s="26"/>
      <c r="AG27">
        <f t="shared" si="2"/>
        <v>18.0492544176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14.449498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8.77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0.20433158240000002</v>
      </c>
      <c r="AD28">
        <f t="shared" si="1"/>
        <v>23.015166417600003</v>
      </c>
      <c r="AE28">
        <v>0</v>
      </c>
      <c r="AF28" s="26"/>
      <c r="AG28">
        <f t="shared" si="2"/>
        <v>23.015166417600003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14.449498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0.19755558239999998</v>
      </c>
      <c r="AD29">
        <f t="shared" si="1"/>
        <v>22.251942417599999</v>
      </c>
      <c r="AE29">
        <v>0</v>
      </c>
      <c r="AF29" s="26"/>
      <c r="AG29">
        <f t="shared" si="2"/>
        <v>22.251942417599999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14.449498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7.22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0.19069158240000003</v>
      </c>
      <c r="AD30">
        <f t="shared" si="1"/>
        <v>21.478806417600001</v>
      </c>
      <c r="AE30">
        <v>0</v>
      </c>
      <c r="AF30" s="26"/>
      <c r="AG30">
        <f t="shared" si="2"/>
        <v>21.478806417600001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14.449498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6.74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0.18646758240000003</v>
      </c>
      <c r="AD31">
        <f t="shared" si="1"/>
        <v>21.003030417600002</v>
      </c>
      <c r="AE31">
        <v>0</v>
      </c>
      <c r="AF31" s="26"/>
      <c r="AG31">
        <f t="shared" si="2"/>
        <v>21.003030417600002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14.449498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6.17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0.18145158240000001</v>
      </c>
      <c r="AD32">
        <f t="shared" si="1"/>
        <v>20.438046417599999</v>
      </c>
      <c r="AE32">
        <v>0</v>
      </c>
      <c r="AF32" s="26"/>
      <c r="AG32">
        <f t="shared" si="2"/>
        <v>20.438046417599999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14.449498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6.17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0.18145158240000001</v>
      </c>
      <c r="AD33">
        <f t="shared" si="1"/>
        <v>20.438046417599999</v>
      </c>
      <c r="AE33">
        <v>0</v>
      </c>
      <c r="AF33" s="26"/>
      <c r="AG33">
        <f t="shared" si="2"/>
        <v>20.438046417599999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14.449498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3.85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0.16103558240000002</v>
      </c>
      <c r="AD34">
        <f t="shared" si="1"/>
        <v>18.1384624176</v>
      </c>
      <c r="AE34">
        <v>0</v>
      </c>
      <c r="AF34" s="26"/>
      <c r="AG34">
        <f t="shared" si="2"/>
        <v>18.1384624176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14.449498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4.43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0.16613958239999999</v>
      </c>
      <c r="AD35">
        <f t="shared" si="1"/>
        <v>18.713358417599999</v>
      </c>
      <c r="AE35">
        <v>0</v>
      </c>
      <c r="AF35" s="26"/>
      <c r="AG35">
        <f t="shared" si="2"/>
        <v>18.713358417599999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14.449498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5.2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0.17291558240000002</v>
      </c>
      <c r="AD36">
        <f t="shared" si="1"/>
        <v>19.4765824176</v>
      </c>
      <c r="AE36">
        <v>0</v>
      </c>
      <c r="AF36" s="26"/>
      <c r="AG36">
        <f t="shared" si="2"/>
        <v>19.4765824176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14.449498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4.43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0.16613958239999999</v>
      </c>
      <c r="AD37">
        <f t="shared" si="1"/>
        <v>18.713358417599999</v>
      </c>
      <c r="AE37">
        <v>0</v>
      </c>
      <c r="AF37" s="26"/>
      <c r="AG37">
        <f t="shared" si="2"/>
        <v>18.713358417599999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14.449498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5.97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0.17969158240000002</v>
      </c>
      <c r="AD38">
        <f t="shared" si="1"/>
        <v>20.239806417600001</v>
      </c>
      <c r="AE38">
        <v>0</v>
      </c>
      <c r="AF38" s="26"/>
      <c r="AG38">
        <f t="shared" si="2"/>
        <v>20.239806417600001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14.449498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5.39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0.1745875824</v>
      </c>
      <c r="AD39">
        <f t="shared" si="1"/>
        <v>19.664910417599998</v>
      </c>
      <c r="AE39">
        <v>0</v>
      </c>
      <c r="AF39" s="26"/>
      <c r="AG39">
        <f t="shared" si="2"/>
        <v>19.664910417599998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14.449498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7.22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0.19069158240000003</v>
      </c>
      <c r="AD40">
        <f t="shared" si="1"/>
        <v>21.478806417600001</v>
      </c>
      <c r="AE40">
        <v>0</v>
      </c>
      <c r="AF40" s="26"/>
      <c r="AG40">
        <f t="shared" si="2"/>
        <v>21.478806417600001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14.449498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2.99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0.15346758240000002</v>
      </c>
      <c r="AD41">
        <f t="shared" si="1"/>
        <v>17.286030417599999</v>
      </c>
      <c r="AE41">
        <v>0</v>
      </c>
      <c r="AF41" s="26"/>
      <c r="AG41">
        <f t="shared" si="2"/>
        <v>17.286030417599999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14.449498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5.68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0.1771395824</v>
      </c>
      <c r="AD42">
        <f t="shared" si="1"/>
        <v>19.952358417599999</v>
      </c>
      <c r="AE42">
        <v>0</v>
      </c>
      <c r="AF42" s="26"/>
      <c r="AG42">
        <f t="shared" si="2"/>
        <v>19.952358417599999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14.449498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5.49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0.17546758240000002</v>
      </c>
      <c r="AD43">
        <f t="shared" si="1"/>
        <v>19.764030417600001</v>
      </c>
      <c r="AE43">
        <v>0</v>
      </c>
      <c r="AF43" s="26"/>
      <c r="AG43">
        <f t="shared" si="2"/>
        <v>19.764030417600001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14.449498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4.62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0.16781158239999999</v>
      </c>
      <c r="AD44">
        <f t="shared" si="1"/>
        <v>18.901686417600001</v>
      </c>
      <c r="AE44">
        <v>0</v>
      </c>
      <c r="AF44" s="26"/>
      <c r="AG44">
        <f t="shared" si="2"/>
        <v>18.901686417600001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14.449498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3.08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0.15425958240000001</v>
      </c>
      <c r="AD45">
        <f t="shared" si="1"/>
        <v>17.375238417599999</v>
      </c>
      <c r="AE45">
        <v>0</v>
      </c>
      <c r="AF45" s="26"/>
      <c r="AG45">
        <f t="shared" si="2"/>
        <v>17.375238417599999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14.449498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3.56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0.15848358240000002</v>
      </c>
      <c r="AD46">
        <f t="shared" si="1"/>
        <v>17.851014417600002</v>
      </c>
      <c r="AE46">
        <v>0</v>
      </c>
      <c r="AF46" s="26"/>
      <c r="AG46">
        <f t="shared" si="2"/>
        <v>17.851014417600002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14.449498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3.37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0.15681158240000001</v>
      </c>
      <c r="AD47">
        <f t="shared" si="1"/>
        <v>17.6626864176</v>
      </c>
      <c r="AE47">
        <v>0</v>
      </c>
      <c r="AF47" s="26"/>
      <c r="AG47">
        <f t="shared" si="2"/>
        <v>17.6626864176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14.449498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2.41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0.14836358240000003</v>
      </c>
      <c r="AD48">
        <f t="shared" si="1"/>
        <v>16.7111344176</v>
      </c>
      <c r="AE48">
        <v>0</v>
      </c>
      <c r="AF48" s="26"/>
      <c r="AG48">
        <f t="shared" si="2"/>
        <v>16.7111344176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14.449498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2.79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0.15170758240000001</v>
      </c>
      <c r="AD49">
        <f t="shared" si="1"/>
        <v>17.087790417600001</v>
      </c>
      <c r="AE49">
        <v>0</v>
      </c>
      <c r="AF49" s="26"/>
      <c r="AG49">
        <f t="shared" si="2"/>
        <v>17.087790417600001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14.449498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3.47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0.15769158240000003</v>
      </c>
      <c r="AD50">
        <f t="shared" si="1"/>
        <v>17.761806417599999</v>
      </c>
      <c r="AE50">
        <v>0</v>
      </c>
      <c r="AF50" s="26"/>
      <c r="AG50">
        <f t="shared" si="2"/>
        <v>17.761806417599999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14.449498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6.07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0.18057158239999999</v>
      </c>
      <c r="AD51">
        <f t="shared" si="1"/>
        <v>20.3389264176</v>
      </c>
      <c r="AE51">
        <v>0</v>
      </c>
      <c r="AF51" s="26"/>
      <c r="AG51">
        <f t="shared" si="2"/>
        <v>20.3389264176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14.449498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4.05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0.1627955824</v>
      </c>
      <c r="AD52">
        <f t="shared" si="1"/>
        <v>18.336702417599998</v>
      </c>
      <c r="AE52">
        <v>0</v>
      </c>
      <c r="AF52" s="26"/>
      <c r="AG52">
        <f t="shared" si="2"/>
        <v>18.336702417599998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14.449498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4.33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0.16525958240000002</v>
      </c>
      <c r="AD53">
        <f t="shared" si="1"/>
        <v>18.614238417599999</v>
      </c>
      <c r="AE53">
        <v>0</v>
      </c>
      <c r="AF53" s="26"/>
      <c r="AG53">
        <f t="shared" si="2"/>
        <v>18.614238417599999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14.449498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4.53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0.16701958240000001</v>
      </c>
      <c r="AD54">
        <f t="shared" si="1"/>
        <v>18.812478417600001</v>
      </c>
      <c r="AE54">
        <v>0</v>
      </c>
      <c r="AF54" s="26"/>
      <c r="AG54">
        <f t="shared" si="2"/>
        <v>18.812478417600001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14.449498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6.26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0.18224358240000002</v>
      </c>
      <c r="AD55">
        <f t="shared" si="1"/>
        <v>20.527254417599998</v>
      </c>
      <c r="AE55">
        <v>0</v>
      </c>
      <c r="AF55" s="26"/>
      <c r="AG55">
        <f t="shared" si="2"/>
        <v>20.527254417599998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14.449498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6.26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0.18224358240000002</v>
      </c>
      <c r="AD56">
        <f t="shared" si="1"/>
        <v>20.527254417599998</v>
      </c>
      <c r="AE56">
        <v>0</v>
      </c>
      <c r="AF56" s="26"/>
      <c r="AG56">
        <f t="shared" si="2"/>
        <v>20.527254417599998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14.449498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4.33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0.16525958240000002</v>
      </c>
      <c r="AD57">
        <f t="shared" si="1"/>
        <v>18.614238417599999</v>
      </c>
      <c r="AE57">
        <v>0</v>
      </c>
      <c r="AF57" s="26"/>
      <c r="AG57">
        <f t="shared" si="2"/>
        <v>18.614238417599999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14.449498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6.55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0.18479558239999999</v>
      </c>
      <c r="AD58">
        <f t="shared" si="1"/>
        <v>20.8147024176</v>
      </c>
      <c r="AE58">
        <v>0</v>
      </c>
      <c r="AF58" s="26"/>
      <c r="AG58">
        <f t="shared" si="2"/>
        <v>20.8147024176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14.449498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7.13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0.18989958240000002</v>
      </c>
      <c r="AD59">
        <f t="shared" si="1"/>
        <v>21.389598417600002</v>
      </c>
      <c r="AE59">
        <v>0</v>
      </c>
      <c r="AF59" s="26"/>
      <c r="AG59">
        <f t="shared" si="2"/>
        <v>21.389598417600002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14.449498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8.9600000000000009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0.2060035824</v>
      </c>
      <c r="AD60">
        <f t="shared" si="1"/>
        <v>23.203494417599998</v>
      </c>
      <c r="AE60">
        <v>0</v>
      </c>
      <c r="AF60" s="26"/>
      <c r="AG60">
        <f t="shared" si="2"/>
        <v>23.203494417599998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14.449498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9.25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0.20855558239999999</v>
      </c>
      <c r="AD61">
        <f t="shared" si="1"/>
        <v>23.490942417599999</v>
      </c>
      <c r="AE61">
        <v>0</v>
      </c>
      <c r="AF61" s="26"/>
      <c r="AG61">
        <f t="shared" si="2"/>
        <v>23.490942417599999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14.449498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7.42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0.19245158240000002</v>
      </c>
      <c r="AD62">
        <f t="shared" si="1"/>
        <v>21.6770464176</v>
      </c>
      <c r="AE62">
        <v>0</v>
      </c>
      <c r="AF62" s="26"/>
      <c r="AG62">
        <f t="shared" si="2"/>
        <v>21.6770464176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14.449498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7.32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0.1915715824</v>
      </c>
      <c r="AD63">
        <f t="shared" si="1"/>
        <v>21.577926417599997</v>
      </c>
      <c r="AE63">
        <v>0</v>
      </c>
      <c r="AF63" s="26"/>
      <c r="AG63">
        <f t="shared" si="2"/>
        <v>21.577926417599997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14.449498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7.9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0.19667558240000002</v>
      </c>
      <c r="AD64">
        <f t="shared" si="1"/>
        <v>22.152822417599999</v>
      </c>
      <c r="AE64">
        <v>0</v>
      </c>
      <c r="AF64" s="26"/>
      <c r="AG64">
        <f t="shared" si="2"/>
        <v>22.152822417599999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14.449498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8.48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0.20177958240000005</v>
      </c>
      <c r="AD65">
        <f t="shared" si="1"/>
        <v>22.727718417600002</v>
      </c>
      <c r="AE65">
        <v>0</v>
      </c>
      <c r="AF65" s="26"/>
      <c r="AG65">
        <f t="shared" si="2"/>
        <v>22.727718417600002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14.449498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8.67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0.20345158240000003</v>
      </c>
      <c r="AD66">
        <f t="shared" si="1"/>
        <v>22.9160464176</v>
      </c>
      <c r="AE66">
        <v>0</v>
      </c>
      <c r="AF66" s="26"/>
      <c r="AG66">
        <f t="shared" si="2"/>
        <v>22.9160464176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14.449498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5.2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0.17291558240000002</v>
      </c>
      <c r="AD67">
        <f t="shared" si="1"/>
        <v>19.4765824176</v>
      </c>
      <c r="AE67">
        <v>0</v>
      </c>
      <c r="AF67" s="26"/>
      <c r="AG67">
        <f t="shared" si="2"/>
        <v>19.4765824176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14.449498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3.95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0.16191558240000001</v>
      </c>
      <c r="AD68">
        <f t="shared" ref="AD68:AD98" si="4">SUM(B68:AB68,AI68:AR68)-AC68</f>
        <v>18.237582417600002</v>
      </c>
      <c r="AE68">
        <v>0</v>
      </c>
      <c r="AF68" s="26"/>
      <c r="AG68">
        <f t="shared" ref="AG68:AG98" si="5">SUM(AD68:AF68)</f>
        <v>18.237582417600002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14.449498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4.91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0.17036358240000002</v>
      </c>
      <c r="AD69">
        <f t="shared" si="4"/>
        <v>19.189134417600002</v>
      </c>
      <c r="AE69">
        <v>0</v>
      </c>
      <c r="AF69" s="26"/>
      <c r="AG69">
        <f t="shared" si="5"/>
        <v>19.189134417600002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14.449498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3.08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0.15425958240000001</v>
      </c>
      <c r="AD70">
        <f t="shared" si="4"/>
        <v>17.375238417599999</v>
      </c>
      <c r="AE70">
        <v>0</v>
      </c>
      <c r="AF70" s="26"/>
      <c r="AG70">
        <f t="shared" si="5"/>
        <v>17.375238417599999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14.449498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9.25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0.20855558239999999</v>
      </c>
      <c r="AD71">
        <f t="shared" si="4"/>
        <v>23.490942417599999</v>
      </c>
      <c r="AE71">
        <v>0</v>
      </c>
      <c r="AF71" s="26"/>
      <c r="AG71">
        <f t="shared" si="5"/>
        <v>23.490942417599999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14.449498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6.94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0.18822758240000001</v>
      </c>
      <c r="AD72">
        <f t="shared" si="4"/>
        <v>21.2012704176</v>
      </c>
      <c r="AE72">
        <v>0</v>
      </c>
      <c r="AF72" s="26"/>
      <c r="AG72">
        <f t="shared" si="5"/>
        <v>21.2012704176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14.449498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6.45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0.18391558240000003</v>
      </c>
      <c r="AD73">
        <f t="shared" si="4"/>
        <v>20.7155824176</v>
      </c>
      <c r="AE73">
        <v>0</v>
      </c>
      <c r="AF73" s="26"/>
      <c r="AG73">
        <f t="shared" si="5"/>
        <v>20.7155824176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14.449498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8.67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0.20345158240000003</v>
      </c>
      <c r="AD74">
        <f t="shared" si="4"/>
        <v>22.9160464176</v>
      </c>
      <c r="AE74">
        <v>0</v>
      </c>
      <c r="AF74" s="26"/>
      <c r="AG74">
        <f t="shared" si="5"/>
        <v>22.9160464176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14.449498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9.25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0.20855558239999999</v>
      </c>
      <c r="AD75">
        <f t="shared" si="4"/>
        <v>23.490942417599999</v>
      </c>
      <c r="AE75">
        <v>0</v>
      </c>
      <c r="AF75" s="26"/>
      <c r="AG75">
        <f t="shared" si="5"/>
        <v>23.490942417599999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14.449498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6.84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0.18734758240000002</v>
      </c>
      <c r="AD76">
        <f t="shared" si="4"/>
        <v>21.102150417600001</v>
      </c>
      <c r="AE76">
        <v>0</v>
      </c>
      <c r="AF76" s="26"/>
      <c r="AG76">
        <f t="shared" si="5"/>
        <v>21.102150417600001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14.449498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5.49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0.17546758240000002</v>
      </c>
      <c r="AD77">
        <f t="shared" si="4"/>
        <v>19.764030417600001</v>
      </c>
      <c r="AE77">
        <v>0</v>
      </c>
      <c r="AF77" s="26"/>
      <c r="AG77">
        <f t="shared" si="5"/>
        <v>19.764030417600001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14.449498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4.91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0.17036358240000002</v>
      </c>
      <c r="AD78">
        <f t="shared" si="4"/>
        <v>19.189134417600002</v>
      </c>
      <c r="AE78">
        <v>0</v>
      </c>
      <c r="AF78" s="26"/>
      <c r="AG78">
        <f t="shared" si="5"/>
        <v>19.189134417600002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14.449498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6.49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0.19878758240000002</v>
      </c>
      <c r="AD79">
        <f t="shared" si="4"/>
        <v>22.390710417599998</v>
      </c>
      <c r="AE79">
        <v>0</v>
      </c>
      <c r="AF79" s="26"/>
      <c r="AG79">
        <f t="shared" si="5"/>
        <v>22.390710417599998</v>
      </c>
      <c r="AI79" s="75">
        <f>PXIL!M79</f>
        <v>0</v>
      </c>
      <c r="AJ79" s="75">
        <f>PXIL!S79</f>
        <v>0</v>
      </c>
      <c r="AK79" s="75">
        <f>RTM_IEX!M79</f>
        <v>1.65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14.449498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6.05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0.19561958239999999</v>
      </c>
      <c r="AD80">
        <f t="shared" si="4"/>
        <v>22.0338784176</v>
      </c>
      <c r="AE80">
        <v>0</v>
      </c>
      <c r="AF80" s="26"/>
      <c r="AG80">
        <f t="shared" si="5"/>
        <v>22.0338784176</v>
      </c>
      <c r="AI80" s="75">
        <f>PXIL!M80</f>
        <v>0</v>
      </c>
      <c r="AJ80" s="75">
        <f>PXIL!S80</f>
        <v>0</v>
      </c>
      <c r="AK80" s="75">
        <f>RTM_IEX!M80</f>
        <v>1.73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14.449498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5.92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0.18585158239999999</v>
      </c>
      <c r="AD81">
        <f t="shared" si="4"/>
        <v>20.933646417599999</v>
      </c>
      <c r="AE81">
        <v>0</v>
      </c>
      <c r="AF81" s="26"/>
      <c r="AG81">
        <f t="shared" si="5"/>
        <v>20.933646417599999</v>
      </c>
      <c r="AI81" s="75">
        <f>PXIL!M81</f>
        <v>0</v>
      </c>
      <c r="AJ81" s="75">
        <f>PXIL!S81</f>
        <v>0</v>
      </c>
      <c r="AK81" s="75">
        <f>RTM_IEX!M81</f>
        <v>0.75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14.449498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5.38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0.18109958240000001</v>
      </c>
      <c r="AD82">
        <f t="shared" si="4"/>
        <v>20.398398417599999</v>
      </c>
      <c r="AE82">
        <v>0</v>
      </c>
      <c r="AF82" s="26"/>
      <c r="AG82">
        <f t="shared" si="5"/>
        <v>20.398398417599999</v>
      </c>
      <c r="AI82" s="75">
        <f>PXIL!M82</f>
        <v>0</v>
      </c>
      <c r="AJ82" s="75">
        <f>PXIL!S82</f>
        <v>0</v>
      </c>
      <c r="AK82" s="75">
        <f>RTM_IEX!M82</f>
        <v>0.75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14.449498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7.18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0.19535558239999998</v>
      </c>
      <c r="AD83">
        <f t="shared" si="4"/>
        <v>22.004142417599997</v>
      </c>
      <c r="AE83">
        <v>0</v>
      </c>
      <c r="AF83" s="26"/>
      <c r="AG83">
        <f t="shared" si="5"/>
        <v>22.004142417599997</v>
      </c>
      <c r="AI83" s="75">
        <f>PXIL!M83</f>
        <v>0</v>
      </c>
      <c r="AJ83" s="75">
        <f>PXIL!S83</f>
        <v>0</v>
      </c>
      <c r="AK83" s="75">
        <f>RTM_IEX!M83</f>
        <v>0.56999999999999995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14.449498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6.81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0.19174758240000001</v>
      </c>
      <c r="AD84">
        <f t="shared" si="4"/>
        <v>21.5977504176</v>
      </c>
      <c r="AE84">
        <v>0</v>
      </c>
      <c r="AF84" s="26"/>
      <c r="AG84">
        <f t="shared" si="5"/>
        <v>21.5977504176</v>
      </c>
      <c r="AI84" s="75">
        <f>PXIL!M84</f>
        <v>0</v>
      </c>
      <c r="AJ84" s="75">
        <f>PXIL!S84</f>
        <v>0</v>
      </c>
      <c r="AK84" s="75">
        <f>RTM_IEX!M84</f>
        <v>0.53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14.449498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6.49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0.18963558240000003</v>
      </c>
      <c r="AD85">
        <f t="shared" si="4"/>
        <v>21.359862417599999</v>
      </c>
      <c r="AE85">
        <v>0</v>
      </c>
      <c r="AF85" s="26"/>
      <c r="AG85">
        <f t="shared" si="5"/>
        <v>21.359862417599999</v>
      </c>
      <c r="AI85" s="75">
        <f>PXIL!M85</f>
        <v>0</v>
      </c>
      <c r="AJ85" s="75">
        <f>PXIL!S85</f>
        <v>0</v>
      </c>
      <c r="AK85" s="75">
        <f>RTM_IEX!M85</f>
        <v>0.61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14.449498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3.02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0.15601958240000002</v>
      </c>
      <c r="AD86">
        <f t="shared" si="4"/>
        <v>17.573478417600004</v>
      </c>
      <c r="AE86">
        <v>0</v>
      </c>
      <c r="AF86" s="26"/>
      <c r="AG86">
        <f t="shared" si="5"/>
        <v>17.573478417600004</v>
      </c>
      <c r="AI86" s="75">
        <f>PXIL!M86</f>
        <v>0</v>
      </c>
      <c r="AJ86" s="75">
        <f>PXIL!S86</f>
        <v>0</v>
      </c>
      <c r="AK86" s="75">
        <f>RTM_IEX!M86</f>
        <v>0.26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14.449498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2.42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0.15056358240000001</v>
      </c>
      <c r="AD87">
        <f t="shared" si="4"/>
        <v>16.958934417599998</v>
      </c>
      <c r="AE87">
        <v>0</v>
      </c>
      <c r="AF87" s="26"/>
      <c r="AG87">
        <f t="shared" si="5"/>
        <v>16.958934417599998</v>
      </c>
      <c r="AI87" s="75">
        <f>PXIL!M87</f>
        <v>0</v>
      </c>
      <c r="AJ87" s="75">
        <f>PXIL!S87</f>
        <v>0</v>
      </c>
      <c r="AK87" s="75">
        <f>RTM_IEX!M87</f>
        <v>0.24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14.449498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2.54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0.15188358239999999</v>
      </c>
      <c r="AD88">
        <f t="shared" si="4"/>
        <v>17.107614417600001</v>
      </c>
      <c r="AE88">
        <v>0</v>
      </c>
      <c r="AF88" s="26"/>
      <c r="AG88">
        <f t="shared" si="5"/>
        <v>17.107614417600001</v>
      </c>
      <c r="AI88" s="75">
        <f>PXIL!M88</f>
        <v>0</v>
      </c>
      <c r="AJ88" s="75">
        <f>PXIL!S88</f>
        <v>0</v>
      </c>
      <c r="AK88" s="75">
        <f>RTM_IEX!M88</f>
        <v>0.27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14.449498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1.49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0.14237958240000001</v>
      </c>
      <c r="AD89">
        <f t="shared" si="4"/>
        <v>16.037118417599999</v>
      </c>
      <c r="AE89">
        <v>0</v>
      </c>
      <c r="AF89" s="26"/>
      <c r="AG89">
        <f t="shared" si="5"/>
        <v>16.037118417599999</v>
      </c>
      <c r="AI89" s="75">
        <f>PXIL!M89</f>
        <v>0</v>
      </c>
      <c r="AJ89" s="75">
        <f>PXIL!S89</f>
        <v>0</v>
      </c>
      <c r="AK89" s="75">
        <f>RTM_IEX!M89</f>
        <v>0.24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14.449498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2.44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0.15188358240000002</v>
      </c>
      <c r="AD90">
        <f t="shared" si="4"/>
        <v>17.107614417600001</v>
      </c>
      <c r="AE90">
        <v>0</v>
      </c>
      <c r="AF90" s="26"/>
      <c r="AG90">
        <f t="shared" si="5"/>
        <v>17.107614417600001</v>
      </c>
      <c r="AI90" s="75">
        <f>PXIL!M90</f>
        <v>0</v>
      </c>
      <c r="AJ90" s="75">
        <f>PXIL!S90</f>
        <v>0</v>
      </c>
      <c r="AK90" s="75">
        <f>RTM_IEX!M90</f>
        <v>0.37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14.449498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1.24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0.1395635824</v>
      </c>
      <c r="AD91">
        <f t="shared" si="4"/>
        <v>15.719934417600001</v>
      </c>
      <c r="AE91">
        <v>0</v>
      </c>
      <c r="AF91" s="26"/>
      <c r="AG91">
        <f t="shared" si="5"/>
        <v>15.719934417600001</v>
      </c>
      <c r="AI91" s="75">
        <f>PXIL!M91</f>
        <v>0</v>
      </c>
      <c r="AJ91" s="75">
        <f>PXIL!S91</f>
        <v>0</v>
      </c>
      <c r="AK91" s="75">
        <f>RTM_IEX!M91</f>
        <v>0.17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14.449498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0.78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0.1348995824</v>
      </c>
      <c r="AD92">
        <f t="shared" si="4"/>
        <v>15.1945984176</v>
      </c>
      <c r="AE92">
        <v>0</v>
      </c>
      <c r="AF92" s="26"/>
      <c r="AG92">
        <f t="shared" si="5"/>
        <v>15.1945984176</v>
      </c>
      <c r="AI92" s="75">
        <f>PXIL!M92</f>
        <v>0</v>
      </c>
      <c r="AJ92" s="75">
        <f>PXIL!S92</f>
        <v>0</v>
      </c>
      <c r="AK92" s="75">
        <f>RTM_IEX!M92</f>
        <v>0.1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14.449498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0.68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0.1345475824</v>
      </c>
      <c r="AD93">
        <f t="shared" si="4"/>
        <v>15.1549504176</v>
      </c>
      <c r="AE93">
        <v>0</v>
      </c>
      <c r="AF93" s="26"/>
      <c r="AG93">
        <f t="shared" si="5"/>
        <v>15.1549504176</v>
      </c>
      <c r="AI93" s="75">
        <f>PXIL!M93</f>
        <v>0</v>
      </c>
      <c r="AJ93" s="75">
        <f>PXIL!S93</f>
        <v>0</v>
      </c>
      <c r="AK93" s="75">
        <f>RTM_IEX!M93</f>
        <v>0.16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14.449498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1.01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0.13833158240000001</v>
      </c>
      <c r="AD94">
        <f t="shared" si="4"/>
        <v>15.5811664176</v>
      </c>
      <c r="AE94">
        <v>0</v>
      </c>
      <c r="AF94" s="26"/>
      <c r="AG94">
        <f t="shared" si="5"/>
        <v>15.5811664176</v>
      </c>
      <c r="AI94" s="75">
        <f>PXIL!M94</f>
        <v>0</v>
      </c>
      <c r="AJ94" s="75">
        <f>PXIL!S94</f>
        <v>0</v>
      </c>
      <c r="AK94" s="75">
        <f>RTM_IEX!M94</f>
        <v>0.26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14.449498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0.62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0.1340195824</v>
      </c>
      <c r="AD95">
        <f t="shared" si="4"/>
        <v>15.095478417599999</v>
      </c>
      <c r="AE95">
        <v>0</v>
      </c>
      <c r="AF95" s="26"/>
      <c r="AG95">
        <f t="shared" si="5"/>
        <v>15.095478417599999</v>
      </c>
      <c r="AI95" s="75">
        <f>PXIL!M95</f>
        <v>0</v>
      </c>
      <c r="AJ95" s="75">
        <f>PXIL!S95</f>
        <v>0</v>
      </c>
      <c r="AK95" s="75">
        <f>RTM_IEX!M95</f>
        <v>0.16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14.449498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1.02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0.1385955824</v>
      </c>
      <c r="AD96">
        <f t="shared" si="4"/>
        <v>15.610902417599998</v>
      </c>
      <c r="AE96">
        <v>0</v>
      </c>
      <c r="AF96" s="26"/>
      <c r="AG96">
        <f t="shared" si="5"/>
        <v>15.610902417599998</v>
      </c>
      <c r="AI96" s="75">
        <f>PXIL!M96</f>
        <v>0</v>
      </c>
      <c r="AJ96" s="75">
        <f>PXIL!S96</f>
        <v>0</v>
      </c>
      <c r="AK96" s="75">
        <f>RTM_IEX!M96</f>
        <v>0.28000000000000003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14.449498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0.71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0.1355155824</v>
      </c>
      <c r="AD97">
        <f t="shared" si="4"/>
        <v>15.263982417599999</v>
      </c>
      <c r="AE97">
        <v>0</v>
      </c>
      <c r="AF97" s="26"/>
      <c r="AG97">
        <f t="shared" si="5"/>
        <v>15.263982417599999</v>
      </c>
      <c r="AI97" s="75">
        <f>PXIL!M97</f>
        <v>0</v>
      </c>
      <c r="AJ97" s="75">
        <f>PXIL!S97</f>
        <v>0</v>
      </c>
      <c r="AK97" s="75">
        <f>RTM_IEX!M97</f>
        <v>0.24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14.449498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0.13305158240000001</v>
      </c>
      <c r="AD98">
        <f t="shared" si="4"/>
        <v>14.9864464176</v>
      </c>
      <c r="AE98">
        <v>0</v>
      </c>
      <c r="AF98" s="26"/>
      <c r="AG98">
        <f t="shared" si="5"/>
        <v>14.9864464176</v>
      </c>
      <c r="AI98" s="75">
        <f>PXIL!M98</f>
        <v>0</v>
      </c>
      <c r="AJ98" s="75">
        <f>PXIL!S98</f>
        <v>0</v>
      </c>
      <c r="AK98" s="75">
        <f>RTM_IEX!M98</f>
        <v>0.17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0.34124569849999925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9.1505000000000003E-2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3.9357401467999993E-3</v>
      </c>
      <c r="AD99">
        <f t="shared" si="6"/>
        <v>0.4433074583531999</v>
      </c>
      <c r="AE99">
        <f t="shared" ref="AE99:AR99" si="8">SUM(AE3:AE98)/4000</f>
        <v>0</v>
      </c>
      <c r="AG99">
        <f t="shared" si="8"/>
        <v>0.4433074583531999</v>
      </c>
      <c r="AI99">
        <f t="shared" si="8"/>
        <v>0</v>
      </c>
      <c r="AJ99">
        <f t="shared" si="8"/>
        <v>0</v>
      </c>
      <c r="AK99">
        <f t="shared" si="8"/>
        <v>2.3775000000000003E-3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1.2115000000000001E-2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45063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'[1]17'!B5</f>
        <v>154</v>
      </c>
      <c r="C3" s="16">
        <f>'[1]17'!C5</f>
        <v>0</v>
      </c>
      <c r="D3" s="16">
        <f>'[1]17'!D5</f>
        <v>150</v>
      </c>
      <c r="E3" s="16">
        <f>'[1]17'!E5</f>
        <v>0</v>
      </c>
      <c r="F3" s="15">
        <f>SUM(B3:E3)</f>
        <v>304</v>
      </c>
      <c r="G3" s="15">
        <f>'[1]17'!H5</f>
        <v>154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154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'[1]17'!B6</f>
        <v>154</v>
      </c>
      <c r="C4" s="16">
        <f>'[1]17'!C6</f>
        <v>0</v>
      </c>
      <c r="D4" s="16">
        <f>'[1]17'!D6</f>
        <v>150</v>
      </c>
      <c r="E4" s="16">
        <f>'[1]17'!E6</f>
        <v>0</v>
      </c>
      <c r="F4" s="15">
        <f>SUM(B4:E4)</f>
        <v>304</v>
      </c>
      <c r="G4" s="15">
        <f>'[1]17'!H6</f>
        <v>154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154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'[1]17'!B7</f>
        <v>154</v>
      </c>
      <c r="C5" s="16">
        <f>'[1]17'!C7</f>
        <v>0</v>
      </c>
      <c r="D5" s="16">
        <f>'[1]17'!D7</f>
        <v>150</v>
      </c>
      <c r="E5" s="16">
        <f>'[1]17'!E7</f>
        <v>0</v>
      </c>
      <c r="F5" s="15">
        <f t="shared" ref="F5:F68" si="6">SUM(B5:E5)</f>
        <v>304</v>
      </c>
      <c r="G5" s="15">
        <f>'[1]17'!H7</f>
        <v>154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154</v>
      </c>
      <c r="L5" s="18">
        <f>frq!C5</f>
        <v>1</v>
      </c>
      <c r="M5" s="16">
        <f t="shared" si="0"/>
        <v>154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'[1]17'!B8</f>
        <v>154</v>
      </c>
      <c r="C6" s="16">
        <f>'[1]17'!C8</f>
        <v>0</v>
      </c>
      <c r="D6" s="16">
        <f>'[1]17'!D8</f>
        <v>150</v>
      </c>
      <c r="E6" s="16">
        <f>'[1]17'!E8</f>
        <v>0</v>
      </c>
      <c r="F6" s="15">
        <f t="shared" si="6"/>
        <v>304</v>
      </c>
      <c r="G6" s="15">
        <f>'[1]17'!H8</f>
        <v>154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154</v>
      </c>
      <c r="L6" s="18">
        <f>frq!C6</f>
        <v>1</v>
      </c>
      <c r="M6" s="16">
        <f t="shared" si="0"/>
        <v>154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'[1]17'!B9</f>
        <v>154</v>
      </c>
      <c r="C7" s="16">
        <f>'[1]17'!C9</f>
        <v>0</v>
      </c>
      <c r="D7" s="16">
        <f>'[1]17'!D9</f>
        <v>150</v>
      </c>
      <c r="E7" s="16">
        <f>'[1]17'!E9</f>
        <v>0</v>
      </c>
      <c r="F7" s="15">
        <f t="shared" si="6"/>
        <v>304</v>
      </c>
      <c r="G7" s="15">
        <f>'[1]17'!H9</f>
        <v>154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'[1]17'!B10</f>
        <v>154</v>
      </c>
      <c r="C8" s="16">
        <f>'[1]17'!C10</f>
        <v>0</v>
      </c>
      <c r="D8" s="16">
        <f>'[1]17'!D10</f>
        <v>150</v>
      </c>
      <c r="E8" s="16">
        <f>'[1]17'!E10</f>
        <v>0</v>
      </c>
      <c r="F8" s="15">
        <f t="shared" si="6"/>
        <v>304</v>
      </c>
      <c r="G8" s="15">
        <f>'[1]17'!H10</f>
        <v>154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154</v>
      </c>
      <c r="L8" s="18">
        <f>frq!C8</f>
        <v>1</v>
      </c>
      <c r="M8" s="16">
        <f t="shared" si="0"/>
        <v>154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'[1]17'!B11</f>
        <v>154</v>
      </c>
      <c r="C9" s="16">
        <f>'[1]17'!C11</f>
        <v>0</v>
      </c>
      <c r="D9" s="16">
        <f>'[1]17'!D11</f>
        <v>150</v>
      </c>
      <c r="E9" s="16">
        <f>'[1]17'!E11</f>
        <v>0</v>
      </c>
      <c r="F9" s="15">
        <f t="shared" si="6"/>
        <v>304</v>
      </c>
      <c r="G9" s="15">
        <f>'[1]17'!H11</f>
        <v>154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'[1]17'!B12</f>
        <v>154</v>
      </c>
      <c r="C10" s="16">
        <f>'[1]17'!C12</f>
        <v>0</v>
      </c>
      <c r="D10" s="16">
        <f>'[1]17'!D12</f>
        <v>150</v>
      </c>
      <c r="E10" s="16">
        <f>'[1]17'!E12</f>
        <v>0</v>
      </c>
      <c r="F10" s="15">
        <f t="shared" si="6"/>
        <v>304</v>
      </c>
      <c r="G10" s="15">
        <f>'[1]17'!H12</f>
        <v>154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'[1]17'!B13</f>
        <v>154</v>
      </c>
      <c r="C11" s="16">
        <f>'[1]17'!C13</f>
        <v>0</v>
      </c>
      <c r="D11" s="16">
        <f>'[1]17'!D13</f>
        <v>150</v>
      </c>
      <c r="E11" s="16">
        <f>'[1]17'!E13</f>
        <v>0</v>
      </c>
      <c r="F11" s="15">
        <f t="shared" si="6"/>
        <v>304</v>
      </c>
      <c r="G11" s="15">
        <f>'[1]17'!H13</f>
        <v>154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154</v>
      </c>
      <c r="L11" s="18">
        <f>frq!C11</f>
        <v>1</v>
      </c>
      <c r="M11" s="16">
        <f t="shared" si="0"/>
        <v>154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'[1]17'!B14</f>
        <v>154</v>
      </c>
      <c r="C12" s="16">
        <f>'[1]17'!C14</f>
        <v>0</v>
      </c>
      <c r="D12" s="16">
        <f>'[1]17'!D14</f>
        <v>150</v>
      </c>
      <c r="E12" s="16">
        <f>'[1]17'!E14</f>
        <v>0</v>
      </c>
      <c r="F12" s="15">
        <f t="shared" si="6"/>
        <v>304</v>
      </c>
      <c r="G12" s="15">
        <f>'[1]17'!H14</f>
        <v>154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154</v>
      </c>
      <c r="L12" s="18">
        <f>frq!C12</f>
        <v>1</v>
      </c>
      <c r="M12" s="16">
        <f t="shared" si="0"/>
        <v>154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'[1]17'!B15</f>
        <v>154</v>
      </c>
      <c r="C13" s="16">
        <f>'[1]17'!C15</f>
        <v>0</v>
      </c>
      <c r="D13" s="16">
        <f>'[1]17'!D15</f>
        <v>150</v>
      </c>
      <c r="E13" s="16">
        <f>'[1]17'!E15</f>
        <v>0</v>
      </c>
      <c r="F13" s="15">
        <f t="shared" si="6"/>
        <v>304</v>
      </c>
      <c r="G13" s="15">
        <f>'[1]17'!H15</f>
        <v>154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154</v>
      </c>
      <c r="L13" s="18">
        <f>frq!C13</f>
        <v>1</v>
      </c>
      <c r="M13" s="16">
        <f t="shared" si="0"/>
        <v>154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'[1]17'!B16</f>
        <v>154</v>
      </c>
      <c r="C14" s="16">
        <f>'[1]17'!C16</f>
        <v>0</v>
      </c>
      <c r="D14" s="16">
        <f>'[1]17'!D16</f>
        <v>150</v>
      </c>
      <c r="E14" s="16">
        <f>'[1]17'!E16</f>
        <v>0</v>
      </c>
      <c r="F14" s="15">
        <f t="shared" si="6"/>
        <v>304</v>
      </c>
      <c r="G14" s="15">
        <f>'[1]17'!H16</f>
        <v>154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154</v>
      </c>
      <c r="L14" s="18">
        <f>frq!C14</f>
        <v>1</v>
      </c>
      <c r="M14" s="16">
        <f t="shared" si="0"/>
        <v>154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'[1]17'!B17</f>
        <v>154</v>
      </c>
      <c r="C15" s="16">
        <f>'[1]17'!C17</f>
        <v>0</v>
      </c>
      <c r="D15" s="16">
        <f>'[1]17'!D17</f>
        <v>150</v>
      </c>
      <c r="E15" s="16">
        <f>'[1]17'!E17</f>
        <v>0</v>
      </c>
      <c r="F15" s="15">
        <f t="shared" si="6"/>
        <v>304</v>
      </c>
      <c r="G15" s="15">
        <f>'[1]17'!H17</f>
        <v>154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'[1]17'!B18</f>
        <v>154</v>
      </c>
      <c r="C16" s="16">
        <f>'[1]17'!C18</f>
        <v>0</v>
      </c>
      <c r="D16" s="16">
        <f>'[1]17'!D18</f>
        <v>150</v>
      </c>
      <c r="E16" s="16">
        <f>'[1]17'!E18</f>
        <v>0</v>
      </c>
      <c r="F16" s="15">
        <f t="shared" si="6"/>
        <v>304</v>
      </c>
      <c r="G16" s="15">
        <f>'[1]17'!H18</f>
        <v>154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'[1]17'!B19</f>
        <v>150</v>
      </c>
      <c r="C17" s="16">
        <f>'[1]17'!C19</f>
        <v>0</v>
      </c>
      <c r="D17" s="16">
        <f>'[1]17'!D19</f>
        <v>150</v>
      </c>
      <c r="E17" s="16">
        <f>'[1]17'!E19</f>
        <v>0</v>
      </c>
      <c r="F17" s="15">
        <f t="shared" si="6"/>
        <v>300</v>
      </c>
      <c r="G17" s="15">
        <f>'[1]17'!H19</f>
        <v>150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'[1]17'!B20</f>
        <v>150</v>
      </c>
      <c r="C18" s="16">
        <f>'[1]17'!C20</f>
        <v>0</v>
      </c>
      <c r="D18" s="16">
        <f>'[1]17'!D20</f>
        <v>150</v>
      </c>
      <c r="E18" s="16">
        <f>'[1]17'!E20</f>
        <v>0</v>
      </c>
      <c r="F18" s="15">
        <f t="shared" si="6"/>
        <v>300</v>
      </c>
      <c r="G18" s="15">
        <f>'[1]17'!H20</f>
        <v>150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150</v>
      </c>
      <c r="L18" s="18">
        <f>frq!C18</f>
        <v>1</v>
      </c>
      <c r="M18" s="16">
        <f t="shared" si="0"/>
        <v>150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'[1]17'!B21</f>
        <v>150</v>
      </c>
      <c r="C19" s="16">
        <f>'[1]17'!C21</f>
        <v>0</v>
      </c>
      <c r="D19" s="16">
        <f>'[1]17'!D21</f>
        <v>150</v>
      </c>
      <c r="E19" s="16">
        <f>'[1]17'!E21</f>
        <v>0</v>
      </c>
      <c r="F19" s="15">
        <f t="shared" si="6"/>
        <v>300</v>
      </c>
      <c r="G19" s="15">
        <f>'[1]17'!H21</f>
        <v>150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</row>
    <row r="20" spans="1:17">
      <c r="A20" s="8" t="s">
        <v>62</v>
      </c>
      <c r="B20" s="15">
        <f>'[1]17'!B22</f>
        <v>150</v>
      </c>
      <c r="C20" s="16">
        <f>'[1]17'!C22</f>
        <v>0</v>
      </c>
      <c r="D20" s="16">
        <f>'[1]17'!D22</f>
        <v>150</v>
      </c>
      <c r="E20" s="16">
        <f>'[1]17'!E22</f>
        <v>0</v>
      </c>
      <c r="F20" s="15">
        <f t="shared" si="6"/>
        <v>300</v>
      </c>
      <c r="G20" s="15">
        <f>'[1]17'!H22</f>
        <v>150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</row>
    <row r="21" spans="1:17">
      <c r="A21" s="8" t="s">
        <v>63</v>
      </c>
      <c r="B21" s="15">
        <f>'[1]17'!B23</f>
        <v>150</v>
      </c>
      <c r="C21" s="16">
        <f>'[1]17'!C23</f>
        <v>0</v>
      </c>
      <c r="D21" s="16">
        <f>'[1]17'!D23</f>
        <v>150</v>
      </c>
      <c r="E21" s="16">
        <f>'[1]17'!E23</f>
        <v>0</v>
      </c>
      <c r="F21" s="15">
        <f t="shared" si="6"/>
        <v>300</v>
      </c>
      <c r="G21" s="15">
        <f>'[1]17'!H23</f>
        <v>150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'[1]17'!B24</f>
        <v>150</v>
      </c>
      <c r="C22" s="16">
        <f>'[1]17'!C24</f>
        <v>0</v>
      </c>
      <c r="D22" s="16">
        <f>'[1]17'!D24</f>
        <v>150</v>
      </c>
      <c r="E22" s="16">
        <f>'[1]17'!E24</f>
        <v>0</v>
      </c>
      <c r="F22" s="15">
        <f t="shared" si="6"/>
        <v>300</v>
      </c>
      <c r="G22" s="15">
        <f>'[1]17'!H24</f>
        <v>150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</row>
    <row r="23" spans="1:17">
      <c r="A23" s="8" t="s">
        <v>65</v>
      </c>
      <c r="B23" s="15">
        <f>'[1]17'!B25</f>
        <v>150</v>
      </c>
      <c r="C23" s="16">
        <f>'[1]17'!C25</f>
        <v>0</v>
      </c>
      <c r="D23" s="16">
        <f>'[1]17'!D25</f>
        <v>150</v>
      </c>
      <c r="E23" s="16">
        <f>'[1]17'!E25</f>
        <v>0</v>
      </c>
      <c r="F23" s="15">
        <f t="shared" si="6"/>
        <v>300</v>
      </c>
      <c r="G23" s="15">
        <f>'[1]17'!H25</f>
        <v>150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</row>
    <row r="24" spans="1:17">
      <c r="A24" s="8" t="s">
        <v>66</v>
      </c>
      <c r="B24" s="15">
        <f>'[1]17'!B26</f>
        <v>150</v>
      </c>
      <c r="C24" s="16">
        <f>'[1]17'!C26</f>
        <v>0</v>
      </c>
      <c r="D24" s="16">
        <f>'[1]17'!D26</f>
        <v>150</v>
      </c>
      <c r="E24" s="16">
        <f>'[1]17'!E26</f>
        <v>0</v>
      </c>
      <c r="F24" s="15">
        <f t="shared" si="6"/>
        <v>300</v>
      </c>
      <c r="G24" s="15">
        <f>'[1]17'!H26</f>
        <v>150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</row>
    <row r="25" spans="1:17">
      <c r="A25" s="8" t="s">
        <v>67</v>
      </c>
      <c r="B25" s="15">
        <f>'[1]17'!B27</f>
        <v>150</v>
      </c>
      <c r="C25" s="16">
        <f>'[1]17'!C27</f>
        <v>0</v>
      </c>
      <c r="D25" s="16">
        <f>'[1]17'!D27</f>
        <v>150</v>
      </c>
      <c r="E25" s="16">
        <f>'[1]17'!E27</f>
        <v>0</v>
      </c>
      <c r="F25" s="15">
        <f t="shared" si="6"/>
        <v>300</v>
      </c>
      <c r="G25" s="15">
        <f>'[1]17'!H27</f>
        <v>150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150</v>
      </c>
      <c r="L25" s="18">
        <f>frq!C25</f>
        <v>1</v>
      </c>
      <c r="M25" s="16">
        <f t="shared" si="0"/>
        <v>150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150</v>
      </c>
    </row>
    <row r="26" spans="1:17">
      <c r="A26" s="8" t="s">
        <v>68</v>
      </c>
      <c r="B26" s="15">
        <f>'[1]17'!B28</f>
        <v>150</v>
      </c>
      <c r="C26" s="16">
        <f>'[1]17'!C28</f>
        <v>0</v>
      </c>
      <c r="D26" s="16">
        <f>'[1]17'!D28</f>
        <v>150</v>
      </c>
      <c r="E26" s="16">
        <f>'[1]17'!E28</f>
        <v>0</v>
      </c>
      <c r="F26" s="15">
        <f t="shared" si="6"/>
        <v>300</v>
      </c>
      <c r="G26" s="15">
        <f>'[1]17'!H28</f>
        <v>150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150</v>
      </c>
      <c r="L26" s="18">
        <f>frq!C26</f>
        <v>1</v>
      </c>
      <c r="M26" s="16">
        <f t="shared" si="0"/>
        <v>150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150</v>
      </c>
    </row>
    <row r="27" spans="1:17">
      <c r="A27" s="8" t="s">
        <v>69</v>
      </c>
      <c r="B27" s="15">
        <f>'[1]17'!B29</f>
        <v>150</v>
      </c>
      <c r="C27" s="16">
        <f>'[1]17'!C29</f>
        <v>0</v>
      </c>
      <c r="D27" s="16">
        <f>'[1]17'!D29</f>
        <v>150</v>
      </c>
      <c r="E27" s="16">
        <f>'[1]17'!E29</f>
        <v>0</v>
      </c>
      <c r="F27" s="15">
        <f t="shared" si="6"/>
        <v>300</v>
      </c>
      <c r="G27" s="15">
        <f>'[1]17'!H29</f>
        <v>150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150</v>
      </c>
      <c r="L27" s="18">
        <f>frq!C27</f>
        <v>1</v>
      </c>
      <c r="M27" s="16">
        <f t="shared" si="0"/>
        <v>150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150</v>
      </c>
    </row>
    <row r="28" spans="1:17">
      <c r="A28" s="8" t="s">
        <v>70</v>
      </c>
      <c r="B28" s="15">
        <f>'[1]17'!B30</f>
        <v>150</v>
      </c>
      <c r="C28" s="16">
        <f>'[1]17'!C30</f>
        <v>0</v>
      </c>
      <c r="D28" s="16">
        <f>'[1]17'!D30</f>
        <v>150</v>
      </c>
      <c r="E28" s="16">
        <f>'[1]17'!E30</f>
        <v>0</v>
      </c>
      <c r="F28" s="15">
        <f t="shared" si="6"/>
        <v>300</v>
      </c>
      <c r="G28" s="15">
        <f>'[1]17'!H30</f>
        <v>150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150</v>
      </c>
      <c r="L28" s="18">
        <f>frq!C28</f>
        <v>1</v>
      </c>
      <c r="M28" s="16">
        <f t="shared" si="0"/>
        <v>150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150</v>
      </c>
    </row>
    <row r="29" spans="1:17">
      <c r="A29" s="8" t="s">
        <v>71</v>
      </c>
      <c r="B29" s="15">
        <f>'[1]17'!B31</f>
        <v>150</v>
      </c>
      <c r="C29" s="16">
        <f>'[1]17'!C31</f>
        <v>0</v>
      </c>
      <c r="D29" s="16">
        <f>'[1]17'!D31</f>
        <v>150</v>
      </c>
      <c r="E29" s="16">
        <f>'[1]17'!E31</f>
        <v>0</v>
      </c>
      <c r="F29" s="15">
        <f t="shared" si="6"/>
        <v>300</v>
      </c>
      <c r="G29" s="15">
        <f>'[1]17'!H31</f>
        <v>150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150</v>
      </c>
      <c r="L29" s="18">
        <f>frq!C29</f>
        <v>1</v>
      </c>
      <c r="M29" s="16">
        <f t="shared" si="0"/>
        <v>150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150</v>
      </c>
    </row>
    <row r="30" spans="1:17">
      <c r="A30" s="8" t="s">
        <v>72</v>
      </c>
      <c r="B30" s="15">
        <f>'[1]17'!B32</f>
        <v>150</v>
      </c>
      <c r="C30" s="16">
        <f>'[1]17'!C32</f>
        <v>0</v>
      </c>
      <c r="D30" s="16">
        <f>'[1]17'!D32</f>
        <v>150</v>
      </c>
      <c r="E30" s="16">
        <f>'[1]17'!E32</f>
        <v>0</v>
      </c>
      <c r="F30" s="15">
        <f t="shared" si="6"/>
        <v>300</v>
      </c>
      <c r="G30" s="15">
        <f>'[1]17'!H32</f>
        <v>150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150</v>
      </c>
      <c r="L30" s="18">
        <f>frq!C30</f>
        <v>1</v>
      </c>
      <c r="M30" s="16">
        <f t="shared" si="0"/>
        <v>150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150</v>
      </c>
    </row>
    <row r="31" spans="1:17">
      <c r="A31" s="8" t="s">
        <v>73</v>
      </c>
      <c r="B31" s="15">
        <f>'[1]17'!B33</f>
        <v>150</v>
      </c>
      <c r="C31" s="16">
        <f>'[1]17'!C33</f>
        <v>0</v>
      </c>
      <c r="D31" s="16">
        <f>'[1]17'!D33</f>
        <v>150</v>
      </c>
      <c r="E31" s="16">
        <f>'[1]17'!E33</f>
        <v>0</v>
      </c>
      <c r="F31" s="15">
        <f t="shared" si="6"/>
        <v>300</v>
      </c>
      <c r="G31" s="15">
        <f>'[1]17'!H33</f>
        <v>150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</row>
    <row r="32" spans="1:17">
      <c r="A32" s="8" t="s">
        <v>74</v>
      </c>
      <c r="B32" s="15">
        <f>'[1]17'!B34</f>
        <v>150</v>
      </c>
      <c r="C32" s="16">
        <f>'[1]17'!C34</f>
        <v>0</v>
      </c>
      <c r="D32" s="16">
        <f>'[1]17'!D34</f>
        <v>150</v>
      </c>
      <c r="E32" s="16">
        <f>'[1]17'!E34</f>
        <v>0</v>
      </c>
      <c r="F32" s="15">
        <f t="shared" si="6"/>
        <v>300</v>
      </c>
      <c r="G32" s="15">
        <f>'[1]17'!H34</f>
        <v>150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'[1]17'!B35</f>
        <v>150</v>
      </c>
      <c r="C33" s="16">
        <f>'[1]17'!C35</f>
        <v>0</v>
      </c>
      <c r="D33" s="16">
        <f>'[1]17'!D35</f>
        <v>150</v>
      </c>
      <c r="E33" s="16">
        <f>'[1]17'!E35</f>
        <v>0</v>
      </c>
      <c r="F33" s="15">
        <f t="shared" si="6"/>
        <v>300</v>
      </c>
      <c r="G33" s="15">
        <f>'[1]17'!H35</f>
        <v>150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'[1]17'!B36</f>
        <v>150</v>
      </c>
      <c r="C34" s="16">
        <f>'[1]17'!C36</f>
        <v>0</v>
      </c>
      <c r="D34" s="16">
        <f>'[1]17'!D36</f>
        <v>150</v>
      </c>
      <c r="E34" s="16">
        <f>'[1]17'!E36</f>
        <v>0</v>
      </c>
      <c r="F34" s="15">
        <f t="shared" si="6"/>
        <v>300</v>
      </c>
      <c r="G34" s="15">
        <f>'[1]17'!H36</f>
        <v>150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'[1]17'!B37</f>
        <v>148</v>
      </c>
      <c r="C35" s="16">
        <f>'[1]17'!C37</f>
        <v>0</v>
      </c>
      <c r="D35" s="16">
        <f>'[1]17'!D37</f>
        <v>150</v>
      </c>
      <c r="E35" s="16">
        <f>'[1]17'!E37</f>
        <v>0</v>
      </c>
      <c r="F35" s="15">
        <f t="shared" si="6"/>
        <v>298</v>
      </c>
      <c r="G35" s="15">
        <f>'[1]17'!H37</f>
        <v>148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148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148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148</v>
      </c>
    </row>
    <row r="36" spans="1:17">
      <c r="A36" s="8" t="s">
        <v>78</v>
      </c>
      <c r="B36" s="15">
        <f>'[1]17'!B38</f>
        <v>148</v>
      </c>
      <c r="C36" s="16">
        <f>'[1]17'!C38</f>
        <v>0</v>
      </c>
      <c r="D36" s="16">
        <f>'[1]17'!D38</f>
        <v>150</v>
      </c>
      <c r="E36" s="16">
        <f>'[1]17'!E38</f>
        <v>0</v>
      </c>
      <c r="F36" s="15">
        <f t="shared" si="6"/>
        <v>298</v>
      </c>
      <c r="G36" s="15">
        <f>'[1]17'!H38</f>
        <v>148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148</v>
      </c>
      <c r="L36" s="18">
        <f>frq!C36</f>
        <v>1</v>
      </c>
      <c r="M36" s="16">
        <f t="shared" si="7"/>
        <v>148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148</v>
      </c>
    </row>
    <row r="37" spans="1:17">
      <c r="A37" s="8" t="s">
        <v>79</v>
      </c>
      <c r="B37" s="15">
        <f>'[1]17'!B39</f>
        <v>148</v>
      </c>
      <c r="C37" s="16">
        <f>'[1]17'!C39</f>
        <v>0</v>
      </c>
      <c r="D37" s="16">
        <f>'[1]17'!D39</f>
        <v>150</v>
      </c>
      <c r="E37" s="16">
        <f>'[1]17'!E39</f>
        <v>0</v>
      </c>
      <c r="F37" s="15">
        <f t="shared" si="6"/>
        <v>298</v>
      </c>
      <c r="G37" s="15">
        <f>'[1]17'!H39</f>
        <v>148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148</v>
      </c>
      <c r="L37" s="18">
        <f>frq!C37</f>
        <v>1</v>
      </c>
      <c r="M37" s="16">
        <f t="shared" si="7"/>
        <v>148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148</v>
      </c>
    </row>
    <row r="38" spans="1:17">
      <c r="A38" s="8" t="s">
        <v>80</v>
      </c>
      <c r="B38" s="15">
        <f>'[1]17'!B40</f>
        <v>148</v>
      </c>
      <c r="C38" s="16">
        <f>'[1]17'!C40</f>
        <v>0</v>
      </c>
      <c r="D38" s="16">
        <f>'[1]17'!D40</f>
        <v>150</v>
      </c>
      <c r="E38" s="16">
        <f>'[1]17'!E40</f>
        <v>0</v>
      </c>
      <c r="F38" s="15">
        <f t="shared" si="6"/>
        <v>298</v>
      </c>
      <c r="G38" s="15">
        <f>'[1]17'!H40</f>
        <v>148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148</v>
      </c>
      <c r="L38" s="18">
        <f>frq!C38</f>
        <v>1</v>
      </c>
      <c r="M38" s="16">
        <f t="shared" si="7"/>
        <v>148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148</v>
      </c>
    </row>
    <row r="39" spans="1:17">
      <c r="A39" s="8" t="s">
        <v>81</v>
      </c>
      <c r="B39" s="15">
        <f>'[1]17'!B41</f>
        <v>148</v>
      </c>
      <c r="C39" s="16">
        <f>'[1]17'!C41</f>
        <v>0</v>
      </c>
      <c r="D39" s="16">
        <f>'[1]17'!D41</f>
        <v>150</v>
      </c>
      <c r="E39" s="16">
        <f>'[1]17'!E41</f>
        <v>0</v>
      </c>
      <c r="F39" s="15">
        <f t="shared" si="6"/>
        <v>298</v>
      </c>
      <c r="G39" s="15">
        <f>'[1]17'!H41</f>
        <v>148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148</v>
      </c>
      <c r="L39" s="18">
        <f>frq!C39</f>
        <v>1</v>
      </c>
      <c r="M39" s="16">
        <f t="shared" si="7"/>
        <v>148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148</v>
      </c>
    </row>
    <row r="40" spans="1:17">
      <c r="A40" s="8" t="s">
        <v>82</v>
      </c>
      <c r="B40" s="15">
        <f>'[1]17'!B42</f>
        <v>148</v>
      </c>
      <c r="C40" s="16">
        <f>'[1]17'!C42</f>
        <v>0</v>
      </c>
      <c r="D40" s="16">
        <f>'[1]17'!D42</f>
        <v>150</v>
      </c>
      <c r="E40" s="16">
        <f>'[1]17'!E42</f>
        <v>0</v>
      </c>
      <c r="F40" s="15">
        <f t="shared" si="6"/>
        <v>298</v>
      </c>
      <c r="G40" s="15">
        <f>'[1]17'!H42</f>
        <v>148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148</v>
      </c>
      <c r="L40" s="18">
        <f>frq!C40</f>
        <v>1</v>
      </c>
      <c r="M40" s="16">
        <f t="shared" si="7"/>
        <v>148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148</v>
      </c>
    </row>
    <row r="41" spans="1:17">
      <c r="A41" s="8" t="s">
        <v>83</v>
      </c>
      <c r="B41" s="15">
        <f>'[1]17'!B43</f>
        <v>148</v>
      </c>
      <c r="C41" s="16">
        <f>'[1]17'!C43</f>
        <v>0</v>
      </c>
      <c r="D41" s="16">
        <f>'[1]17'!D43</f>
        <v>150</v>
      </c>
      <c r="E41" s="16">
        <f>'[1]17'!E43</f>
        <v>0</v>
      </c>
      <c r="F41" s="15">
        <f t="shared" si="6"/>
        <v>298</v>
      </c>
      <c r="G41" s="15">
        <f>'[1]17'!H43</f>
        <v>148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148</v>
      </c>
      <c r="L41" s="18">
        <f>frq!C41</f>
        <v>1</v>
      </c>
      <c r="M41" s="16">
        <f t="shared" si="7"/>
        <v>148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148</v>
      </c>
    </row>
    <row r="42" spans="1:17">
      <c r="A42" s="8" t="s">
        <v>84</v>
      </c>
      <c r="B42" s="15">
        <f>'[1]17'!B44</f>
        <v>148</v>
      </c>
      <c r="C42" s="16">
        <f>'[1]17'!C44</f>
        <v>0</v>
      </c>
      <c r="D42" s="16">
        <f>'[1]17'!D44</f>
        <v>150</v>
      </c>
      <c r="E42" s="16">
        <f>'[1]17'!E44</f>
        <v>0</v>
      </c>
      <c r="F42" s="15">
        <f t="shared" si="6"/>
        <v>298</v>
      </c>
      <c r="G42" s="15">
        <f>'[1]17'!H44</f>
        <v>148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148</v>
      </c>
      <c r="L42" s="18">
        <f>frq!C42</f>
        <v>1</v>
      </c>
      <c r="M42" s="16">
        <f t="shared" si="7"/>
        <v>148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148</v>
      </c>
    </row>
    <row r="43" spans="1:17">
      <c r="A43" s="8" t="s">
        <v>85</v>
      </c>
      <c r="B43" s="15">
        <f>'[1]17'!B45</f>
        <v>151</v>
      </c>
      <c r="C43" s="16">
        <f>'[1]17'!C45</f>
        <v>0</v>
      </c>
      <c r="D43" s="16">
        <f>'[1]17'!D45</f>
        <v>150</v>
      </c>
      <c r="E43" s="16">
        <f>'[1]17'!E45</f>
        <v>0</v>
      </c>
      <c r="F43" s="15">
        <f t="shared" si="6"/>
        <v>301</v>
      </c>
      <c r="G43" s="15">
        <f>'[1]17'!H45</f>
        <v>151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151</v>
      </c>
      <c r="L43" s="18">
        <f>frq!C43</f>
        <v>1</v>
      </c>
      <c r="M43" s="16">
        <f t="shared" si="7"/>
        <v>151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151</v>
      </c>
    </row>
    <row r="44" spans="1:17">
      <c r="A44" s="8" t="s">
        <v>86</v>
      </c>
      <c r="B44" s="15">
        <f>'[1]17'!B46</f>
        <v>151</v>
      </c>
      <c r="C44" s="16">
        <f>'[1]17'!C46</f>
        <v>0</v>
      </c>
      <c r="D44" s="16">
        <f>'[1]17'!D46</f>
        <v>150</v>
      </c>
      <c r="E44" s="16">
        <f>'[1]17'!E46</f>
        <v>0</v>
      </c>
      <c r="F44" s="15">
        <f t="shared" si="6"/>
        <v>301</v>
      </c>
      <c r="G44" s="15">
        <f>'[1]17'!H46</f>
        <v>151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151</v>
      </c>
      <c r="L44" s="18">
        <f>frq!C44</f>
        <v>1</v>
      </c>
      <c r="M44" s="16">
        <f t="shared" si="7"/>
        <v>151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151</v>
      </c>
    </row>
    <row r="45" spans="1:17">
      <c r="A45" s="8" t="s">
        <v>87</v>
      </c>
      <c r="B45" s="15">
        <f>'[1]17'!B47</f>
        <v>151</v>
      </c>
      <c r="C45" s="16">
        <f>'[1]17'!C47</f>
        <v>0</v>
      </c>
      <c r="D45" s="16">
        <f>'[1]17'!D47</f>
        <v>150</v>
      </c>
      <c r="E45" s="16">
        <f>'[1]17'!E47</f>
        <v>0</v>
      </c>
      <c r="F45" s="15">
        <f t="shared" si="6"/>
        <v>301</v>
      </c>
      <c r="G45" s="15">
        <f>'[1]17'!H47</f>
        <v>151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151</v>
      </c>
      <c r="L45" s="18">
        <f>frq!C45</f>
        <v>1</v>
      </c>
      <c r="M45" s="16">
        <f t="shared" si="7"/>
        <v>151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151</v>
      </c>
    </row>
    <row r="46" spans="1:17">
      <c r="A46" s="8" t="s">
        <v>88</v>
      </c>
      <c r="B46" s="15">
        <f>'[1]17'!B48</f>
        <v>151</v>
      </c>
      <c r="C46" s="16">
        <f>'[1]17'!C48</f>
        <v>0</v>
      </c>
      <c r="D46" s="16">
        <f>'[1]17'!D48</f>
        <v>150</v>
      </c>
      <c r="E46" s="16">
        <f>'[1]17'!E48</f>
        <v>0</v>
      </c>
      <c r="F46" s="15">
        <f t="shared" si="6"/>
        <v>301</v>
      </c>
      <c r="G46" s="15">
        <f>'[1]17'!H48</f>
        <v>151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151</v>
      </c>
      <c r="L46" s="18">
        <f>frq!C46</f>
        <v>1</v>
      </c>
      <c r="M46" s="16">
        <f t="shared" si="7"/>
        <v>151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151</v>
      </c>
    </row>
    <row r="47" spans="1:17">
      <c r="A47" s="8" t="s">
        <v>89</v>
      </c>
      <c r="B47" s="15">
        <f>'[1]17'!B49</f>
        <v>151</v>
      </c>
      <c r="C47" s="16">
        <f>'[1]17'!C49</f>
        <v>0</v>
      </c>
      <c r="D47" s="16">
        <f>'[1]17'!D49</f>
        <v>150</v>
      </c>
      <c r="E47" s="16">
        <f>'[1]17'!E49</f>
        <v>0</v>
      </c>
      <c r="F47" s="15">
        <f t="shared" si="6"/>
        <v>301</v>
      </c>
      <c r="G47" s="15">
        <f>'[1]17'!H49</f>
        <v>151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151</v>
      </c>
      <c r="L47" s="18">
        <f>frq!C47</f>
        <v>1</v>
      </c>
      <c r="M47" s="16">
        <f t="shared" si="7"/>
        <v>151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151</v>
      </c>
    </row>
    <row r="48" spans="1:17">
      <c r="A48" s="8" t="s">
        <v>90</v>
      </c>
      <c r="B48" s="15">
        <f>'[1]17'!B50</f>
        <v>151</v>
      </c>
      <c r="C48" s="16">
        <f>'[1]17'!C50</f>
        <v>0</v>
      </c>
      <c r="D48" s="16">
        <f>'[1]17'!D50</f>
        <v>150</v>
      </c>
      <c r="E48" s="16">
        <f>'[1]17'!E50</f>
        <v>0</v>
      </c>
      <c r="F48" s="15">
        <f t="shared" si="6"/>
        <v>301</v>
      </c>
      <c r="G48" s="15">
        <f>'[1]17'!H50</f>
        <v>151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151</v>
      </c>
      <c r="L48" s="18">
        <f>frq!C48</f>
        <v>1</v>
      </c>
      <c r="M48" s="16">
        <f t="shared" si="7"/>
        <v>151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151</v>
      </c>
    </row>
    <row r="49" spans="1:17">
      <c r="A49" s="8" t="s">
        <v>91</v>
      </c>
      <c r="B49" s="15">
        <f>'[1]17'!B51</f>
        <v>151</v>
      </c>
      <c r="C49" s="16">
        <f>'[1]17'!C51</f>
        <v>0</v>
      </c>
      <c r="D49" s="16">
        <f>'[1]17'!D51</f>
        <v>150</v>
      </c>
      <c r="E49" s="16">
        <f>'[1]17'!E51</f>
        <v>0</v>
      </c>
      <c r="F49" s="15">
        <f t="shared" si="6"/>
        <v>301</v>
      </c>
      <c r="G49" s="15">
        <f>'[1]17'!H51</f>
        <v>151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151</v>
      </c>
      <c r="L49" s="18">
        <f>frq!C49</f>
        <v>1</v>
      </c>
      <c r="M49" s="16">
        <f t="shared" si="7"/>
        <v>151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151</v>
      </c>
    </row>
    <row r="50" spans="1:17">
      <c r="A50" s="8" t="s">
        <v>92</v>
      </c>
      <c r="B50" s="15">
        <f>'[1]17'!B52</f>
        <v>151</v>
      </c>
      <c r="C50" s="16">
        <f>'[1]17'!C52</f>
        <v>0</v>
      </c>
      <c r="D50" s="16">
        <f>'[1]17'!D52</f>
        <v>150</v>
      </c>
      <c r="E50" s="16">
        <f>'[1]17'!E52</f>
        <v>0</v>
      </c>
      <c r="F50" s="15">
        <f t="shared" si="6"/>
        <v>301</v>
      </c>
      <c r="G50" s="15">
        <f>'[1]17'!H52</f>
        <v>151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151</v>
      </c>
      <c r="L50" s="18">
        <f>frq!C50</f>
        <v>1</v>
      </c>
      <c r="M50" s="16">
        <f t="shared" si="7"/>
        <v>151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151</v>
      </c>
    </row>
    <row r="51" spans="1:17">
      <c r="A51" s="8" t="s">
        <v>93</v>
      </c>
      <c r="B51" s="15">
        <f>'[1]17'!B53</f>
        <v>151</v>
      </c>
      <c r="C51" s="16">
        <f>'[1]17'!C53</f>
        <v>0</v>
      </c>
      <c r="D51" s="16">
        <f>'[1]17'!D53</f>
        <v>150</v>
      </c>
      <c r="E51" s="16">
        <f>'[1]17'!E53</f>
        <v>0</v>
      </c>
      <c r="F51" s="15">
        <f t="shared" si="6"/>
        <v>301</v>
      </c>
      <c r="G51" s="15">
        <f>'[1]17'!H53</f>
        <v>151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151</v>
      </c>
      <c r="L51" s="18">
        <f>frq!C51</f>
        <v>1</v>
      </c>
      <c r="M51" s="16">
        <f t="shared" si="7"/>
        <v>151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151</v>
      </c>
    </row>
    <row r="52" spans="1:17">
      <c r="A52" s="8" t="s">
        <v>94</v>
      </c>
      <c r="B52" s="15">
        <f>'[1]17'!B54</f>
        <v>151</v>
      </c>
      <c r="C52" s="16">
        <f>'[1]17'!C54</f>
        <v>0</v>
      </c>
      <c r="D52" s="16">
        <f>'[1]17'!D54</f>
        <v>150</v>
      </c>
      <c r="E52" s="16">
        <f>'[1]17'!E54</f>
        <v>0</v>
      </c>
      <c r="F52" s="15">
        <f t="shared" si="6"/>
        <v>301</v>
      </c>
      <c r="G52" s="15">
        <f>'[1]17'!H54</f>
        <v>151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151</v>
      </c>
      <c r="L52" s="18">
        <f>frq!C52</f>
        <v>1</v>
      </c>
      <c r="M52" s="16">
        <f t="shared" si="7"/>
        <v>151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151</v>
      </c>
    </row>
    <row r="53" spans="1:17">
      <c r="A53" s="8" t="s">
        <v>95</v>
      </c>
      <c r="B53" s="15">
        <f>'[1]17'!B55</f>
        <v>151</v>
      </c>
      <c r="C53" s="16">
        <f>'[1]17'!C55</f>
        <v>0</v>
      </c>
      <c r="D53" s="16">
        <f>'[1]17'!D55</f>
        <v>150</v>
      </c>
      <c r="E53" s="16">
        <f>'[1]17'!E55</f>
        <v>0</v>
      </c>
      <c r="F53" s="15">
        <f t="shared" si="6"/>
        <v>301</v>
      </c>
      <c r="G53" s="15">
        <f>'[1]17'!H55</f>
        <v>151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151</v>
      </c>
      <c r="L53" s="18">
        <f>frq!C53</f>
        <v>1</v>
      </c>
      <c r="M53" s="16">
        <f t="shared" si="7"/>
        <v>151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151</v>
      </c>
    </row>
    <row r="54" spans="1:17">
      <c r="A54" s="8" t="s">
        <v>96</v>
      </c>
      <c r="B54" s="15">
        <f>'[1]17'!B56</f>
        <v>151</v>
      </c>
      <c r="C54" s="16">
        <f>'[1]17'!C56</f>
        <v>0</v>
      </c>
      <c r="D54" s="16">
        <f>'[1]17'!D56</f>
        <v>150</v>
      </c>
      <c r="E54" s="16">
        <f>'[1]17'!E56</f>
        <v>0</v>
      </c>
      <c r="F54" s="15">
        <f t="shared" si="6"/>
        <v>301</v>
      </c>
      <c r="G54" s="15">
        <f>'[1]17'!H56</f>
        <v>151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151</v>
      </c>
      <c r="L54" s="18">
        <f>frq!C54</f>
        <v>1</v>
      </c>
      <c r="M54" s="16">
        <f t="shared" si="7"/>
        <v>151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151</v>
      </c>
    </row>
    <row r="55" spans="1:17">
      <c r="A55" s="8" t="s">
        <v>97</v>
      </c>
      <c r="B55" s="15">
        <f>'[1]17'!B57</f>
        <v>151</v>
      </c>
      <c r="C55" s="16">
        <f>'[1]17'!C57</f>
        <v>0</v>
      </c>
      <c r="D55" s="16">
        <f>'[1]17'!D57</f>
        <v>150</v>
      </c>
      <c r="E55" s="16">
        <f>'[1]17'!E57</f>
        <v>0</v>
      </c>
      <c r="F55" s="15">
        <f t="shared" si="6"/>
        <v>301</v>
      </c>
      <c r="G55" s="15">
        <f>'[1]17'!H57</f>
        <v>151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151</v>
      </c>
      <c r="L55" s="18">
        <f>frq!C55</f>
        <v>1</v>
      </c>
      <c r="M55" s="16">
        <f t="shared" si="7"/>
        <v>151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151</v>
      </c>
    </row>
    <row r="56" spans="1:17">
      <c r="A56" s="8" t="s">
        <v>98</v>
      </c>
      <c r="B56" s="15">
        <f>'[1]17'!B58</f>
        <v>151</v>
      </c>
      <c r="C56" s="16">
        <f>'[1]17'!C58</f>
        <v>0</v>
      </c>
      <c r="D56" s="16">
        <f>'[1]17'!D58</f>
        <v>150</v>
      </c>
      <c r="E56" s="16">
        <f>'[1]17'!E58</f>
        <v>0</v>
      </c>
      <c r="F56" s="15">
        <f t="shared" si="6"/>
        <v>301</v>
      </c>
      <c r="G56" s="15">
        <f>'[1]17'!H58</f>
        <v>151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151</v>
      </c>
      <c r="L56" s="18">
        <f>frq!C56</f>
        <v>1</v>
      </c>
      <c r="M56" s="16">
        <f t="shared" si="7"/>
        <v>151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151</v>
      </c>
    </row>
    <row r="57" spans="1:17">
      <c r="A57" s="8" t="s">
        <v>99</v>
      </c>
      <c r="B57" s="15">
        <f>'[1]17'!B59</f>
        <v>151</v>
      </c>
      <c r="C57" s="16">
        <f>'[1]17'!C59</f>
        <v>0</v>
      </c>
      <c r="D57" s="16">
        <f>'[1]17'!D59</f>
        <v>150</v>
      </c>
      <c r="E57" s="16">
        <f>'[1]17'!E59</f>
        <v>0</v>
      </c>
      <c r="F57" s="15">
        <f t="shared" si="6"/>
        <v>301</v>
      </c>
      <c r="G57" s="15">
        <f>'[1]17'!H59</f>
        <v>151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151</v>
      </c>
      <c r="L57" s="18">
        <f>frq!C57</f>
        <v>1</v>
      </c>
      <c r="M57" s="16">
        <f t="shared" si="7"/>
        <v>151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151</v>
      </c>
    </row>
    <row r="58" spans="1:17">
      <c r="A58" s="8" t="s">
        <v>100</v>
      </c>
      <c r="B58" s="15">
        <f>'[1]17'!B60</f>
        <v>151</v>
      </c>
      <c r="C58" s="16">
        <f>'[1]17'!C60</f>
        <v>0</v>
      </c>
      <c r="D58" s="16">
        <f>'[1]17'!D60</f>
        <v>150</v>
      </c>
      <c r="E58" s="16">
        <f>'[1]17'!E60</f>
        <v>0</v>
      </c>
      <c r="F58" s="15">
        <f t="shared" si="6"/>
        <v>301</v>
      </c>
      <c r="G58" s="15">
        <f>'[1]17'!H60</f>
        <v>151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151</v>
      </c>
      <c r="L58" s="18">
        <f>frq!C58</f>
        <v>1</v>
      </c>
      <c r="M58" s="16">
        <f t="shared" si="7"/>
        <v>151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151</v>
      </c>
    </row>
    <row r="59" spans="1:17">
      <c r="A59" s="8" t="s">
        <v>101</v>
      </c>
      <c r="B59" s="15">
        <f>'[1]17'!B61</f>
        <v>151</v>
      </c>
      <c r="C59" s="16">
        <f>'[1]17'!C61</f>
        <v>0</v>
      </c>
      <c r="D59" s="16">
        <f>'[1]17'!D61</f>
        <v>150</v>
      </c>
      <c r="E59" s="16">
        <f>'[1]17'!E61</f>
        <v>0</v>
      </c>
      <c r="F59" s="15">
        <f t="shared" si="6"/>
        <v>301</v>
      </c>
      <c r="G59" s="15">
        <f>'[1]17'!H61</f>
        <v>151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151</v>
      </c>
      <c r="L59" s="18">
        <f>frq!C59</f>
        <v>1</v>
      </c>
      <c r="M59" s="16">
        <f t="shared" si="7"/>
        <v>151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151</v>
      </c>
    </row>
    <row r="60" spans="1:17">
      <c r="A60" s="8" t="s">
        <v>102</v>
      </c>
      <c r="B60" s="15">
        <f>'[1]17'!B62</f>
        <v>151</v>
      </c>
      <c r="C60" s="16">
        <f>'[1]17'!C62</f>
        <v>0</v>
      </c>
      <c r="D60" s="16">
        <f>'[1]17'!D62</f>
        <v>150</v>
      </c>
      <c r="E60" s="16">
        <f>'[1]17'!E62</f>
        <v>0</v>
      </c>
      <c r="F60" s="15">
        <f t="shared" si="6"/>
        <v>301</v>
      </c>
      <c r="G60" s="15">
        <f>'[1]17'!H62</f>
        <v>151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151</v>
      </c>
      <c r="L60" s="18">
        <f>frq!C60</f>
        <v>1</v>
      </c>
      <c r="M60" s="16">
        <f t="shared" si="7"/>
        <v>151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151</v>
      </c>
    </row>
    <row r="61" spans="1:17">
      <c r="A61" s="8" t="s">
        <v>103</v>
      </c>
      <c r="B61" s="15">
        <f>'[1]17'!B63</f>
        <v>151</v>
      </c>
      <c r="C61" s="16">
        <f>'[1]17'!C63</f>
        <v>0</v>
      </c>
      <c r="D61" s="16">
        <f>'[1]17'!D63</f>
        <v>150</v>
      </c>
      <c r="E61" s="16">
        <f>'[1]17'!E63</f>
        <v>0</v>
      </c>
      <c r="F61" s="15">
        <f t="shared" si="6"/>
        <v>301</v>
      </c>
      <c r="G61" s="15">
        <f>'[1]17'!H63</f>
        <v>151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151</v>
      </c>
      <c r="L61" s="18">
        <f>frq!C61</f>
        <v>1</v>
      </c>
      <c r="M61" s="16">
        <f t="shared" si="7"/>
        <v>151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151</v>
      </c>
    </row>
    <row r="62" spans="1:17">
      <c r="A62" s="8" t="s">
        <v>104</v>
      </c>
      <c r="B62" s="15">
        <f>'[1]17'!B64</f>
        <v>151</v>
      </c>
      <c r="C62" s="16">
        <f>'[1]17'!C64</f>
        <v>0</v>
      </c>
      <c r="D62" s="16">
        <f>'[1]17'!D64</f>
        <v>150</v>
      </c>
      <c r="E62" s="16">
        <f>'[1]17'!E64</f>
        <v>0</v>
      </c>
      <c r="F62" s="15">
        <f t="shared" si="6"/>
        <v>301</v>
      </c>
      <c r="G62" s="15">
        <f>'[1]17'!H64</f>
        <v>151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151</v>
      </c>
      <c r="L62" s="18">
        <f>frq!C62</f>
        <v>1</v>
      </c>
      <c r="M62" s="16">
        <f t="shared" si="7"/>
        <v>151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151</v>
      </c>
    </row>
    <row r="63" spans="1:17">
      <c r="A63" s="8" t="s">
        <v>105</v>
      </c>
      <c r="B63" s="15">
        <f>'[1]17'!B65</f>
        <v>151</v>
      </c>
      <c r="C63" s="16">
        <f>'[1]17'!C65</f>
        <v>0</v>
      </c>
      <c r="D63" s="16">
        <f>'[1]17'!D65</f>
        <v>150</v>
      </c>
      <c r="E63" s="16">
        <f>'[1]17'!E65</f>
        <v>0</v>
      </c>
      <c r="F63" s="15">
        <f t="shared" si="6"/>
        <v>301</v>
      </c>
      <c r="G63" s="15">
        <f>'[1]17'!H65</f>
        <v>151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151</v>
      </c>
      <c r="L63" s="18">
        <f>frq!C63</f>
        <v>1</v>
      </c>
      <c r="M63" s="16">
        <f t="shared" si="7"/>
        <v>151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151</v>
      </c>
    </row>
    <row r="64" spans="1:17">
      <c r="A64" s="8" t="s">
        <v>106</v>
      </c>
      <c r="B64" s="15">
        <f>'[1]17'!B66</f>
        <v>151</v>
      </c>
      <c r="C64" s="16">
        <f>'[1]17'!C66</f>
        <v>0</v>
      </c>
      <c r="D64" s="16">
        <f>'[1]17'!D66</f>
        <v>150</v>
      </c>
      <c r="E64" s="16">
        <f>'[1]17'!E66</f>
        <v>0</v>
      </c>
      <c r="F64" s="15">
        <f t="shared" si="6"/>
        <v>301</v>
      </c>
      <c r="G64" s="15">
        <f>'[1]17'!H66</f>
        <v>151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151</v>
      </c>
      <c r="L64" s="18">
        <f>frq!C64</f>
        <v>1</v>
      </c>
      <c r="M64" s="16">
        <f t="shared" si="7"/>
        <v>151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151</v>
      </c>
    </row>
    <row r="65" spans="1:19">
      <c r="A65" s="8" t="s">
        <v>107</v>
      </c>
      <c r="B65" s="15">
        <f>'[1]17'!B67</f>
        <v>151</v>
      </c>
      <c r="C65" s="16">
        <f>'[1]17'!C67</f>
        <v>0</v>
      </c>
      <c r="D65" s="16">
        <f>'[1]17'!D67</f>
        <v>150</v>
      </c>
      <c r="E65" s="16">
        <f>'[1]17'!E67</f>
        <v>0</v>
      </c>
      <c r="F65" s="15">
        <f t="shared" si="6"/>
        <v>301</v>
      </c>
      <c r="G65" s="15">
        <f>'[1]17'!H67</f>
        <v>151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151</v>
      </c>
      <c r="L65" s="18">
        <f>frq!C65</f>
        <v>1</v>
      </c>
      <c r="M65" s="16">
        <f t="shared" si="7"/>
        <v>151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151</v>
      </c>
    </row>
    <row r="66" spans="1:19">
      <c r="A66" s="8" t="s">
        <v>108</v>
      </c>
      <c r="B66" s="15">
        <f>'[1]17'!B68</f>
        <v>151</v>
      </c>
      <c r="C66" s="16">
        <f>'[1]17'!C68</f>
        <v>0</v>
      </c>
      <c r="D66" s="16">
        <f>'[1]17'!D68</f>
        <v>150</v>
      </c>
      <c r="E66" s="16">
        <f>'[1]17'!E68</f>
        <v>0</v>
      </c>
      <c r="F66" s="15">
        <f t="shared" si="6"/>
        <v>301</v>
      </c>
      <c r="G66" s="15">
        <f>'[1]17'!H68</f>
        <v>151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151</v>
      </c>
      <c r="L66" s="18">
        <f>frq!C66</f>
        <v>1</v>
      </c>
      <c r="M66" s="16">
        <f t="shared" si="7"/>
        <v>151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151</v>
      </c>
    </row>
    <row r="67" spans="1:19">
      <c r="A67" s="8" t="s">
        <v>109</v>
      </c>
      <c r="B67" s="15">
        <f>'[1]17'!B69</f>
        <v>151</v>
      </c>
      <c r="C67" s="16">
        <f>'[1]17'!C69</f>
        <v>0</v>
      </c>
      <c r="D67" s="16">
        <f>'[1]17'!D69</f>
        <v>150</v>
      </c>
      <c r="E67" s="16">
        <f>'[1]17'!E69</f>
        <v>0</v>
      </c>
      <c r="F67" s="15">
        <f t="shared" si="6"/>
        <v>301</v>
      </c>
      <c r="G67" s="15">
        <f>'[1]17'!H69</f>
        <v>151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151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151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151</v>
      </c>
    </row>
    <row r="68" spans="1:19">
      <c r="A68" s="8" t="s">
        <v>110</v>
      </c>
      <c r="B68" s="15">
        <f>'[1]17'!B70</f>
        <v>151</v>
      </c>
      <c r="C68" s="16">
        <f>'[1]17'!C70</f>
        <v>0</v>
      </c>
      <c r="D68" s="16">
        <f>'[1]17'!D70</f>
        <v>150</v>
      </c>
      <c r="E68" s="16">
        <f>'[1]17'!E70</f>
        <v>0</v>
      </c>
      <c r="F68" s="15">
        <f t="shared" si="6"/>
        <v>301</v>
      </c>
      <c r="G68" s="15">
        <f>'[1]17'!H70</f>
        <v>151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151</v>
      </c>
      <c r="L68" s="18">
        <f>frq!C68</f>
        <v>1</v>
      </c>
      <c r="M68" s="16">
        <f t="shared" si="11"/>
        <v>151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151</v>
      </c>
    </row>
    <row r="69" spans="1:19">
      <c r="A69" s="8" t="s">
        <v>111</v>
      </c>
      <c r="B69" s="15">
        <f>'[1]17'!B71</f>
        <v>151</v>
      </c>
      <c r="C69" s="16">
        <f>'[1]17'!C71</f>
        <v>0</v>
      </c>
      <c r="D69" s="16">
        <f>'[1]17'!D71</f>
        <v>150</v>
      </c>
      <c r="E69" s="16">
        <f>'[1]17'!E71</f>
        <v>0</v>
      </c>
      <c r="F69" s="15">
        <f t="shared" ref="F69:F98" si="17">SUM(B69:E69)</f>
        <v>301</v>
      </c>
      <c r="G69" s="15">
        <f>'[1]17'!H71</f>
        <v>151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151</v>
      </c>
      <c r="L69" s="18">
        <f>frq!C69</f>
        <v>1</v>
      </c>
      <c r="M69" s="16">
        <f t="shared" si="11"/>
        <v>151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151</v>
      </c>
      <c r="S69">
        <f>96*4</f>
        <v>384</v>
      </c>
    </row>
    <row r="70" spans="1:19">
      <c r="A70" s="8" t="s">
        <v>112</v>
      </c>
      <c r="B70" s="15">
        <f>'[1]17'!B72</f>
        <v>151</v>
      </c>
      <c r="C70" s="16">
        <f>'[1]17'!C72</f>
        <v>0</v>
      </c>
      <c r="D70" s="16">
        <f>'[1]17'!D72</f>
        <v>150</v>
      </c>
      <c r="E70" s="16">
        <f>'[1]17'!E72</f>
        <v>0</v>
      </c>
      <c r="F70" s="15">
        <f t="shared" si="17"/>
        <v>301</v>
      </c>
      <c r="G70" s="15">
        <f>'[1]17'!H72</f>
        <v>151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151</v>
      </c>
      <c r="L70" s="18">
        <f>frq!C70</f>
        <v>1</v>
      </c>
      <c r="M70" s="16">
        <f t="shared" si="11"/>
        <v>151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151</v>
      </c>
    </row>
    <row r="71" spans="1:19">
      <c r="A71" s="8" t="s">
        <v>113</v>
      </c>
      <c r="B71" s="15">
        <f>'[1]17'!B73</f>
        <v>151</v>
      </c>
      <c r="C71" s="16">
        <f>'[1]17'!C73</f>
        <v>0</v>
      </c>
      <c r="D71" s="16">
        <f>'[1]17'!D73</f>
        <v>150</v>
      </c>
      <c r="E71" s="16">
        <f>'[1]17'!E73</f>
        <v>0</v>
      </c>
      <c r="F71" s="15">
        <f t="shared" si="17"/>
        <v>301</v>
      </c>
      <c r="G71" s="15">
        <f>'[1]17'!H73</f>
        <v>151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151</v>
      </c>
      <c r="L71" s="18">
        <f>frq!C71</f>
        <v>1</v>
      </c>
      <c r="M71" s="16">
        <f t="shared" si="11"/>
        <v>151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151</v>
      </c>
    </row>
    <row r="72" spans="1:19">
      <c r="A72" s="8" t="s">
        <v>114</v>
      </c>
      <c r="B72" s="15">
        <f>'[1]17'!B74</f>
        <v>151</v>
      </c>
      <c r="C72" s="16">
        <f>'[1]17'!C74</f>
        <v>0</v>
      </c>
      <c r="D72" s="16">
        <f>'[1]17'!D74</f>
        <v>150</v>
      </c>
      <c r="E72" s="16">
        <f>'[1]17'!E74</f>
        <v>0</v>
      </c>
      <c r="F72" s="15">
        <f t="shared" si="17"/>
        <v>301</v>
      </c>
      <c r="G72" s="15">
        <f>'[1]17'!H74</f>
        <v>151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151</v>
      </c>
      <c r="L72" s="18">
        <f>frq!C72</f>
        <v>1</v>
      </c>
      <c r="M72" s="16">
        <f t="shared" si="11"/>
        <v>151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151</v>
      </c>
    </row>
    <row r="73" spans="1:19">
      <c r="A73" s="8" t="s">
        <v>115</v>
      </c>
      <c r="B73" s="15">
        <f>'[1]17'!B75</f>
        <v>151</v>
      </c>
      <c r="C73" s="16">
        <f>'[1]17'!C75</f>
        <v>0</v>
      </c>
      <c r="D73" s="16">
        <f>'[1]17'!D75</f>
        <v>150</v>
      </c>
      <c r="E73" s="16">
        <f>'[1]17'!E75</f>
        <v>0</v>
      </c>
      <c r="F73" s="15">
        <f t="shared" si="17"/>
        <v>301</v>
      </c>
      <c r="G73" s="15">
        <f>'[1]17'!H75</f>
        <v>151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151</v>
      </c>
      <c r="L73" s="18">
        <f>frq!C73</f>
        <v>1</v>
      </c>
      <c r="M73" s="16">
        <f t="shared" si="11"/>
        <v>151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151</v>
      </c>
    </row>
    <row r="74" spans="1:19">
      <c r="A74" s="8" t="s">
        <v>116</v>
      </c>
      <c r="B74" s="15">
        <f>'[1]17'!B76</f>
        <v>151</v>
      </c>
      <c r="C74" s="16">
        <f>'[1]17'!C76</f>
        <v>0</v>
      </c>
      <c r="D74" s="16">
        <f>'[1]17'!D76</f>
        <v>150</v>
      </c>
      <c r="E74" s="16">
        <f>'[1]17'!E76</f>
        <v>0</v>
      </c>
      <c r="F74" s="15">
        <f t="shared" si="17"/>
        <v>301</v>
      </c>
      <c r="G74" s="15">
        <f>'[1]17'!H76</f>
        <v>151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151</v>
      </c>
      <c r="L74" s="18">
        <f>frq!C74</f>
        <v>1</v>
      </c>
      <c r="M74" s="16">
        <f t="shared" si="11"/>
        <v>151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151</v>
      </c>
    </row>
    <row r="75" spans="1:19">
      <c r="A75" s="8" t="s">
        <v>117</v>
      </c>
      <c r="B75" s="15">
        <f>'[1]17'!B77</f>
        <v>151</v>
      </c>
      <c r="C75" s="16">
        <f>'[1]17'!C77</f>
        <v>0</v>
      </c>
      <c r="D75" s="16">
        <f>'[1]17'!D77</f>
        <v>150</v>
      </c>
      <c r="E75" s="16">
        <f>'[1]17'!E77</f>
        <v>0</v>
      </c>
      <c r="F75" s="15">
        <f t="shared" si="17"/>
        <v>301</v>
      </c>
      <c r="G75" s="15">
        <f>'[1]17'!H77</f>
        <v>151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151</v>
      </c>
      <c r="L75" s="18">
        <f>frq!C75</f>
        <v>1</v>
      </c>
      <c r="M75" s="16">
        <f t="shared" si="11"/>
        <v>151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151</v>
      </c>
    </row>
    <row r="76" spans="1:19">
      <c r="A76" s="8" t="s">
        <v>118</v>
      </c>
      <c r="B76" s="15">
        <f>'[1]17'!B78</f>
        <v>151</v>
      </c>
      <c r="C76" s="16">
        <f>'[1]17'!C78</f>
        <v>0</v>
      </c>
      <c r="D76" s="16">
        <f>'[1]17'!D78</f>
        <v>150</v>
      </c>
      <c r="E76" s="16">
        <f>'[1]17'!E78</f>
        <v>0</v>
      </c>
      <c r="F76" s="15">
        <f t="shared" si="17"/>
        <v>301</v>
      </c>
      <c r="G76" s="15">
        <f>'[1]17'!H78</f>
        <v>151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151</v>
      </c>
      <c r="L76" s="18">
        <f>frq!C76</f>
        <v>1</v>
      </c>
      <c r="M76" s="16">
        <f t="shared" si="11"/>
        <v>151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151</v>
      </c>
    </row>
    <row r="77" spans="1:19">
      <c r="A77" s="8" t="s">
        <v>119</v>
      </c>
      <c r="B77" s="15">
        <f>'[1]17'!B79</f>
        <v>142</v>
      </c>
      <c r="C77" s="16">
        <f>'[1]17'!C79</f>
        <v>0</v>
      </c>
      <c r="D77" s="16">
        <f>'[1]17'!D79</f>
        <v>150</v>
      </c>
      <c r="E77" s="16">
        <f>'[1]17'!E79</f>
        <v>0</v>
      </c>
      <c r="F77" s="15">
        <f t="shared" si="17"/>
        <v>292</v>
      </c>
      <c r="G77" s="15">
        <f>'[1]17'!H79</f>
        <v>142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142</v>
      </c>
      <c r="L77" s="18">
        <f>frq!C77</f>
        <v>1</v>
      </c>
      <c r="M77" s="16">
        <f t="shared" si="11"/>
        <v>142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142</v>
      </c>
    </row>
    <row r="78" spans="1:19">
      <c r="A78" s="8" t="s">
        <v>120</v>
      </c>
      <c r="B78" s="15">
        <f>'[1]17'!B80</f>
        <v>142</v>
      </c>
      <c r="C78" s="16">
        <f>'[1]17'!C80</f>
        <v>0</v>
      </c>
      <c r="D78" s="16">
        <f>'[1]17'!D80</f>
        <v>150</v>
      </c>
      <c r="E78" s="16">
        <f>'[1]17'!E80</f>
        <v>0</v>
      </c>
      <c r="F78" s="15">
        <f t="shared" si="17"/>
        <v>292</v>
      </c>
      <c r="G78" s="15">
        <f>'[1]17'!H80</f>
        <v>142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142</v>
      </c>
      <c r="L78" s="18">
        <f>frq!C78</f>
        <v>1</v>
      </c>
      <c r="M78" s="16">
        <f t="shared" si="11"/>
        <v>142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142</v>
      </c>
    </row>
    <row r="79" spans="1:19">
      <c r="A79" s="8" t="s">
        <v>121</v>
      </c>
      <c r="B79" s="15">
        <f>'[1]17'!B81</f>
        <v>142</v>
      </c>
      <c r="C79" s="16">
        <f>'[1]17'!C81</f>
        <v>0</v>
      </c>
      <c r="D79" s="16">
        <f>'[1]17'!D81</f>
        <v>150</v>
      </c>
      <c r="E79" s="16">
        <f>'[1]17'!E81</f>
        <v>0</v>
      </c>
      <c r="F79" s="15">
        <f t="shared" si="17"/>
        <v>292</v>
      </c>
      <c r="G79" s="15">
        <f>'[1]17'!H81</f>
        <v>142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142</v>
      </c>
      <c r="L79" s="18">
        <f>frq!C79</f>
        <v>1</v>
      </c>
      <c r="M79" s="16">
        <f t="shared" si="11"/>
        <v>142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142</v>
      </c>
    </row>
    <row r="80" spans="1:19">
      <c r="A80" s="8" t="s">
        <v>122</v>
      </c>
      <c r="B80" s="15">
        <f>'[1]17'!B82</f>
        <v>142</v>
      </c>
      <c r="C80" s="16">
        <f>'[1]17'!C82</f>
        <v>0</v>
      </c>
      <c r="D80" s="16">
        <f>'[1]17'!D82</f>
        <v>150</v>
      </c>
      <c r="E80" s="16">
        <f>'[1]17'!E82</f>
        <v>0</v>
      </c>
      <c r="F80" s="15">
        <f t="shared" si="17"/>
        <v>292</v>
      </c>
      <c r="G80" s="15">
        <f>'[1]17'!H82</f>
        <v>142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142</v>
      </c>
      <c r="L80" s="18">
        <f>frq!C80</f>
        <v>1</v>
      </c>
      <c r="M80" s="16">
        <f t="shared" si="11"/>
        <v>142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142</v>
      </c>
    </row>
    <row r="81" spans="1:17">
      <c r="A81" s="8" t="s">
        <v>123</v>
      </c>
      <c r="B81" s="15">
        <f>'[1]17'!B83</f>
        <v>142</v>
      </c>
      <c r="C81" s="16">
        <f>'[1]17'!C83</f>
        <v>0</v>
      </c>
      <c r="D81" s="16">
        <f>'[1]17'!D83</f>
        <v>150</v>
      </c>
      <c r="E81" s="16">
        <f>'[1]17'!E83</f>
        <v>0</v>
      </c>
      <c r="F81" s="15">
        <f t="shared" si="17"/>
        <v>292</v>
      </c>
      <c r="G81" s="15">
        <f>'[1]17'!H83</f>
        <v>142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142</v>
      </c>
      <c r="L81" s="18">
        <f>frq!C81</f>
        <v>1</v>
      </c>
      <c r="M81" s="16">
        <f t="shared" si="11"/>
        <v>142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142</v>
      </c>
    </row>
    <row r="82" spans="1:17">
      <c r="A82" s="8" t="s">
        <v>124</v>
      </c>
      <c r="B82" s="15">
        <f>'[1]17'!B84</f>
        <v>142</v>
      </c>
      <c r="C82" s="16">
        <f>'[1]17'!C84</f>
        <v>0</v>
      </c>
      <c r="D82" s="16">
        <f>'[1]17'!D84</f>
        <v>150</v>
      </c>
      <c r="E82" s="16">
        <f>'[1]17'!E84</f>
        <v>0</v>
      </c>
      <c r="F82" s="15">
        <f t="shared" si="17"/>
        <v>292</v>
      </c>
      <c r="G82" s="15">
        <f>'[1]17'!H84</f>
        <v>142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142</v>
      </c>
      <c r="L82" s="18">
        <f>frq!C82</f>
        <v>1</v>
      </c>
      <c r="M82" s="16">
        <f t="shared" si="11"/>
        <v>142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142</v>
      </c>
    </row>
    <row r="83" spans="1:17">
      <c r="A83" s="8" t="s">
        <v>125</v>
      </c>
      <c r="B83" s="15">
        <f>'[1]17'!B85</f>
        <v>142</v>
      </c>
      <c r="C83" s="16">
        <f>'[1]17'!C85</f>
        <v>0</v>
      </c>
      <c r="D83" s="16">
        <f>'[1]17'!D85</f>
        <v>150</v>
      </c>
      <c r="E83" s="16">
        <f>'[1]17'!E85</f>
        <v>0</v>
      </c>
      <c r="F83" s="15">
        <f t="shared" si="17"/>
        <v>292</v>
      </c>
      <c r="G83" s="15">
        <f>'[1]17'!H85</f>
        <v>142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142</v>
      </c>
      <c r="L83" s="18">
        <f>frq!C83</f>
        <v>1</v>
      </c>
      <c r="M83" s="16">
        <f t="shared" si="11"/>
        <v>142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142</v>
      </c>
    </row>
    <row r="84" spans="1:17">
      <c r="A84" s="8" t="s">
        <v>126</v>
      </c>
      <c r="B84" s="15">
        <f>'[1]17'!B86</f>
        <v>142</v>
      </c>
      <c r="C84" s="16">
        <f>'[1]17'!C86</f>
        <v>0</v>
      </c>
      <c r="D84" s="16">
        <f>'[1]17'!D86</f>
        <v>150</v>
      </c>
      <c r="E84" s="16">
        <f>'[1]17'!E86</f>
        <v>0</v>
      </c>
      <c r="F84" s="15">
        <f t="shared" si="17"/>
        <v>292</v>
      </c>
      <c r="G84" s="15">
        <f>'[1]17'!H86</f>
        <v>142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142</v>
      </c>
      <c r="L84" s="18">
        <f>frq!C84</f>
        <v>1</v>
      </c>
      <c r="M84" s="16">
        <f t="shared" si="11"/>
        <v>142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142</v>
      </c>
    </row>
    <row r="85" spans="1:17">
      <c r="A85" s="8" t="s">
        <v>127</v>
      </c>
      <c r="B85" s="15">
        <f>'[1]17'!B87</f>
        <v>142</v>
      </c>
      <c r="C85" s="16">
        <f>'[1]17'!C87</f>
        <v>0</v>
      </c>
      <c r="D85" s="16">
        <f>'[1]17'!D87</f>
        <v>150</v>
      </c>
      <c r="E85" s="16">
        <f>'[1]17'!E87</f>
        <v>0</v>
      </c>
      <c r="F85" s="15">
        <f t="shared" si="17"/>
        <v>292</v>
      </c>
      <c r="G85" s="15">
        <f>'[1]17'!H87</f>
        <v>142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142</v>
      </c>
      <c r="L85" s="18">
        <f>frq!C85</f>
        <v>1</v>
      </c>
      <c r="M85" s="16">
        <f t="shared" si="11"/>
        <v>142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142</v>
      </c>
    </row>
    <row r="86" spans="1:17">
      <c r="A86" s="8" t="s">
        <v>128</v>
      </c>
      <c r="B86" s="15">
        <f>'[1]17'!B88</f>
        <v>142</v>
      </c>
      <c r="C86" s="16">
        <f>'[1]17'!C88</f>
        <v>0</v>
      </c>
      <c r="D86" s="16">
        <f>'[1]17'!D88</f>
        <v>150</v>
      </c>
      <c r="E86" s="16">
        <f>'[1]17'!E88</f>
        <v>0</v>
      </c>
      <c r="F86" s="15">
        <f t="shared" si="17"/>
        <v>292</v>
      </c>
      <c r="G86" s="15">
        <f>'[1]17'!H88</f>
        <v>142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142</v>
      </c>
      <c r="L86" s="18">
        <f>frq!C86</f>
        <v>1</v>
      </c>
      <c r="M86" s="16">
        <f t="shared" si="11"/>
        <v>142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142</v>
      </c>
    </row>
    <row r="87" spans="1:17">
      <c r="A87" s="8" t="s">
        <v>129</v>
      </c>
      <c r="B87" s="15">
        <f>'[1]17'!B89</f>
        <v>142</v>
      </c>
      <c r="C87" s="16">
        <f>'[1]17'!C89</f>
        <v>0</v>
      </c>
      <c r="D87" s="16">
        <f>'[1]17'!D89</f>
        <v>150</v>
      </c>
      <c r="E87" s="16">
        <f>'[1]17'!E89</f>
        <v>0</v>
      </c>
      <c r="F87" s="15">
        <f t="shared" si="17"/>
        <v>292</v>
      </c>
      <c r="G87" s="15">
        <f>'[1]17'!H89</f>
        <v>142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142</v>
      </c>
      <c r="L87" s="18">
        <f>frq!C87</f>
        <v>1</v>
      </c>
      <c r="M87" s="16">
        <f t="shared" si="11"/>
        <v>142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142</v>
      </c>
    </row>
    <row r="88" spans="1:17">
      <c r="A88" s="8" t="s">
        <v>130</v>
      </c>
      <c r="B88" s="15">
        <f>'[1]17'!B90</f>
        <v>147</v>
      </c>
      <c r="C88" s="16">
        <f>'[1]17'!C90</f>
        <v>0</v>
      </c>
      <c r="D88" s="16">
        <f>'[1]17'!D90</f>
        <v>150</v>
      </c>
      <c r="E88" s="16">
        <f>'[1]17'!E90</f>
        <v>0</v>
      </c>
      <c r="F88" s="15">
        <f t="shared" si="17"/>
        <v>297</v>
      </c>
      <c r="G88" s="15">
        <f>'[1]17'!H90</f>
        <v>147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147</v>
      </c>
      <c r="L88" s="18">
        <f>frq!C88</f>
        <v>1</v>
      </c>
      <c r="M88" s="16">
        <f t="shared" si="11"/>
        <v>147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147</v>
      </c>
    </row>
    <row r="89" spans="1:17">
      <c r="A89" s="8" t="s">
        <v>131</v>
      </c>
      <c r="B89" s="15">
        <f>'[1]17'!B91</f>
        <v>147</v>
      </c>
      <c r="C89" s="16">
        <f>'[1]17'!C91</f>
        <v>0</v>
      </c>
      <c r="D89" s="16">
        <f>'[1]17'!D91</f>
        <v>150</v>
      </c>
      <c r="E89" s="16">
        <f>'[1]17'!E91</f>
        <v>0</v>
      </c>
      <c r="F89" s="15">
        <f t="shared" si="17"/>
        <v>297</v>
      </c>
      <c r="G89" s="15">
        <f>'[1]17'!H91</f>
        <v>147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147</v>
      </c>
      <c r="L89" s="18">
        <f>frq!C89</f>
        <v>1</v>
      </c>
      <c r="M89" s="16">
        <f t="shared" si="11"/>
        <v>147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147</v>
      </c>
    </row>
    <row r="90" spans="1:17">
      <c r="A90" s="8" t="s">
        <v>132</v>
      </c>
      <c r="B90" s="15">
        <f>'[1]17'!B92</f>
        <v>147</v>
      </c>
      <c r="C90" s="16">
        <f>'[1]17'!C92</f>
        <v>0</v>
      </c>
      <c r="D90" s="16">
        <f>'[1]17'!D92</f>
        <v>150</v>
      </c>
      <c r="E90" s="16">
        <f>'[1]17'!E92</f>
        <v>0</v>
      </c>
      <c r="F90" s="15">
        <f t="shared" si="17"/>
        <v>297</v>
      </c>
      <c r="G90" s="15">
        <f>'[1]17'!H92</f>
        <v>147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147</v>
      </c>
      <c r="L90" s="18">
        <f>frq!C90</f>
        <v>1</v>
      </c>
      <c r="M90" s="16">
        <f t="shared" si="11"/>
        <v>147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147</v>
      </c>
    </row>
    <row r="91" spans="1:17">
      <c r="A91" s="8" t="s">
        <v>133</v>
      </c>
      <c r="B91" s="15">
        <f>'[1]17'!B93</f>
        <v>147</v>
      </c>
      <c r="C91" s="16">
        <f>'[1]17'!C93</f>
        <v>0</v>
      </c>
      <c r="D91" s="16">
        <f>'[1]17'!D93</f>
        <v>150</v>
      </c>
      <c r="E91" s="16">
        <f>'[1]17'!E93</f>
        <v>0</v>
      </c>
      <c r="F91" s="15">
        <f t="shared" si="17"/>
        <v>297</v>
      </c>
      <c r="G91" s="15">
        <f>'[1]17'!H93</f>
        <v>147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147</v>
      </c>
      <c r="L91" s="18">
        <f>frq!C91</f>
        <v>1</v>
      </c>
      <c r="M91" s="16">
        <f t="shared" si="11"/>
        <v>147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147</v>
      </c>
    </row>
    <row r="92" spans="1:17">
      <c r="A92" s="8" t="s">
        <v>134</v>
      </c>
      <c r="B92" s="15">
        <f>'[1]17'!B94</f>
        <v>147</v>
      </c>
      <c r="C92" s="16">
        <f>'[1]17'!C94</f>
        <v>0</v>
      </c>
      <c r="D92" s="16">
        <f>'[1]17'!D94</f>
        <v>150</v>
      </c>
      <c r="E92" s="16">
        <f>'[1]17'!E94</f>
        <v>0</v>
      </c>
      <c r="F92" s="15">
        <f t="shared" si="17"/>
        <v>297</v>
      </c>
      <c r="G92" s="15">
        <f>'[1]17'!H94</f>
        <v>147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147</v>
      </c>
      <c r="L92" s="18">
        <f>frq!C92</f>
        <v>1</v>
      </c>
      <c r="M92" s="16">
        <f t="shared" si="11"/>
        <v>147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147</v>
      </c>
    </row>
    <row r="93" spans="1:17">
      <c r="A93" s="8" t="s">
        <v>135</v>
      </c>
      <c r="B93" s="15">
        <f>'[1]17'!B95</f>
        <v>150</v>
      </c>
      <c r="C93" s="16">
        <f>'[1]17'!C95</f>
        <v>0</v>
      </c>
      <c r="D93" s="16">
        <f>'[1]17'!D95</f>
        <v>150</v>
      </c>
      <c r="E93" s="16">
        <f>'[1]17'!E95</f>
        <v>0</v>
      </c>
      <c r="F93" s="15">
        <f t="shared" si="17"/>
        <v>300</v>
      </c>
      <c r="G93" s="15">
        <f>'[1]17'!H95</f>
        <v>150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'[1]17'!B96</f>
        <v>150</v>
      </c>
      <c r="C94" s="16">
        <f>'[1]17'!C96</f>
        <v>0</v>
      </c>
      <c r="D94" s="16">
        <f>'[1]17'!D96</f>
        <v>150</v>
      </c>
      <c r="E94" s="16">
        <f>'[1]17'!E96</f>
        <v>0</v>
      </c>
      <c r="F94" s="15">
        <f t="shared" si="17"/>
        <v>300</v>
      </c>
      <c r="G94" s="15">
        <f>'[1]17'!H96</f>
        <v>150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'[1]17'!B97</f>
        <v>150</v>
      </c>
      <c r="C95" s="16">
        <f>'[1]17'!C97</f>
        <v>0</v>
      </c>
      <c r="D95" s="16">
        <f>'[1]17'!D97</f>
        <v>150</v>
      </c>
      <c r="E95" s="16">
        <f>'[1]17'!E97</f>
        <v>0</v>
      </c>
      <c r="F95" s="15">
        <f t="shared" si="17"/>
        <v>300</v>
      </c>
      <c r="G95" s="15">
        <f>'[1]17'!H97</f>
        <v>150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'[1]17'!B98</f>
        <v>150</v>
      </c>
      <c r="C96" s="16">
        <f>'[1]17'!C98</f>
        <v>0</v>
      </c>
      <c r="D96" s="16">
        <f>'[1]17'!D98</f>
        <v>150</v>
      </c>
      <c r="E96" s="16">
        <f>'[1]17'!E98</f>
        <v>0</v>
      </c>
      <c r="F96" s="15">
        <f t="shared" si="17"/>
        <v>300</v>
      </c>
      <c r="G96" s="15">
        <f>'[1]17'!H98</f>
        <v>150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'[1]17'!B99</f>
        <v>150</v>
      </c>
      <c r="C97" s="16">
        <f>'[1]17'!C99</f>
        <v>0</v>
      </c>
      <c r="D97" s="16">
        <f>'[1]17'!D99</f>
        <v>150</v>
      </c>
      <c r="E97" s="16">
        <f>'[1]17'!E99</f>
        <v>0</v>
      </c>
      <c r="F97" s="15">
        <f t="shared" si="17"/>
        <v>300</v>
      </c>
      <c r="G97" s="15">
        <f>'[1]17'!H99</f>
        <v>150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'[1]17'!B100</f>
        <v>150</v>
      </c>
      <c r="C98" s="16">
        <f>'[1]17'!C100</f>
        <v>0</v>
      </c>
      <c r="D98" s="16">
        <f>'[1]17'!D100</f>
        <v>150</v>
      </c>
      <c r="E98" s="16">
        <f>'[1]17'!E100</f>
        <v>0</v>
      </c>
      <c r="F98" s="15">
        <f t="shared" si="17"/>
        <v>300</v>
      </c>
      <c r="G98" s="15">
        <f>'[1]17'!H100</f>
        <v>150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3.5927500000000001</v>
      </c>
      <c r="C99" s="15">
        <f t="shared" si="18"/>
        <v>0</v>
      </c>
      <c r="D99" s="15">
        <f t="shared" si="18"/>
        <v>3.6</v>
      </c>
      <c r="E99" s="15">
        <f t="shared" si="18"/>
        <v>0</v>
      </c>
      <c r="F99" s="15">
        <f t="shared" si="18"/>
        <v>7.1927500000000002</v>
      </c>
      <c r="G99" s="15">
        <f t="shared" si="18"/>
        <v>3.5927500000000001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3.5927500000000001</v>
      </c>
      <c r="L99" s="15">
        <f t="shared" si="18"/>
        <v>2.4E-2</v>
      </c>
      <c r="M99" s="15">
        <f t="shared" si="18"/>
        <v>3.5927500000000001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3.5927500000000001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45063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7">
        <f>'[2]17'!B5</f>
        <v>84</v>
      </c>
      <c r="C3" s="218">
        <f>'[2]17'!C5</f>
        <v>0</v>
      </c>
      <c r="D3" s="218">
        <f>'[2]17'!D5</f>
        <v>0</v>
      </c>
      <c r="E3" s="218">
        <f>'[2]17'!E5</f>
        <v>0</v>
      </c>
      <c r="F3" s="15">
        <f>SUM(B3:E3)</f>
        <v>84</v>
      </c>
      <c r="G3" s="217">
        <f>'[2]17'!H5</f>
        <v>26.84</v>
      </c>
      <c r="H3" s="218">
        <f>'[2]17'!I5</f>
        <v>0</v>
      </c>
      <c r="I3" s="218">
        <f>'[2]17'!J5</f>
        <v>0</v>
      </c>
      <c r="J3" s="218">
        <f>'[2]17'!K5</f>
        <v>0</v>
      </c>
      <c r="K3" s="15">
        <f>SUM(G3:J3)</f>
        <v>26.84</v>
      </c>
      <c r="L3" s="18">
        <f>frq!C3</f>
        <v>1</v>
      </c>
      <c r="M3" s="167">
        <f>IF($L3=1,G3,IF(AND($L3=0.985,G3&gt;0.985*B3),B3*0.985,IF(AND($L3=0.965,G3&gt;0.965*B3),0.965*B3,G3)))-R3</f>
        <v>26.44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26.44</v>
      </c>
      <c r="R3" s="18">
        <v>0.4</v>
      </c>
    </row>
    <row r="4" spans="1:18">
      <c r="A4" s="8" t="s">
        <v>46</v>
      </c>
      <c r="B4" s="217">
        <f>'[2]17'!B6</f>
        <v>84</v>
      </c>
      <c r="C4" s="218">
        <f>'[2]17'!C6</f>
        <v>0</v>
      </c>
      <c r="D4" s="218">
        <f>'[2]17'!D6</f>
        <v>0</v>
      </c>
      <c r="E4" s="218">
        <f>'[2]17'!E6</f>
        <v>0</v>
      </c>
      <c r="F4" s="15">
        <f>SUM(B4:E4)</f>
        <v>84</v>
      </c>
      <c r="G4" s="217">
        <f>'[2]17'!H6</f>
        <v>26.89</v>
      </c>
      <c r="H4" s="218">
        <f>'[2]17'!I6</f>
        <v>0</v>
      </c>
      <c r="I4" s="218">
        <f>'[2]17'!J6</f>
        <v>0</v>
      </c>
      <c r="J4" s="218">
        <f>'[2]17'!K6</f>
        <v>0</v>
      </c>
      <c r="K4" s="15">
        <f t="shared" ref="K4:K67" si="3">SUM(G4:J4)</f>
        <v>26.89</v>
      </c>
      <c r="L4" s="18">
        <f>frq!C4</f>
        <v>1</v>
      </c>
      <c r="M4" s="167">
        <f t="shared" ref="M4:M67" si="4">IF($L4=1,G4,IF(AND($L4=0.985,G4&gt;0.985*B4),B4*0.985,IF(AND($L4=0.965,G4&gt;0.965*B4),0.965*B4,G4)))-R4</f>
        <v>26.490000000000002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26.490000000000002</v>
      </c>
      <c r="R4" s="18">
        <v>0.4</v>
      </c>
    </row>
    <row r="5" spans="1:18">
      <c r="A5" s="8" t="s">
        <v>47</v>
      </c>
      <c r="B5" s="217">
        <f>'[2]17'!B7</f>
        <v>84</v>
      </c>
      <c r="C5" s="218">
        <f>'[2]17'!C7</f>
        <v>0</v>
      </c>
      <c r="D5" s="218">
        <f>'[2]17'!D7</f>
        <v>0</v>
      </c>
      <c r="E5" s="218">
        <f>'[2]17'!E7</f>
        <v>0</v>
      </c>
      <c r="F5" s="15">
        <f t="shared" ref="F5:F68" si="6">SUM(B5:E5)</f>
        <v>84</v>
      </c>
      <c r="G5" s="217">
        <f>'[2]17'!H7</f>
        <v>26.89</v>
      </c>
      <c r="H5" s="218">
        <f>'[2]17'!I7</f>
        <v>0</v>
      </c>
      <c r="I5" s="218">
        <f>'[2]17'!J7</f>
        <v>0</v>
      </c>
      <c r="J5" s="218">
        <f>'[2]17'!K7</f>
        <v>0</v>
      </c>
      <c r="K5" s="15">
        <f t="shared" si="3"/>
        <v>26.89</v>
      </c>
      <c r="L5" s="18">
        <f>frq!C5</f>
        <v>1</v>
      </c>
      <c r="M5" s="167">
        <f t="shared" si="4"/>
        <v>26.490000000000002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26.490000000000002</v>
      </c>
      <c r="R5" s="18">
        <v>0.4</v>
      </c>
    </row>
    <row r="6" spans="1:18">
      <c r="A6" s="8" t="s">
        <v>48</v>
      </c>
      <c r="B6" s="217">
        <f>'[2]17'!B8</f>
        <v>84</v>
      </c>
      <c r="C6" s="218">
        <f>'[2]17'!C8</f>
        <v>0</v>
      </c>
      <c r="D6" s="218">
        <f>'[2]17'!D8</f>
        <v>0</v>
      </c>
      <c r="E6" s="218">
        <f>'[2]17'!E8</f>
        <v>0</v>
      </c>
      <c r="F6" s="15">
        <f t="shared" si="6"/>
        <v>84</v>
      </c>
      <c r="G6" s="217">
        <f>'[2]17'!H8</f>
        <v>26.89</v>
      </c>
      <c r="H6" s="218">
        <f>'[2]17'!I8</f>
        <v>0</v>
      </c>
      <c r="I6" s="218">
        <f>'[2]17'!J8</f>
        <v>0</v>
      </c>
      <c r="J6" s="218">
        <f>'[2]17'!K8</f>
        <v>0</v>
      </c>
      <c r="K6" s="15">
        <f t="shared" si="3"/>
        <v>26.89</v>
      </c>
      <c r="L6" s="18">
        <f>frq!C6</f>
        <v>1</v>
      </c>
      <c r="M6" s="167">
        <f t="shared" si="4"/>
        <v>26.490000000000002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26.490000000000002</v>
      </c>
      <c r="R6" s="18">
        <v>0.4</v>
      </c>
    </row>
    <row r="7" spans="1:18">
      <c r="A7" s="8" t="s">
        <v>49</v>
      </c>
      <c r="B7" s="217">
        <f>'[2]17'!B9</f>
        <v>84</v>
      </c>
      <c r="C7" s="218">
        <f>'[2]17'!C9</f>
        <v>0</v>
      </c>
      <c r="D7" s="218">
        <f>'[2]17'!D9</f>
        <v>0</v>
      </c>
      <c r="E7" s="218">
        <f>'[2]17'!E9</f>
        <v>0</v>
      </c>
      <c r="F7" s="15">
        <f t="shared" si="6"/>
        <v>84</v>
      </c>
      <c r="G7" s="217">
        <f>'[2]17'!H9</f>
        <v>26.89</v>
      </c>
      <c r="H7" s="218">
        <f>'[2]17'!I9</f>
        <v>0</v>
      </c>
      <c r="I7" s="218">
        <f>'[2]17'!J9</f>
        <v>0</v>
      </c>
      <c r="J7" s="218">
        <f>'[2]17'!K9</f>
        <v>0</v>
      </c>
      <c r="K7" s="15">
        <f t="shared" si="3"/>
        <v>26.89</v>
      </c>
      <c r="L7" s="18">
        <f>frq!C7</f>
        <v>1</v>
      </c>
      <c r="M7" s="167">
        <f t="shared" si="4"/>
        <v>26.490000000000002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26.490000000000002</v>
      </c>
      <c r="R7" s="18">
        <v>0.4</v>
      </c>
    </row>
    <row r="8" spans="1:18">
      <c r="A8" s="8" t="s">
        <v>50</v>
      </c>
      <c r="B8" s="217">
        <f>'[2]17'!B10</f>
        <v>84</v>
      </c>
      <c r="C8" s="218">
        <f>'[2]17'!C10</f>
        <v>0</v>
      </c>
      <c r="D8" s="218">
        <f>'[2]17'!D10</f>
        <v>0</v>
      </c>
      <c r="E8" s="218">
        <f>'[2]17'!E10</f>
        <v>0</v>
      </c>
      <c r="F8" s="15">
        <f t="shared" si="6"/>
        <v>84</v>
      </c>
      <c r="G8" s="217">
        <f>'[2]17'!H10</f>
        <v>26.89</v>
      </c>
      <c r="H8" s="218">
        <f>'[2]17'!I10</f>
        <v>0</v>
      </c>
      <c r="I8" s="218">
        <f>'[2]17'!J10</f>
        <v>0</v>
      </c>
      <c r="J8" s="218">
        <f>'[2]17'!K10</f>
        <v>0</v>
      </c>
      <c r="K8" s="15">
        <f t="shared" si="3"/>
        <v>26.89</v>
      </c>
      <c r="L8" s="18">
        <f>frq!C8</f>
        <v>1</v>
      </c>
      <c r="M8" s="167">
        <f t="shared" si="4"/>
        <v>26.490000000000002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26.490000000000002</v>
      </c>
      <c r="R8" s="18">
        <v>0.4</v>
      </c>
    </row>
    <row r="9" spans="1:18">
      <c r="A9" s="8" t="s">
        <v>51</v>
      </c>
      <c r="B9" s="217">
        <f>'[2]17'!B11</f>
        <v>84</v>
      </c>
      <c r="C9" s="218">
        <f>'[2]17'!C11</f>
        <v>0</v>
      </c>
      <c r="D9" s="218">
        <f>'[2]17'!D11</f>
        <v>0</v>
      </c>
      <c r="E9" s="218">
        <f>'[2]17'!E11</f>
        <v>0</v>
      </c>
      <c r="F9" s="15">
        <f t="shared" si="6"/>
        <v>84</v>
      </c>
      <c r="G9" s="217">
        <f>'[2]17'!H11</f>
        <v>26.89</v>
      </c>
      <c r="H9" s="218">
        <f>'[2]17'!I11</f>
        <v>0</v>
      </c>
      <c r="I9" s="218">
        <f>'[2]17'!J11</f>
        <v>0</v>
      </c>
      <c r="J9" s="218">
        <f>'[2]17'!K11</f>
        <v>0</v>
      </c>
      <c r="K9" s="15">
        <f t="shared" si="3"/>
        <v>26.89</v>
      </c>
      <c r="L9" s="18">
        <f>frq!C9</f>
        <v>1</v>
      </c>
      <c r="M9" s="167">
        <f t="shared" si="4"/>
        <v>26.490000000000002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26.490000000000002</v>
      </c>
      <c r="R9" s="18">
        <v>0.4</v>
      </c>
    </row>
    <row r="10" spans="1:18">
      <c r="A10" s="8" t="s">
        <v>52</v>
      </c>
      <c r="B10" s="217">
        <f>'[2]17'!B12</f>
        <v>84</v>
      </c>
      <c r="C10" s="218">
        <f>'[2]17'!C12</f>
        <v>0</v>
      </c>
      <c r="D10" s="218">
        <f>'[2]17'!D12</f>
        <v>0</v>
      </c>
      <c r="E10" s="218">
        <f>'[2]17'!E12</f>
        <v>0</v>
      </c>
      <c r="F10" s="15">
        <f t="shared" si="6"/>
        <v>84</v>
      </c>
      <c r="G10" s="217">
        <f>'[2]17'!H12</f>
        <v>26.89</v>
      </c>
      <c r="H10" s="218">
        <f>'[2]17'!I12</f>
        <v>0</v>
      </c>
      <c r="I10" s="218">
        <f>'[2]17'!J12</f>
        <v>0</v>
      </c>
      <c r="J10" s="218">
        <f>'[2]17'!K12</f>
        <v>0</v>
      </c>
      <c r="K10" s="15">
        <f t="shared" si="3"/>
        <v>26.89</v>
      </c>
      <c r="L10" s="18">
        <f>frq!C10</f>
        <v>1</v>
      </c>
      <c r="M10" s="167">
        <f t="shared" si="4"/>
        <v>26.490000000000002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26.490000000000002</v>
      </c>
      <c r="R10" s="18">
        <v>0.4</v>
      </c>
    </row>
    <row r="11" spans="1:18">
      <c r="A11" s="8" t="s">
        <v>53</v>
      </c>
      <c r="B11" s="217">
        <f>'[2]17'!B13</f>
        <v>84</v>
      </c>
      <c r="C11" s="218">
        <f>'[2]17'!C13</f>
        <v>0</v>
      </c>
      <c r="D11" s="218">
        <f>'[2]17'!D13</f>
        <v>0</v>
      </c>
      <c r="E11" s="218">
        <f>'[2]17'!E13</f>
        <v>0</v>
      </c>
      <c r="F11" s="15">
        <f t="shared" si="6"/>
        <v>84</v>
      </c>
      <c r="G11" s="217">
        <f>'[2]17'!H13</f>
        <v>26.89</v>
      </c>
      <c r="H11" s="218">
        <f>'[2]17'!I13</f>
        <v>0</v>
      </c>
      <c r="I11" s="218">
        <f>'[2]17'!J13</f>
        <v>0</v>
      </c>
      <c r="J11" s="218">
        <f>'[2]17'!K13</f>
        <v>0</v>
      </c>
      <c r="K11" s="15">
        <f t="shared" si="3"/>
        <v>26.89</v>
      </c>
      <c r="L11" s="18">
        <f>frq!C11</f>
        <v>1</v>
      </c>
      <c r="M11" s="167">
        <f t="shared" si="4"/>
        <v>26.490000000000002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26.490000000000002</v>
      </c>
      <c r="R11" s="18">
        <v>0.4</v>
      </c>
    </row>
    <row r="12" spans="1:18">
      <c r="A12" s="8" t="s">
        <v>54</v>
      </c>
      <c r="B12" s="217">
        <f>'[2]17'!B14</f>
        <v>84</v>
      </c>
      <c r="C12" s="218">
        <f>'[2]17'!C14</f>
        <v>0</v>
      </c>
      <c r="D12" s="218">
        <f>'[2]17'!D14</f>
        <v>0</v>
      </c>
      <c r="E12" s="218">
        <f>'[2]17'!E14</f>
        <v>0</v>
      </c>
      <c r="F12" s="15">
        <f t="shared" si="6"/>
        <v>84</v>
      </c>
      <c r="G12" s="217">
        <f>'[2]17'!H14</f>
        <v>26.89</v>
      </c>
      <c r="H12" s="218">
        <f>'[2]17'!I14</f>
        <v>0</v>
      </c>
      <c r="I12" s="218">
        <f>'[2]17'!J14</f>
        <v>0</v>
      </c>
      <c r="J12" s="218">
        <f>'[2]17'!K14</f>
        <v>0</v>
      </c>
      <c r="K12" s="15">
        <f t="shared" si="3"/>
        <v>26.89</v>
      </c>
      <c r="L12" s="18">
        <f>frq!C12</f>
        <v>1</v>
      </c>
      <c r="M12" s="167">
        <f t="shared" si="4"/>
        <v>26.490000000000002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26.490000000000002</v>
      </c>
      <c r="R12" s="18">
        <v>0.4</v>
      </c>
    </row>
    <row r="13" spans="1:18">
      <c r="A13" s="8" t="s">
        <v>55</v>
      </c>
      <c r="B13" s="217">
        <f>'[2]17'!B15</f>
        <v>84</v>
      </c>
      <c r="C13" s="218">
        <f>'[2]17'!C15</f>
        <v>0</v>
      </c>
      <c r="D13" s="218">
        <f>'[2]17'!D15</f>
        <v>0</v>
      </c>
      <c r="E13" s="218">
        <f>'[2]17'!E15</f>
        <v>0</v>
      </c>
      <c r="F13" s="15">
        <f t="shared" si="6"/>
        <v>84</v>
      </c>
      <c r="G13" s="217">
        <f>'[2]17'!H15</f>
        <v>26.89</v>
      </c>
      <c r="H13" s="218">
        <f>'[2]17'!I15</f>
        <v>0</v>
      </c>
      <c r="I13" s="218">
        <f>'[2]17'!J15</f>
        <v>0</v>
      </c>
      <c r="J13" s="218">
        <f>'[2]17'!K15</f>
        <v>0</v>
      </c>
      <c r="K13" s="15">
        <f t="shared" si="3"/>
        <v>26.89</v>
      </c>
      <c r="L13" s="18">
        <f>frq!C13</f>
        <v>1</v>
      </c>
      <c r="M13" s="167">
        <f t="shared" si="4"/>
        <v>26.490000000000002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26.490000000000002</v>
      </c>
      <c r="R13" s="18">
        <v>0.4</v>
      </c>
    </row>
    <row r="14" spans="1:18">
      <c r="A14" s="8" t="s">
        <v>56</v>
      </c>
      <c r="B14" s="217">
        <f>'[2]17'!B16</f>
        <v>84</v>
      </c>
      <c r="C14" s="218">
        <f>'[2]17'!C16</f>
        <v>0</v>
      </c>
      <c r="D14" s="218">
        <f>'[2]17'!D16</f>
        <v>0</v>
      </c>
      <c r="E14" s="218">
        <f>'[2]17'!E16</f>
        <v>0</v>
      </c>
      <c r="F14" s="15">
        <f t="shared" si="6"/>
        <v>84</v>
      </c>
      <c r="G14" s="217">
        <f>'[2]17'!H16</f>
        <v>26.89</v>
      </c>
      <c r="H14" s="218">
        <f>'[2]17'!I16</f>
        <v>0</v>
      </c>
      <c r="I14" s="218">
        <f>'[2]17'!J16</f>
        <v>0</v>
      </c>
      <c r="J14" s="218">
        <f>'[2]17'!K16</f>
        <v>0</v>
      </c>
      <c r="K14" s="15">
        <f t="shared" si="3"/>
        <v>26.89</v>
      </c>
      <c r="L14" s="18">
        <f>frq!C14</f>
        <v>1</v>
      </c>
      <c r="M14" s="167">
        <f t="shared" si="4"/>
        <v>26.490000000000002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26.490000000000002</v>
      </c>
      <c r="R14" s="18">
        <v>0.4</v>
      </c>
    </row>
    <row r="15" spans="1:18">
      <c r="A15" s="8" t="s">
        <v>57</v>
      </c>
      <c r="B15" s="217">
        <f>'[2]17'!B17</f>
        <v>84</v>
      </c>
      <c r="C15" s="218">
        <f>'[2]17'!C17</f>
        <v>0</v>
      </c>
      <c r="D15" s="218">
        <f>'[2]17'!D17</f>
        <v>0</v>
      </c>
      <c r="E15" s="218">
        <f>'[2]17'!E17</f>
        <v>0</v>
      </c>
      <c r="F15" s="15">
        <f t="shared" si="6"/>
        <v>84</v>
      </c>
      <c r="G15" s="217">
        <f>'[2]17'!H17</f>
        <v>26.89</v>
      </c>
      <c r="H15" s="218">
        <f>'[2]17'!I17</f>
        <v>0</v>
      </c>
      <c r="I15" s="218">
        <f>'[2]17'!J17</f>
        <v>0</v>
      </c>
      <c r="J15" s="218">
        <f>'[2]17'!K17</f>
        <v>0</v>
      </c>
      <c r="K15" s="15">
        <f t="shared" si="3"/>
        <v>26.89</v>
      </c>
      <c r="L15" s="18">
        <f>frq!C15</f>
        <v>1</v>
      </c>
      <c r="M15" s="167">
        <f t="shared" si="4"/>
        <v>26.490000000000002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26.490000000000002</v>
      </c>
      <c r="R15" s="18">
        <v>0.4</v>
      </c>
    </row>
    <row r="16" spans="1:18">
      <c r="A16" s="8" t="s">
        <v>58</v>
      </c>
      <c r="B16" s="217">
        <f>'[2]17'!B18</f>
        <v>84</v>
      </c>
      <c r="C16" s="218">
        <f>'[2]17'!C18</f>
        <v>0</v>
      </c>
      <c r="D16" s="218">
        <f>'[2]17'!D18</f>
        <v>0</v>
      </c>
      <c r="E16" s="218">
        <f>'[2]17'!E18</f>
        <v>0</v>
      </c>
      <c r="F16" s="15">
        <f t="shared" si="6"/>
        <v>84</v>
      </c>
      <c r="G16" s="217">
        <f>'[2]17'!H18</f>
        <v>26.89</v>
      </c>
      <c r="H16" s="218">
        <f>'[2]17'!I18</f>
        <v>0</v>
      </c>
      <c r="I16" s="218">
        <f>'[2]17'!J18</f>
        <v>0</v>
      </c>
      <c r="J16" s="218">
        <f>'[2]17'!K18</f>
        <v>0</v>
      </c>
      <c r="K16" s="15">
        <f t="shared" si="3"/>
        <v>26.89</v>
      </c>
      <c r="L16" s="18">
        <f>frq!C16</f>
        <v>1</v>
      </c>
      <c r="M16" s="167">
        <f t="shared" si="4"/>
        <v>26.490000000000002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26.490000000000002</v>
      </c>
      <c r="R16" s="18">
        <v>0.4</v>
      </c>
    </row>
    <row r="17" spans="1:18">
      <c r="A17" s="8" t="s">
        <v>59</v>
      </c>
      <c r="B17" s="217">
        <f>'[2]17'!B19</f>
        <v>84</v>
      </c>
      <c r="C17" s="218">
        <f>'[2]17'!C19</f>
        <v>0</v>
      </c>
      <c r="D17" s="218">
        <f>'[2]17'!D19</f>
        <v>0</v>
      </c>
      <c r="E17" s="218">
        <f>'[2]17'!E19</f>
        <v>0</v>
      </c>
      <c r="F17" s="15">
        <f t="shared" si="6"/>
        <v>84</v>
      </c>
      <c r="G17" s="217">
        <f>'[2]17'!H19</f>
        <v>26.89</v>
      </c>
      <c r="H17" s="218">
        <f>'[2]17'!I19</f>
        <v>0</v>
      </c>
      <c r="I17" s="218">
        <f>'[2]17'!J19</f>
        <v>0</v>
      </c>
      <c r="J17" s="218">
        <f>'[2]17'!K19</f>
        <v>0</v>
      </c>
      <c r="K17" s="15">
        <f t="shared" si="3"/>
        <v>26.89</v>
      </c>
      <c r="L17" s="18">
        <f>frq!C17</f>
        <v>1</v>
      </c>
      <c r="M17" s="167">
        <f t="shared" si="4"/>
        <v>26.490000000000002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26.490000000000002</v>
      </c>
      <c r="R17" s="18">
        <v>0.4</v>
      </c>
    </row>
    <row r="18" spans="1:18">
      <c r="A18" s="8" t="s">
        <v>60</v>
      </c>
      <c r="B18" s="217">
        <f>'[2]17'!B20</f>
        <v>84</v>
      </c>
      <c r="C18" s="218">
        <f>'[2]17'!C20</f>
        <v>0</v>
      </c>
      <c r="D18" s="218">
        <f>'[2]17'!D20</f>
        <v>0</v>
      </c>
      <c r="E18" s="218">
        <f>'[2]17'!E20</f>
        <v>0</v>
      </c>
      <c r="F18" s="15">
        <f t="shared" si="6"/>
        <v>84</v>
      </c>
      <c r="G18" s="217">
        <f>'[2]17'!H20</f>
        <v>26.89</v>
      </c>
      <c r="H18" s="218">
        <f>'[2]17'!I20</f>
        <v>0</v>
      </c>
      <c r="I18" s="218">
        <f>'[2]17'!J20</f>
        <v>0</v>
      </c>
      <c r="J18" s="218">
        <f>'[2]17'!K20</f>
        <v>0</v>
      </c>
      <c r="K18" s="15">
        <f t="shared" si="3"/>
        <v>26.89</v>
      </c>
      <c r="L18" s="18">
        <f>frq!C18</f>
        <v>1</v>
      </c>
      <c r="M18" s="167">
        <f t="shared" si="4"/>
        <v>26.490000000000002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26.490000000000002</v>
      </c>
      <c r="R18" s="18">
        <v>0.4</v>
      </c>
    </row>
    <row r="19" spans="1:18">
      <c r="A19" s="8" t="s">
        <v>61</v>
      </c>
      <c r="B19" s="217">
        <f>'[2]17'!B21</f>
        <v>84</v>
      </c>
      <c r="C19" s="218">
        <f>'[2]17'!C21</f>
        <v>0</v>
      </c>
      <c r="D19" s="218">
        <f>'[2]17'!D21</f>
        <v>0</v>
      </c>
      <c r="E19" s="218">
        <f>'[2]17'!E21</f>
        <v>0</v>
      </c>
      <c r="F19" s="15">
        <f t="shared" si="6"/>
        <v>84</v>
      </c>
      <c r="G19" s="217">
        <f>'[2]17'!H21</f>
        <v>26.89</v>
      </c>
      <c r="H19" s="218">
        <f>'[2]17'!I21</f>
        <v>0</v>
      </c>
      <c r="I19" s="218">
        <f>'[2]17'!J21</f>
        <v>0</v>
      </c>
      <c r="J19" s="218">
        <f>'[2]17'!K21</f>
        <v>0</v>
      </c>
      <c r="K19" s="15">
        <f t="shared" si="3"/>
        <v>26.89</v>
      </c>
      <c r="L19" s="18">
        <f>frq!C19</f>
        <v>1</v>
      </c>
      <c r="M19" s="167">
        <f t="shared" si="4"/>
        <v>26.490000000000002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26.490000000000002</v>
      </c>
      <c r="R19" s="18">
        <v>0.4</v>
      </c>
    </row>
    <row r="20" spans="1:18">
      <c r="A20" s="8" t="s">
        <v>62</v>
      </c>
      <c r="B20" s="217">
        <f>'[2]17'!B22</f>
        <v>84</v>
      </c>
      <c r="C20" s="218">
        <f>'[2]17'!C22</f>
        <v>0</v>
      </c>
      <c r="D20" s="218">
        <f>'[2]17'!D22</f>
        <v>0</v>
      </c>
      <c r="E20" s="218">
        <f>'[2]17'!E22</f>
        <v>0</v>
      </c>
      <c r="F20" s="15">
        <f t="shared" si="6"/>
        <v>84</v>
      </c>
      <c r="G20" s="217">
        <f>'[2]17'!H22</f>
        <v>26.89</v>
      </c>
      <c r="H20" s="218">
        <f>'[2]17'!I22</f>
        <v>0</v>
      </c>
      <c r="I20" s="218">
        <f>'[2]17'!J22</f>
        <v>0</v>
      </c>
      <c r="J20" s="218">
        <f>'[2]17'!K22</f>
        <v>0</v>
      </c>
      <c r="K20" s="15">
        <f t="shared" si="3"/>
        <v>26.89</v>
      </c>
      <c r="L20" s="18">
        <f>frq!C20</f>
        <v>1</v>
      </c>
      <c r="M20" s="167">
        <f t="shared" si="4"/>
        <v>26.490000000000002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26.490000000000002</v>
      </c>
      <c r="R20" s="18">
        <v>0.4</v>
      </c>
    </row>
    <row r="21" spans="1:18">
      <c r="A21" s="8" t="s">
        <v>63</v>
      </c>
      <c r="B21" s="217">
        <f>'[2]17'!B23</f>
        <v>84</v>
      </c>
      <c r="C21" s="218">
        <f>'[2]17'!C23</f>
        <v>0</v>
      </c>
      <c r="D21" s="218">
        <f>'[2]17'!D23</f>
        <v>0</v>
      </c>
      <c r="E21" s="218">
        <f>'[2]17'!E23</f>
        <v>0</v>
      </c>
      <c r="F21" s="15">
        <f t="shared" si="6"/>
        <v>84</v>
      </c>
      <c r="G21" s="217">
        <f>'[2]17'!H23</f>
        <v>26.89</v>
      </c>
      <c r="H21" s="218">
        <f>'[2]17'!I23</f>
        <v>0</v>
      </c>
      <c r="I21" s="218">
        <f>'[2]17'!J23</f>
        <v>0</v>
      </c>
      <c r="J21" s="218">
        <f>'[2]17'!K23</f>
        <v>0</v>
      </c>
      <c r="K21" s="15">
        <f t="shared" si="3"/>
        <v>26.89</v>
      </c>
      <c r="L21" s="18">
        <f>frq!C21</f>
        <v>1</v>
      </c>
      <c r="M21" s="167">
        <f t="shared" si="4"/>
        <v>26.490000000000002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26.490000000000002</v>
      </c>
      <c r="R21" s="18">
        <v>0.4</v>
      </c>
    </row>
    <row r="22" spans="1:18">
      <c r="A22" s="8" t="s">
        <v>64</v>
      </c>
      <c r="B22" s="217">
        <f>'[2]17'!B24</f>
        <v>84</v>
      </c>
      <c r="C22" s="218">
        <f>'[2]17'!C24</f>
        <v>0</v>
      </c>
      <c r="D22" s="218">
        <f>'[2]17'!D24</f>
        <v>0</v>
      </c>
      <c r="E22" s="218">
        <f>'[2]17'!E24</f>
        <v>0</v>
      </c>
      <c r="F22" s="15">
        <f t="shared" si="6"/>
        <v>84</v>
      </c>
      <c r="G22" s="217">
        <f>'[2]17'!H24</f>
        <v>26.89</v>
      </c>
      <c r="H22" s="218">
        <f>'[2]17'!I24</f>
        <v>0</v>
      </c>
      <c r="I22" s="218">
        <f>'[2]17'!J24</f>
        <v>0</v>
      </c>
      <c r="J22" s="218">
        <f>'[2]17'!K24</f>
        <v>0</v>
      </c>
      <c r="K22" s="15">
        <f t="shared" si="3"/>
        <v>26.89</v>
      </c>
      <c r="L22" s="18">
        <f>frq!C22</f>
        <v>1</v>
      </c>
      <c r="M22" s="167">
        <f t="shared" si="4"/>
        <v>26.490000000000002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26.490000000000002</v>
      </c>
      <c r="R22" s="18">
        <v>0.4</v>
      </c>
    </row>
    <row r="23" spans="1:18">
      <c r="A23" s="8" t="s">
        <v>65</v>
      </c>
      <c r="B23" s="217">
        <f>'[2]17'!B25</f>
        <v>84</v>
      </c>
      <c r="C23" s="218">
        <f>'[2]17'!C25</f>
        <v>0</v>
      </c>
      <c r="D23" s="218">
        <f>'[2]17'!D25</f>
        <v>0</v>
      </c>
      <c r="E23" s="218">
        <f>'[2]17'!E25</f>
        <v>0</v>
      </c>
      <c r="F23" s="15">
        <f t="shared" si="6"/>
        <v>84</v>
      </c>
      <c r="G23" s="217">
        <f>'[2]17'!H25</f>
        <v>26.89</v>
      </c>
      <c r="H23" s="218">
        <f>'[2]17'!I25</f>
        <v>0</v>
      </c>
      <c r="I23" s="218">
        <f>'[2]17'!J25</f>
        <v>0</v>
      </c>
      <c r="J23" s="218">
        <f>'[2]17'!K25</f>
        <v>0</v>
      </c>
      <c r="K23" s="15">
        <f t="shared" si="3"/>
        <v>26.89</v>
      </c>
      <c r="L23" s="18">
        <f>frq!C23</f>
        <v>1</v>
      </c>
      <c r="M23" s="167">
        <f t="shared" si="4"/>
        <v>26.490000000000002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26.490000000000002</v>
      </c>
      <c r="R23" s="18">
        <v>0.4</v>
      </c>
    </row>
    <row r="24" spans="1:18">
      <c r="A24" s="8" t="s">
        <v>66</v>
      </c>
      <c r="B24" s="217">
        <f>'[2]17'!B26</f>
        <v>84</v>
      </c>
      <c r="C24" s="218">
        <f>'[2]17'!C26</f>
        <v>0</v>
      </c>
      <c r="D24" s="218">
        <f>'[2]17'!D26</f>
        <v>0</v>
      </c>
      <c r="E24" s="218">
        <f>'[2]17'!E26</f>
        <v>0</v>
      </c>
      <c r="F24" s="15">
        <f t="shared" si="6"/>
        <v>84</v>
      </c>
      <c r="G24" s="217">
        <f>'[2]17'!H26</f>
        <v>26.89</v>
      </c>
      <c r="H24" s="218">
        <f>'[2]17'!I26</f>
        <v>0</v>
      </c>
      <c r="I24" s="218">
        <f>'[2]17'!J26</f>
        <v>0</v>
      </c>
      <c r="J24" s="218">
        <f>'[2]17'!K26</f>
        <v>0</v>
      </c>
      <c r="K24" s="15">
        <f t="shared" si="3"/>
        <v>26.89</v>
      </c>
      <c r="L24" s="18">
        <f>frq!C24</f>
        <v>1</v>
      </c>
      <c r="M24" s="167">
        <f t="shared" si="4"/>
        <v>26.490000000000002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26.490000000000002</v>
      </c>
      <c r="R24" s="18">
        <v>0.4</v>
      </c>
    </row>
    <row r="25" spans="1:18">
      <c r="A25" s="8" t="s">
        <v>67</v>
      </c>
      <c r="B25" s="217">
        <f>'[2]17'!B27</f>
        <v>84</v>
      </c>
      <c r="C25" s="218">
        <f>'[2]17'!C27</f>
        <v>0</v>
      </c>
      <c r="D25" s="218">
        <f>'[2]17'!D27</f>
        <v>0</v>
      </c>
      <c r="E25" s="218">
        <f>'[2]17'!E27</f>
        <v>0</v>
      </c>
      <c r="F25" s="15">
        <f t="shared" si="6"/>
        <v>84</v>
      </c>
      <c r="G25" s="217">
        <f>'[2]17'!H27</f>
        <v>26.89</v>
      </c>
      <c r="H25" s="218">
        <f>'[2]17'!I27</f>
        <v>0</v>
      </c>
      <c r="I25" s="218">
        <f>'[2]17'!J27</f>
        <v>0</v>
      </c>
      <c r="J25" s="218">
        <f>'[2]17'!K27</f>
        <v>0</v>
      </c>
      <c r="K25" s="15">
        <f t="shared" si="3"/>
        <v>26.89</v>
      </c>
      <c r="L25" s="18">
        <f>frq!C25</f>
        <v>1</v>
      </c>
      <c r="M25" s="167">
        <f t="shared" si="4"/>
        <v>26.490000000000002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26.490000000000002</v>
      </c>
      <c r="R25" s="18">
        <v>0.4</v>
      </c>
    </row>
    <row r="26" spans="1:18">
      <c r="A26" s="8" t="s">
        <v>68</v>
      </c>
      <c r="B26" s="217">
        <f>'[2]17'!B28</f>
        <v>84</v>
      </c>
      <c r="C26" s="218">
        <f>'[2]17'!C28</f>
        <v>0</v>
      </c>
      <c r="D26" s="218">
        <f>'[2]17'!D28</f>
        <v>0</v>
      </c>
      <c r="E26" s="218">
        <f>'[2]17'!E28</f>
        <v>0</v>
      </c>
      <c r="F26" s="15">
        <f t="shared" si="6"/>
        <v>84</v>
      </c>
      <c r="G26" s="217">
        <f>'[2]17'!H28</f>
        <v>26.89</v>
      </c>
      <c r="H26" s="218">
        <f>'[2]17'!I28</f>
        <v>0</v>
      </c>
      <c r="I26" s="218">
        <f>'[2]17'!J28</f>
        <v>0</v>
      </c>
      <c r="J26" s="218">
        <f>'[2]17'!K28</f>
        <v>0</v>
      </c>
      <c r="K26" s="15">
        <f t="shared" si="3"/>
        <v>26.89</v>
      </c>
      <c r="L26" s="18">
        <f>frq!C26</f>
        <v>1</v>
      </c>
      <c r="M26" s="167">
        <f t="shared" si="4"/>
        <v>26.490000000000002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26.490000000000002</v>
      </c>
      <c r="R26" s="18">
        <v>0.4</v>
      </c>
    </row>
    <row r="27" spans="1:18">
      <c r="A27" s="8" t="s">
        <v>69</v>
      </c>
      <c r="B27" s="217">
        <f>'[2]17'!B29</f>
        <v>84</v>
      </c>
      <c r="C27" s="218">
        <f>'[2]17'!C29</f>
        <v>0</v>
      </c>
      <c r="D27" s="218">
        <f>'[2]17'!D29</f>
        <v>0</v>
      </c>
      <c r="E27" s="218">
        <f>'[2]17'!E29</f>
        <v>0</v>
      </c>
      <c r="F27" s="15">
        <f t="shared" si="6"/>
        <v>84</v>
      </c>
      <c r="G27" s="217">
        <f>'[2]17'!H29</f>
        <v>26.89</v>
      </c>
      <c r="H27" s="218">
        <f>'[2]17'!I29</f>
        <v>0</v>
      </c>
      <c r="I27" s="218">
        <f>'[2]17'!J29</f>
        <v>0</v>
      </c>
      <c r="J27" s="218">
        <f>'[2]17'!K29</f>
        <v>0</v>
      </c>
      <c r="K27" s="15">
        <f t="shared" si="3"/>
        <v>26.89</v>
      </c>
      <c r="L27" s="18">
        <f>frq!C27</f>
        <v>1</v>
      </c>
      <c r="M27" s="167">
        <f t="shared" si="4"/>
        <v>26.490000000000002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26.490000000000002</v>
      </c>
      <c r="R27" s="18">
        <v>0.4</v>
      </c>
    </row>
    <row r="28" spans="1:18">
      <c r="A28" s="8" t="s">
        <v>70</v>
      </c>
      <c r="B28" s="217">
        <f>'[2]17'!B30</f>
        <v>84</v>
      </c>
      <c r="C28" s="218">
        <f>'[2]17'!C30</f>
        <v>0</v>
      </c>
      <c r="D28" s="218">
        <f>'[2]17'!D30</f>
        <v>0</v>
      </c>
      <c r="E28" s="218">
        <f>'[2]17'!E30</f>
        <v>0</v>
      </c>
      <c r="F28" s="15">
        <f t="shared" si="6"/>
        <v>84</v>
      </c>
      <c r="G28" s="217">
        <f>'[2]17'!H30</f>
        <v>26.89</v>
      </c>
      <c r="H28" s="218">
        <f>'[2]17'!I30</f>
        <v>0</v>
      </c>
      <c r="I28" s="218">
        <f>'[2]17'!J30</f>
        <v>0</v>
      </c>
      <c r="J28" s="218">
        <f>'[2]17'!K30</f>
        <v>0</v>
      </c>
      <c r="K28" s="15">
        <f t="shared" si="3"/>
        <v>26.89</v>
      </c>
      <c r="L28" s="18">
        <f>frq!C28</f>
        <v>1</v>
      </c>
      <c r="M28" s="167">
        <f t="shared" si="4"/>
        <v>26.490000000000002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26.490000000000002</v>
      </c>
      <c r="R28" s="18">
        <v>0.4</v>
      </c>
    </row>
    <row r="29" spans="1:18">
      <c r="A29" s="8" t="s">
        <v>71</v>
      </c>
      <c r="B29" s="217">
        <f>'[2]17'!B31</f>
        <v>84</v>
      </c>
      <c r="C29" s="218">
        <f>'[2]17'!C31</f>
        <v>0</v>
      </c>
      <c r="D29" s="218">
        <f>'[2]17'!D31</f>
        <v>0</v>
      </c>
      <c r="E29" s="218">
        <f>'[2]17'!E31</f>
        <v>0</v>
      </c>
      <c r="F29" s="15">
        <f t="shared" si="6"/>
        <v>84</v>
      </c>
      <c r="G29" s="217">
        <f>'[2]17'!H31</f>
        <v>26.89</v>
      </c>
      <c r="H29" s="218">
        <f>'[2]17'!I31</f>
        <v>0</v>
      </c>
      <c r="I29" s="218">
        <f>'[2]17'!J31</f>
        <v>0</v>
      </c>
      <c r="J29" s="218">
        <f>'[2]17'!K31</f>
        <v>0</v>
      </c>
      <c r="K29" s="15">
        <f t="shared" si="3"/>
        <v>26.89</v>
      </c>
      <c r="L29" s="18">
        <f>frq!C29</f>
        <v>1</v>
      </c>
      <c r="M29" s="167">
        <f t="shared" si="4"/>
        <v>26.490000000000002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26.490000000000002</v>
      </c>
      <c r="R29" s="18">
        <v>0.4</v>
      </c>
    </row>
    <row r="30" spans="1:18">
      <c r="A30" s="8" t="s">
        <v>72</v>
      </c>
      <c r="B30" s="217">
        <f>'[2]17'!B32</f>
        <v>84</v>
      </c>
      <c r="C30" s="218">
        <f>'[2]17'!C32</f>
        <v>0</v>
      </c>
      <c r="D30" s="218">
        <f>'[2]17'!D32</f>
        <v>0</v>
      </c>
      <c r="E30" s="218">
        <f>'[2]17'!E32</f>
        <v>0</v>
      </c>
      <c r="F30" s="15">
        <f t="shared" si="6"/>
        <v>84</v>
      </c>
      <c r="G30" s="217">
        <f>'[2]17'!H32</f>
        <v>26.89</v>
      </c>
      <c r="H30" s="218">
        <f>'[2]17'!I32</f>
        <v>0</v>
      </c>
      <c r="I30" s="218">
        <f>'[2]17'!J32</f>
        <v>0</v>
      </c>
      <c r="J30" s="218">
        <f>'[2]17'!K32</f>
        <v>0</v>
      </c>
      <c r="K30" s="15">
        <f t="shared" si="3"/>
        <v>26.89</v>
      </c>
      <c r="L30" s="18">
        <f>frq!C30</f>
        <v>1</v>
      </c>
      <c r="M30" s="167">
        <f t="shared" si="4"/>
        <v>26.490000000000002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26.490000000000002</v>
      </c>
      <c r="R30" s="18">
        <v>0.4</v>
      </c>
    </row>
    <row r="31" spans="1:18">
      <c r="A31" s="8" t="s">
        <v>73</v>
      </c>
      <c r="B31" s="217">
        <f>'[2]17'!B33</f>
        <v>84</v>
      </c>
      <c r="C31" s="218">
        <f>'[2]17'!C33</f>
        <v>0</v>
      </c>
      <c r="D31" s="218">
        <f>'[2]17'!D33</f>
        <v>0</v>
      </c>
      <c r="E31" s="218">
        <f>'[2]17'!E33</f>
        <v>0</v>
      </c>
      <c r="F31" s="15">
        <f t="shared" si="6"/>
        <v>84</v>
      </c>
      <c r="G31" s="217">
        <f>'[2]17'!H33</f>
        <v>26.89</v>
      </c>
      <c r="H31" s="218">
        <f>'[2]17'!I33</f>
        <v>0</v>
      </c>
      <c r="I31" s="218">
        <f>'[2]17'!J33</f>
        <v>0</v>
      </c>
      <c r="J31" s="218">
        <f>'[2]17'!K33</f>
        <v>0</v>
      </c>
      <c r="K31" s="15">
        <f t="shared" si="3"/>
        <v>26.89</v>
      </c>
      <c r="L31" s="18">
        <f>frq!C31</f>
        <v>1</v>
      </c>
      <c r="M31" s="167">
        <f t="shared" si="4"/>
        <v>26.490000000000002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26.490000000000002</v>
      </c>
      <c r="R31" s="18">
        <v>0.4</v>
      </c>
    </row>
    <row r="32" spans="1:18">
      <c r="A32" s="8" t="s">
        <v>74</v>
      </c>
      <c r="B32" s="217">
        <f>'[2]17'!B34</f>
        <v>84</v>
      </c>
      <c r="C32" s="218">
        <f>'[2]17'!C34</f>
        <v>0</v>
      </c>
      <c r="D32" s="218">
        <f>'[2]17'!D34</f>
        <v>0</v>
      </c>
      <c r="E32" s="218">
        <f>'[2]17'!E34</f>
        <v>0</v>
      </c>
      <c r="F32" s="15">
        <f t="shared" si="6"/>
        <v>84</v>
      </c>
      <c r="G32" s="217">
        <f>'[2]17'!H34</f>
        <v>26.89</v>
      </c>
      <c r="H32" s="218">
        <f>'[2]17'!I34</f>
        <v>0</v>
      </c>
      <c r="I32" s="218">
        <f>'[2]17'!J34</f>
        <v>0</v>
      </c>
      <c r="J32" s="218">
        <f>'[2]17'!K34</f>
        <v>0</v>
      </c>
      <c r="K32" s="15">
        <f t="shared" si="3"/>
        <v>26.89</v>
      </c>
      <c r="L32" s="18">
        <f>frq!C32</f>
        <v>1</v>
      </c>
      <c r="M32" s="167">
        <f t="shared" si="4"/>
        <v>26.490000000000002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26.490000000000002</v>
      </c>
      <c r="R32" s="18">
        <v>0.4</v>
      </c>
    </row>
    <row r="33" spans="1:18">
      <c r="A33" s="8" t="s">
        <v>75</v>
      </c>
      <c r="B33" s="217">
        <f>'[2]17'!B35</f>
        <v>84</v>
      </c>
      <c r="C33" s="218">
        <f>'[2]17'!C35</f>
        <v>0</v>
      </c>
      <c r="D33" s="218">
        <f>'[2]17'!D35</f>
        <v>0</v>
      </c>
      <c r="E33" s="218">
        <f>'[2]17'!E35</f>
        <v>0</v>
      </c>
      <c r="F33" s="15">
        <f t="shared" si="6"/>
        <v>84</v>
      </c>
      <c r="G33" s="217">
        <f>'[2]17'!H35</f>
        <v>26.89</v>
      </c>
      <c r="H33" s="218">
        <f>'[2]17'!I35</f>
        <v>0</v>
      </c>
      <c r="I33" s="218">
        <f>'[2]17'!J35</f>
        <v>0</v>
      </c>
      <c r="J33" s="218">
        <f>'[2]17'!K35</f>
        <v>0</v>
      </c>
      <c r="K33" s="15">
        <f t="shared" si="3"/>
        <v>26.89</v>
      </c>
      <c r="L33" s="18">
        <f>frq!C33</f>
        <v>1</v>
      </c>
      <c r="M33" s="167">
        <f t="shared" si="4"/>
        <v>26.490000000000002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26.490000000000002</v>
      </c>
      <c r="R33" s="18">
        <v>0.4</v>
      </c>
    </row>
    <row r="34" spans="1:18">
      <c r="A34" s="8" t="s">
        <v>76</v>
      </c>
      <c r="B34" s="217">
        <f>'[2]17'!B36</f>
        <v>84</v>
      </c>
      <c r="C34" s="218">
        <f>'[2]17'!C36</f>
        <v>0</v>
      </c>
      <c r="D34" s="218">
        <f>'[2]17'!D36</f>
        <v>0</v>
      </c>
      <c r="E34" s="218">
        <f>'[2]17'!E36</f>
        <v>0</v>
      </c>
      <c r="F34" s="15">
        <f t="shared" si="6"/>
        <v>84</v>
      </c>
      <c r="G34" s="217">
        <f>'[2]17'!H36</f>
        <v>26.89</v>
      </c>
      <c r="H34" s="218">
        <f>'[2]17'!I36</f>
        <v>0</v>
      </c>
      <c r="I34" s="218">
        <f>'[2]17'!J36</f>
        <v>0</v>
      </c>
      <c r="J34" s="218">
        <f>'[2]17'!K36</f>
        <v>0</v>
      </c>
      <c r="K34" s="15">
        <f t="shared" si="3"/>
        <v>26.89</v>
      </c>
      <c r="L34" s="18">
        <f>frq!C34</f>
        <v>1</v>
      </c>
      <c r="M34" s="167">
        <f t="shared" si="4"/>
        <v>26.490000000000002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26.490000000000002</v>
      </c>
      <c r="R34" s="18">
        <v>0.4</v>
      </c>
    </row>
    <row r="35" spans="1:18">
      <c r="A35" s="8" t="s">
        <v>77</v>
      </c>
      <c r="B35" s="217">
        <f>'[2]17'!B37</f>
        <v>84</v>
      </c>
      <c r="C35" s="218">
        <f>'[2]17'!C37</f>
        <v>0</v>
      </c>
      <c r="D35" s="218">
        <f>'[2]17'!D37</f>
        <v>0</v>
      </c>
      <c r="E35" s="218">
        <f>'[2]17'!E37</f>
        <v>0</v>
      </c>
      <c r="F35" s="15">
        <f t="shared" si="6"/>
        <v>84</v>
      </c>
      <c r="G35" s="217">
        <f>'[2]17'!H37</f>
        <v>26.89</v>
      </c>
      <c r="H35" s="218">
        <f>'[2]17'!I37</f>
        <v>0</v>
      </c>
      <c r="I35" s="218">
        <f>'[2]17'!J37</f>
        <v>0</v>
      </c>
      <c r="J35" s="218">
        <f>'[2]17'!K37</f>
        <v>0</v>
      </c>
      <c r="K35" s="15">
        <f t="shared" si="3"/>
        <v>26.89</v>
      </c>
      <c r="L35" s="18">
        <f>frq!C35</f>
        <v>1</v>
      </c>
      <c r="M35" s="167">
        <f t="shared" si="4"/>
        <v>26.490000000000002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26.490000000000002</v>
      </c>
      <c r="R35" s="18">
        <v>0.4</v>
      </c>
    </row>
    <row r="36" spans="1:18">
      <c r="A36" s="8" t="s">
        <v>78</v>
      </c>
      <c r="B36" s="217">
        <f>'[2]17'!B38</f>
        <v>84</v>
      </c>
      <c r="C36" s="218">
        <f>'[2]17'!C38</f>
        <v>0</v>
      </c>
      <c r="D36" s="218">
        <f>'[2]17'!D38</f>
        <v>0</v>
      </c>
      <c r="E36" s="218">
        <f>'[2]17'!E38</f>
        <v>0</v>
      </c>
      <c r="F36" s="15">
        <f t="shared" si="6"/>
        <v>84</v>
      </c>
      <c r="G36" s="217">
        <f>'[2]17'!H38</f>
        <v>26.89</v>
      </c>
      <c r="H36" s="218">
        <f>'[2]17'!I38</f>
        <v>0</v>
      </c>
      <c r="I36" s="218">
        <f>'[2]17'!J38</f>
        <v>0</v>
      </c>
      <c r="J36" s="218">
        <f>'[2]17'!K38</f>
        <v>0</v>
      </c>
      <c r="K36" s="15">
        <f t="shared" si="3"/>
        <v>26.89</v>
      </c>
      <c r="L36" s="18">
        <f>frq!C36</f>
        <v>1</v>
      </c>
      <c r="M36" s="167">
        <f t="shared" si="4"/>
        <v>26.490000000000002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26.490000000000002</v>
      </c>
      <c r="R36" s="18">
        <v>0.4</v>
      </c>
    </row>
    <row r="37" spans="1:18">
      <c r="A37" s="8" t="s">
        <v>79</v>
      </c>
      <c r="B37" s="217">
        <f>'[2]17'!B39</f>
        <v>84</v>
      </c>
      <c r="C37" s="218">
        <f>'[2]17'!C39</f>
        <v>0</v>
      </c>
      <c r="D37" s="218">
        <f>'[2]17'!D39</f>
        <v>0</v>
      </c>
      <c r="E37" s="218">
        <f>'[2]17'!E39</f>
        <v>0</v>
      </c>
      <c r="F37" s="15">
        <f t="shared" si="6"/>
        <v>84</v>
      </c>
      <c r="G37" s="217">
        <f>'[2]17'!H39</f>
        <v>26.89</v>
      </c>
      <c r="H37" s="218">
        <f>'[2]17'!I39</f>
        <v>0</v>
      </c>
      <c r="I37" s="218">
        <f>'[2]17'!J39</f>
        <v>0</v>
      </c>
      <c r="J37" s="218">
        <f>'[2]17'!K39</f>
        <v>0</v>
      </c>
      <c r="K37" s="15">
        <f t="shared" si="3"/>
        <v>26.89</v>
      </c>
      <c r="L37" s="18">
        <f>frq!C37</f>
        <v>1</v>
      </c>
      <c r="M37" s="167">
        <f t="shared" si="4"/>
        <v>26.490000000000002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26.490000000000002</v>
      </c>
      <c r="R37" s="18">
        <v>0.4</v>
      </c>
    </row>
    <row r="38" spans="1:18">
      <c r="A38" s="8" t="s">
        <v>80</v>
      </c>
      <c r="B38" s="217">
        <f>'[2]17'!B40</f>
        <v>84</v>
      </c>
      <c r="C38" s="218">
        <f>'[2]17'!C40</f>
        <v>0</v>
      </c>
      <c r="D38" s="218">
        <f>'[2]17'!D40</f>
        <v>0</v>
      </c>
      <c r="E38" s="218">
        <f>'[2]17'!E40</f>
        <v>0</v>
      </c>
      <c r="F38" s="15">
        <f t="shared" si="6"/>
        <v>84</v>
      </c>
      <c r="G38" s="217">
        <f>'[2]17'!H40</f>
        <v>26.89</v>
      </c>
      <c r="H38" s="218">
        <f>'[2]17'!I40</f>
        <v>0</v>
      </c>
      <c r="I38" s="218">
        <f>'[2]17'!J40</f>
        <v>0</v>
      </c>
      <c r="J38" s="218">
        <f>'[2]17'!K40</f>
        <v>0</v>
      </c>
      <c r="K38" s="15">
        <f t="shared" si="3"/>
        <v>26.89</v>
      </c>
      <c r="L38" s="18">
        <f>frq!C38</f>
        <v>1</v>
      </c>
      <c r="M38" s="167">
        <f t="shared" si="4"/>
        <v>26.490000000000002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26.490000000000002</v>
      </c>
      <c r="R38" s="18">
        <v>0.4</v>
      </c>
    </row>
    <row r="39" spans="1:18">
      <c r="A39" s="8" t="s">
        <v>81</v>
      </c>
      <c r="B39" s="217">
        <f>'[2]17'!B41</f>
        <v>84</v>
      </c>
      <c r="C39" s="218">
        <f>'[2]17'!C41</f>
        <v>0</v>
      </c>
      <c r="D39" s="218">
        <f>'[2]17'!D41</f>
        <v>0</v>
      </c>
      <c r="E39" s="218">
        <f>'[2]17'!E41</f>
        <v>0</v>
      </c>
      <c r="F39" s="15">
        <f t="shared" si="6"/>
        <v>84</v>
      </c>
      <c r="G39" s="217">
        <f>'[2]17'!H41</f>
        <v>26.89</v>
      </c>
      <c r="H39" s="218">
        <f>'[2]17'!I41</f>
        <v>0</v>
      </c>
      <c r="I39" s="218">
        <f>'[2]17'!J41</f>
        <v>0</v>
      </c>
      <c r="J39" s="218">
        <f>'[2]17'!K41</f>
        <v>0</v>
      </c>
      <c r="K39" s="15">
        <f t="shared" si="3"/>
        <v>26.89</v>
      </c>
      <c r="L39" s="18">
        <f>frq!C39</f>
        <v>1</v>
      </c>
      <c r="M39" s="167">
        <f t="shared" si="4"/>
        <v>26.19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26.19</v>
      </c>
      <c r="R39" s="18">
        <v>0.7</v>
      </c>
    </row>
    <row r="40" spans="1:18">
      <c r="A40" s="8" t="s">
        <v>82</v>
      </c>
      <c r="B40" s="217">
        <f>'[2]17'!B42</f>
        <v>84</v>
      </c>
      <c r="C40" s="218">
        <f>'[2]17'!C42</f>
        <v>0</v>
      </c>
      <c r="D40" s="218">
        <f>'[2]17'!D42</f>
        <v>0</v>
      </c>
      <c r="E40" s="218">
        <f>'[2]17'!E42</f>
        <v>0</v>
      </c>
      <c r="F40" s="15">
        <f t="shared" si="6"/>
        <v>84</v>
      </c>
      <c r="G40" s="217">
        <f>'[2]17'!H42</f>
        <v>26.89</v>
      </c>
      <c r="H40" s="218">
        <f>'[2]17'!I42</f>
        <v>0</v>
      </c>
      <c r="I40" s="218">
        <f>'[2]17'!J42</f>
        <v>0</v>
      </c>
      <c r="J40" s="218">
        <f>'[2]17'!K42</f>
        <v>0</v>
      </c>
      <c r="K40" s="15">
        <f t="shared" si="3"/>
        <v>26.89</v>
      </c>
      <c r="L40" s="18">
        <f>frq!C40</f>
        <v>1</v>
      </c>
      <c r="M40" s="167">
        <f t="shared" si="4"/>
        <v>26.19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26.19</v>
      </c>
      <c r="R40" s="18">
        <v>0.7</v>
      </c>
    </row>
    <row r="41" spans="1:18">
      <c r="A41" s="8" t="s">
        <v>83</v>
      </c>
      <c r="B41" s="217">
        <f>'[2]17'!B43</f>
        <v>84</v>
      </c>
      <c r="C41" s="218">
        <f>'[2]17'!C43</f>
        <v>0</v>
      </c>
      <c r="D41" s="218">
        <f>'[2]17'!D43</f>
        <v>0</v>
      </c>
      <c r="E41" s="218">
        <f>'[2]17'!E43</f>
        <v>0</v>
      </c>
      <c r="F41" s="15">
        <f t="shared" si="6"/>
        <v>84</v>
      </c>
      <c r="G41" s="217">
        <f>'[2]17'!H43</f>
        <v>26.89</v>
      </c>
      <c r="H41" s="218">
        <f>'[2]17'!I43</f>
        <v>0</v>
      </c>
      <c r="I41" s="218">
        <f>'[2]17'!J43</f>
        <v>0</v>
      </c>
      <c r="J41" s="218">
        <f>'[2]17'!K43</f>
        <v>0</v>
      </c>
      <c r="K41" s="15">
        <f t="shared" si="3"/>
        <v>26.89</v>
      </c>
      <c r="L41" s="18">
        <f>frq!C41</f>
        <v>1</v>
      </c>
      <c r="M41" s="167">
        <f t="shared" si="4"/>
        <v>26.19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26.19</v>
      </c>
      <c r="R41" s="18">
        <v>0.7</v>
      </c>
    </row>
    <row r="42" spans="1:18">
      <c r="A42" s="8" t="s">
        <v>84</v>
      </c>
      <c r="B42" s="217">
        <f>'[2]17'!B44</f>
        <v>84</v>
      </c>
      <c r="C42" s="218">
        <f>'[2]17'!C44</f>
        <v>0</v>
      </c>
      <c r="D42" s="218">
        <f>'[2]17'!D44</f>
        <v>0</v>
      </c>
      <c r="E42" s="218">
        <f>'[2]17'!E44</f>
        <v>0</v>
      </c>
      <c r="F42" s="15">
        <f t="shared" si="6"/>
        <v>84</v>
      </c>
      <c r="G42" s="217">
        <f>'[2]17'!H44</f>
        <v>26.89</v>
      </c>
      <c r="H42" s="218">
        <f>'[2]17'!I44</f>
        <v>0</v>
      </c>
      <c r="I42" s="218">
        <f>'[2]17'!J44</f>
        <v>0</v>
      </c>
      <c r="J42" s="218">
        <f>'[2]17'!K44</f>
        <v>0</v>
      </c>
      <c r="K42" s="15">
        <f t="shared" si="3"/>
        <v>26.89</v>
      </c>
      <c r="L42" s="18">
        <f>frq!C42</f>
        <v>1</v>
      </c>
      <c r="M42" s="167">
        <f t="shared" si="4"/>
        <v>26.19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26.19</v>
      </c>
      <c r="R42" s="18">
        <v>0.7</v>
      </c>
    </row>
    <row r="43" spans="1:18">
      <c r="A43" s="8" t="s">
        <v>85</v>
      </c>
      <c r="B43" s="217">
        <f>'[2]17'!B45</f>
        <v>84</v>
      </c>
      <c r="C43" s="218">
        <f>'[2]17'!C45</f>
        <v>0</v>
      </c>
      <c r="D43" s="218">
        <f>'[2]17'!D45</f>
        <v>0</v>
      </c>
      <c r="E43" s="218">
        <f>'[2]17'!E45</f>
        <v>0</v>
      </c>
      <c r="F43" s="15">
        <f t="shared" si="6"/>
        <v>84</v>
      </c>
      <c r="G43" s="217">
        <f>'[2]17'!H45</f>
        <v>26.84</v>
      </c>
      <c r="H43" s="218">
        <f>'[2]17'!I45</f>
        <v>0</v>
      </c>
      <c r="I43" s="218">
        <f>'[2]17'!J45</f>
        <v>0</v>
      </c>
      <c r="J43" s="218">
        <f>'[2]17'!K45</f>
        <v>0</v>
      </c>
      <c r="K43" s="15">
        <f t="shared" si="3"/>
        <v>26.84</v>
      </c>
      <c r="L43" s="18">
        <f>frq!C43</f>
        <v>1</v>
      </c>
      <c r="M43" s="167">
        <f t="shared" si="4"/>
        <v>26.14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26.14</v>
      </c>
      <c r="R43" s="18">
        <v>0.7</v>
      </c>
    </row>
    <row r="44" spans="1:18">
      <c r="A44" s="8" t="s">
        <v>86</v>
      </c>
      <c r="B44" s="217">
        <f>'[2]17'!B46</f>
        <v>84</v>
      </c>
      <c r="C44" s="218">
        <f>'[2]17'!C46</f>
        <v>0</v>
      </c>
      <c r="D44" s="218">
        <f>'[2]17'!D46</f>
        <v>0</v>
      </c>
      <c r="E44" s="218">
        <f>'[2]17'!E46</f>
        <v>0</v>
      </c>
      <c r="F44" s="15">
        <f t="shared" si="6"/>
        <v>84</v>
      </c>
      <c r="G44" s="217">
        <f>'[2]17'!H46</f>
        <v>26.84</v>
      </c>
      <c r="H44" s="218">
        <f>'[2]17'!I46</f>
        <v>0</v>
      </c>
      <c r="I44" s="218">
        <f>'[2]17'!J46</f>
        <v>0</v>
      </c>
      <c r="J44" s="218">
        <f>'[2]17'!K46</f>
        <v>0</v>
      </c>
      <c r="K44" s="15">
        <f t="shared" si="3"/>
        <v>26.84</v>
      </c>
      <c r="L44" s="18">
        <f>frq!C44</f>
        <v>1</v>
      </c>
      <c r="M44" s="167">
        <f t="shared" si="4"/>
        <v>26.14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26.14</v>
      </c>
      <c r="R44" s="18">
        <v>0.7</v>
      </c>
    </row>
    <row r="45" spans="1:18">
      <c r="A45" s="8" t="s">
        <v>87</v>
      </c>
      <c r="B45" s="217">
        <f>'[2]17'!B47</f>
        <v>84</v>
      </c>
      <c r="C45" s="218">
        <f>'[2]17'!C47</f>
        <v>0</v>
      </c>
      <c r="D45" s="218">
        <f>'[2]17'!D47</f>
        <v>0</v>
      </c>
      <c r="E45" s="218">
        <f>'[2]17'!E47</f>
        <v>0</v>
      </c>
      <c r="F45" s="15">
        <f t="shared" si="6"/>
        <v>84</v>
      </c>
      <c r="G45" s="217">
        <f>'[2]17'!H47</f>
        <v>26.84</v>
      </c>
      <c r="H45" s="218">
        <f>'[2]17'!I47</f>
        <v>0</v>
      </c>
      <c r="I45" s="218">
        <f>'[2]17'!J47</f>
        <v>0</v>
      </c>
      <c r="J45" s="218">
        <f>'[2]17'!K47</f>
        <v>0</v>
      </c>
      <c r="K45" s="15">
        <f t="shared" si="3"/>
        <v>26.84</v>
      </c>
      <c r="L45" s="18">
        <f>frq!C45</f>
        <v>1</v>
      </c>
      <c r="M45" s="167">
        <f t="shared" si="4"/>
        <v>26.14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26.14</v>
      </c>
      <c r="R45" s="18">
        <v>0.7</v>
      </c>
    </row>
    <row r="46" spans="1:18">
      <c r="A46" s="8" t="s">
        <v>88</v>
      </c>
      <c r="B46" s="217">
        <f>'[2]17'!B48</f>
        <v>84</v>
      </c>
      <c r="C46" s="218">
        <f>'[2]17'!C48</f>
        <v>0</v>
      </c>
      <c r="D46" s="218">
        <f>'[2]17'!D48</f>
        <v>0</v>
      </c>
      <c r="E46" s="218">
        <f>'[2]17'!E48</f>
        <v>0</v>
      </c>
      <c r="F46" s="15">
        <f t="shared" si="6"/>
        <v>84</v>
      </c>
      <c r="G46" s="217">
        <f>'[2]17'!H48</f>
        <v>26.84</v>
      </c>
      <c r="H46" s="218">
        <f>'[2]17'!I48</f>
        <v>0</v>
      </c>
      <c r="I46" s="218">
        <f>'[2]17'!J48</f>
        <v>0</v>
      </c>
      <c r="J46" s="218">
        <f>'[2]17'!K48</f>
        <v>0</v>
      </c>
      <c r="K46" s="15">
        <f t="shared" si="3"/>
        <v>26.84</v>
      </c>
      <c r="L46" s="18">
        <f>frq!C46</f>
        <v>1</v>
      </c>
      <c r="M46" s="167">
        <f t="shared" si="4"/>
        <v>26.14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26.14</v>
      </c>
      <c r="R46" s="18">
        <v>0.7</v>
      </c>
    </row>
    <row r="47" spans="1:18">
      <c r="A47" s="8" t="s">
        <v>89</v>
      </c>
      <c r="B47" s="217">
        <f>'[2]17'!B49</f>
        <v>84</v>
      </c>
      <c r="C47" s="218">
        <f>'[2]17'!C49</f>
        <v>0</v>
      </c>
      <c r="D47" s="218">
        <f>'[2]17'!D49</f>
        <v>0</v>
      </c>
      <c r="E47" s="218">
        <f>'[2]17'!E49</f>
        <v>0</v>
      </c>
      <c r="F47" s="15">
        <f t="shared" si="6"/>
        <v>84</v>
      </c>
      <c r="G47" s="217">
        <f>'[2]17'!H49</f>
        <v>26.84</v>
      </c>
      <c r="H47" s="218">
        <f>'[2]17'!I49</f>
        <v>0</v>
      </c>
      <c r="I47" s="218">
        <f>'[2]17'!J49</f>
        <v>0</v>
      </c>
      <c r="J47" s="218">
        <f>'[2]17'!K49</f>
        <v>0</v>
      </c>
      <c r="K47" s="15">
        <f t="shared" si="3"/>
        <v>26.84</v>
      </c>
      <c r="L47" s="18">
        <f>frq!C47</f>
        <v>1</v>
      </c>
      <c r="M47" s="167">
        <f t="shared" si="4"/>
        <v>26.14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26.14</v>
      </c>
      <c r="R47" s="18">
        <v>0.7</v>
      </c>
    </row>
    <row r="48" spans="1:18">
      <c r="A48" s="8" t="s">
        <v>90</v>
      </c>
      <c r="B48" s="217">
        <f>'[2]17'!B50</f>
        <v>84</v>
      </c>
      <c r="C48" s="218">
        <f>'[2]17'!C50</f>
        <v>0</v>
      </c>
      <c r="D48" s="218">
        <f>'[2]17'!D50</f>
        <v>0</v>
      </c>
      <c r="E48" s="218">
        <f>'[2]17'!E50</f>
        <v>0</v>
      </c>
      <c r="F48" s="15">
        <f t="shared" si="6"/>
        <v>84</v>
      </c>
      <c r="G48" s="217">
        <f>'[2]17'!H50</f>
        <v>26.79</v>
      </c>
      <c r="H48" s="218">
        <f>'[2]17'!I50</f>
        <v>0</v>
      </c>
      <c r="I48" s="218">
        <f>'[2]17'!J50</f>
        <v>0</v>
      </c>
      <c r="J48" s="218">
        <f>'[2]17'!K50</f>
        <v>0</v>
      </c>
      <c r="K48" s="15">
        <f t="shared" si="3"/>
        <v>26.79</v>
      </c>
      <c r="L48" s="18">
        <f>frq!C48</f>
        <v>1</v>
      </c>
      <c r="M48" s="167">
        <f t="shared" si="4"/>
        <v>26.09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26.09</v>
      </c>
      <c r="R48" s="18">
        <v>0.7</v>
      </c>
    </row>
    <row r="49" spans="1:18">
      <c r="A49" s="8" t="s">
        <v>91</v>
      </c>
      <c r="B49" s="217">
        <f>'[2]17'!B51</f>
        <v>84</v>
      </c>
      <c r="C49" s="218">
        <f>'[2]17'!C51</f>
        <v>0</v>
      </c>
      <c r="D49" s="218">
        <f>'[2]17'!D51</f>
        <v>0</v>
      </c>
      <c r="E49" s="218">
        <f>'[2]17'!E51</f>
        <v>0</v>
      </c>
      <c r="F49" s="15">
        <f t="shared" si="6"/>
        <v>84</v>
      </c>
      <c r="G49" s="217">
        <f>'[2]17'!H51</f>
        <v>26.79</v>
      </c>
      <c r="H49" s="218">
        <f>'[2]17'!I51</f>
        <v>0</v>
      </c>
      <c r="I49" s="218">
        <f>'[2]17'!J51</f>
        <v>0</v>
      </c>
      <c r="J49" s="218">
        <f>'[2]17'!K51</f>
        <v>0</v>
      </c>
      <c r="K49" s="15">
        <f t="shared" si="3"/>
        <v>26.79</v>
      </c>
      <c r="L49" s="18">
        <f>frq!C49</f>
        <v>1</v>
      </c>
      <c r="M49" s="167">
        <f t="shared" si="4"/>
        <v>26.09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26.09</v>
      </c>
      <c r="R49" s="18">
        <v>0.7</v>
      </c>
    </row>
    <row r="50" spans="1:18">
      <c r="A50" s="8" t="s">
        <v>92</v>
      </c>
      <c r="B50" s="217">
        <f>'[2]17'!B52</f>
        <v>84</v>
      </c>
      <c r="C50" s="218">
        <f>'[2]17'!C52</f>
        <v>0</v>
      </c>
      <c r="D50" s="218">
        <f>'[2]17'!D52</f>
        <v>0</v>
      </c>
      <c r="E50" s="218">
        <f>'[2]17'!E52</f>
        <v>0</v>
      </c>
      <c r="F50" s="15">
        <f t="shared" si="6"/>
        <v>84</v>
      </c>
      <c r="G50" s="217">
        <f>'[2]17'!H52</f>
        <v>26.79</v>
      </c>
      <c r="H50" s="218">
        <f>'[2]17'!I52</f>
        <v>0</v>
      </c>
      <c r="I50" s="218">
        <f>'[2]17'!J52</f>
        <v>0</v>
      </c>
      <c r="J50" s="218">
        <f>'[2]17'!K52</f>
        <v>0</v>
      </c>
      <c r="K50" s="15">
        <f t="shared" si="3"/>
        <v>26.79</v>
      </c>
      <c r="L50" s="18">
        <f>frq!C50</f>
        <v>1</v>
      </c>
      <c r="M50" s="167">
        <f t="shared" si="4"/>
        <v>26.09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26.09</v>
      </c>
      <c r="R50" s="18">
        <v>0.7</v>
      </c>
    </row>
    <row r="51" spans="1:18">
      <c r="A51" s="8" t="s">
        <v>93</v>
      </c>
      <c r="B51" s="217">
        <f>'[2]17'!B53</f>
        <v>84</v>
      </c>
      <c r="C51" s="218">
        <f>'[2]17'!C53</f>
        <v>0</v>
      </c>
      <c r="D51" s="218">
        <f>'[2]17'!D53</f>
        <v>0</v>
      </c>
      <c r="E51" s="218">
        <f>'[2]17'!E53</f>
        <v>0</v>
      </c>
      <c r="F51" s="15">
        <f t="shared" si="6"/>
        <v>84</v>
      </c>
      <c r="G51" s="217">
        <f>'[2]17'!H53</f>
        <v>26.74</v>
      </c>
      <c r="H51" s="218">
        <f>'[2]17'!I53</f>
        <v>0</v>
      </c>
      <c r="I51" s="218">
        <f>'[2]17'!J53</f>
        <v>0</v>
      </c>
      <c r="J51" s="218">
        <f>'[2]17'!K53</f>
        <v>0</v>
      </c>
      <c r="K51" s="15">
        <f t="shared" si="3"/>
        <v>26.74</v>
      </c>
      <c r="L51" s="18">
        <f>frq!C51</f>
        <v>1</v>
      </c>
      <c r="M51" s="167">
        <f t="shared" si="4"/>
        <v>26.04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26.04</v>
      </c>
      <c r="R51" s="18">
        <v>0.7</v>
      </c>
    </row>
    <row r="52" spans="1:18">
      <c r="A52" s="8" t="s">
        <v>94</v>
      </c>
      <c r="B52" s="217">
        <f>'[2]17'!B54</f>
        <v>84</v>
      </c>
      <c r="C52" s="218">
        <f>'[2]17'!C54</f>
        <v>0</v>
      </c>
      <c r="D52" s="218">
        <f>'[2]17'!D54</f>
        <v>0</v>
      </c>
      <c r="E52" s="218">
        <f>'[2]17'!E54</f>
        <v>0</v>
      </c>
      <c r="F52" s="15">
        <f t="shared" si="6"/>
        <v>84</v>
      </c>
      <c r="G52" s="217">
        <f>'[2]17'!H54</f>
        <v>26.74</v>
      </c>
      <c r="H52" s="218">
        <f>'[2]17'!I54</f>
        <v>0</v>
      </c>
      <c r="I52" s="218">
        <f>'[2]17'!J54</f>
        <v>0</v>
      </c>
      <c r="J52" s="218">
        <f>'[2]17'!K54</f>
        <v>0</v>
      </c>
      <c r="K52" s="15">
        <f t="shared" si="3"/>
        <v>26.74</v>
      </c>
      <c r="L52" s="18">
        <f>frq!C52</f>
        <v>1</v>
      </c>
      <c r="M52" s="167">
        <f t="shared" si="4"/>
        <v>26.04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26.04</v>
      </c>
      <c r="R52" s="18">
        <v>0.7</v>
      </c>
    </row>
    <row r="53" spans="1:18">
      <c r="A53" s="8" t="s">
        <v>95</v>
      </c>
      <c r="B53" s="217">
        <f>'[2]17'!B55</f>
        <v>42</v>
      </c>
      <c r="C53" s="218">
        <f>'[2]17'!C55</f>
        <v>30</v>
      </c>
      <c r="D53" s="218">
        <f>'[2]17'!D55</f>
        <v>0</v>
      </c>
      <c r="E53" s="218">
        <f>'[2]17'!E55</f>
        <v>0</v>
      </c>
      <c r="F53" s="15">
        <f t="shared" si="6"/>
        <v>72</v>
      </c>
      <c r="G53" s="217">
        <f>'[2]17'!H55</f>
        <v>0</v>
      </c>
      <c r="H53" s="218">
        <f>'[2]17'!I55</f>
        <v>24</v>
      </c>
      <c r="I53" s="218">
        <f>'[2]17'!J55</f>
        <v>0</v>
      </c>
      <c r="J53" s="218">
        <f>'[2]17'!K55</f>
        <v>0</v>
      </c>
      <c r="K53" s="15">
        <f t="shared" si="3"/>
        <v>24</v>
      </c>
      <c r="L53" s="18">
        <f>frq!C53</f>
        <v>1</v>
      </c>
      <c r="M53" s="167">
        <f t="shared" si="4"/>
        <v>-0.7</v>
      </c>
      <c r="N53" s="16">
        <f t="shared" si="7"/>
        <v>24</v>
      </c>
      <c r="O53" s="16">
        <f t="shared" si="8"/>
        <v>0</v>
      </c>
      <c r="P53" s="16">
        <f t="shared" si="9"/>
        <v>0</v>
      </c>
      <c r="Q53" s="17">
        <f t="shared" si="5"/>
        <v>23.3</v>
      </c>
      <c r="R53" s="18">
        <v>0.7</v>
      </c>
    </row>
    <row r="54" spans="1:18">
      <c r="A54" s="8" t="s">
        <v>96</v>
      </c>
      <c r="B54" s="217">
        <f>'[2]17'!B56</f>
        <v>42</v>
      </c>
      <c r="C54" s="218">
        <f>'[2]17'!C56</f>
        <v>30</v>
      </c>
      <c r="D54" s="218">
        <f>'[2]17'!D56</f>
        <v>0</v>
      </c>
      <c r="E54" s="218">
        <f>'[2]17'!E56</f>
        <v>0</v>
      </c>
      <c r="F54" s="15">
        <f t="shared" si="6"/>
        <v>72</v>
      </c>
      <c r="G54" s="217">
        <f>'[2]17'!H56</f>
        <v>0</v>
      </c>
      <c r="H54" s="218">
        <f>'[2]17'!I56</f>
        <v>24</v>
      </c>
      <c r="I54" s="218">
        <f>'[2]17'!J56</f>
        <v>0</v>
      </c>
      <c r="J54" s="218">
        <f>'[2]17'!K56</f>
        <v>0</v>
      </c>
      <c r="K54" s="15">
        <f t="shared" si="3"/>
        <v>24</v>
      </c>
      <c r="L54" s="18">
        <f>frq!C54</f>
        <v>1</v>
      </c>
      <c r="M54" s="167">
        <f t="shared" si="4"/>
        <v>-0.7</v>
      </c>
      <c r="N54" s="16">
        <f t="shared" si="7"/>
        <v>24</v>
      </c>
      <c r="O54" s="16">
        <f t="shared" si="8"/>
        <v>0</v>
      </c>
      <c r="P54" s="16">
        <f t="shared" si="9"/>
        <v>0</v>
      </c>
      <c r="Q54" s="17">
        <f t="shared" si="5"/>
        <v>23.3</v>
      </c>
      <c r="R54" s="18">
        <v>0.7</v>
      </c>
    </row>
    <row r="55" spans="1:18">
      <c r="A55" s="8" t="s">
        <v>97</v>
      </c>
      <c r="B55" s="217">
        <f>'[2]17'!B57</f>
        <v>42</v>
      </c>
      <c r="C55" s="218">
        <f>'[2]17'!C57</f>
        <v>30</v>
      </c>
      <c r="D55" s="218">
        <f>'[2]17'!D57</f>
        <v>0</v>
      </c>
      <c r="E55" s="218">
        <f>'[2]17'!E57</f>
        <v>0</v>
      </c>
      <c r="F55" s="15">
        <f t="shared" si="6"/>
        <v>72</v>
      </c>
      <c r="G55" s="217">
        <f>'[2]17'!H57</f>
        <v>0</v>
      </c>
      <c r="H55" s="218">
        <f>'[2]17'!I57</f>
        <v>24</v>
      </c>
      <c r="I55" s="218">
        <f>'[2]17'!J57</f>
        <v>0</v>
      </c>
      <c r="J55" s="218">
        <f>'[2]17'!K57</f>
        <v>0</v>
      </c>
      <c r="K55" s="15">
        <f t="shared" si="3"/>
        <v>24</v>
      </c>
      <c r="L55" s="18">
        <f>frq!C55</f>
        <v>1</v>
      </c>
      <c r="M55" s="167">
        <f t="shared" si="4"/>
        <v>-0.7</v>
      </c>
      <c r="N55" s="16">
        <f t="shared" si="7"/>
        <v>24</v>
      </c>
      <c r="O55" s="16">
        <f t="shared" si="8"/>
        <v>0</v>
      </c>
      <c r="P55" s="16">
        <f t="shared" si="9"/>
        <v>0</v>
      </c>
      <c r="Q55" s="17">
        <f t="shared" si="5"/>
        <v>23.3</v>
      </c>
      <c r="R55" s="18">
        <v>0.7</v>
      </c>
    </row>
    <row r="56" spans="1:18">
      <c r="A56" s="8" t="s">
        <v>98</v>
      </c>
      <c r="B56" s="217">
        <f>'[2]17'!B58</f>
        <v>84</v>
      </c>
      <c r="C56" s="218">
        <f>'[2]17'!C58</f>
        <v>30</v>
      </c>
      <c r="D56" s="218">
        <f>'[2]17'!D58</f>
        <v>0</v>
      </c>
      <c r="E56" s="218">
        <f>'[2]17'!E58</f>
        <v>0</v>
      </c>
      <c r="F56" s="15">
        <f t="shared" si="6"/>
        <v>114</v>
      </c>
      <c r="G56" s="217">
        <f>'[2]17'!H58</f>
        <v>26.74</v>
      </c>
      <c r="H56" s="218">
        <f>'[2]17'!I58</f>
        <v>24</v>
      </c>
      <c r="I56" s="218">
        <f>'[2]17'!J58</f>
        <v>0</v>
      </c>
      <c r="J56" s="218">
        <f>'[2]17'!K58</f>
        <v>0</v>
      </c>
      <c r="K56" s="15">
        <f t="shared" si="3"/>
        <v>50.739999999999995</v>
      </c>
      <c r="L56" s="18">
        <f>frq!C56</f>
        <v>1</v>
      </c>
      <c r="M56" s="167">
        <f t="shared" si="4"/>
        <v>26.04</v>
      </c>
      <c r="N56" s="16">
        <f t="shared" si="7"/>
        <v>24</v>
      </c>
      <c r="O56" s="16">
        <f t="shared" si="8"/>
        <v>0</v>
      </c>
      <c r="P56" s="16">
        <f t="shared" si="9"/>
        <v>0</v>
      </c>
      <c r="Q56" s="17">
        <f t="shared" si="5"/>
        <v>50.04</v>
      </c>
      <c r="R56" s="18">
        <v>0.7</v>
      </c>
    </row>
    <row r="57" spans="1:18">
      <c r="A57" s="8" t="s">
        <v>99</v>
      </c>
      <c r="B57" s="217">
        <f>'[2]17'!B59</f>
        <v>84</v>
      </c>
      <c r="C57" s="218">
        <f>'[2]17'!C59</f>
        <v>30</v>
      </c>
      <c r="D57" s="218">
        <f>'[2]17'!D59</f>
        <v>0</v>
      </c>
      <c r="E57" s="218">
        <f>'[2]17'!E59</f>
        <v>0</v>
      </c>
      <c r="F57" s="15">
        <f t="shared" si="6"/>
        <v>114</v>
      </c>
      <c r="G57" s="217">
        <f>'[2]17'!H59</f>
        <v>26.74</v>
      </c>
      <c r="H57" s="218">
        <f>'[2]17'!I59</f>
        <v>24</v>
      </c>
      <c r="I57" s="218">
        <f>'[2]17'!J59</f>
        <v>0</v>
      </c>
      <c r="J57" s="218">
        <f>'[2]17'!K59</f>
        <v>0</v>
      </c>
      <c r="K57" s="15">
        <f t="shared" si="3"/>
        <v>50.739999999999995</v>
      </c>
      <c r="L57" s="18">
        <f>frq!C57</f>
        <v>1</v>
      </c>
      <c r="M57" s="167">
        <f t="shared" si="4"/>
        <v>26.04</v>
      </c>
      <c r="N57" s="16">
        <f t="shared" si="7"/>
        <v>24</v>
      </c>
      <c r="O57" s="16">
        <f t="shared" si="8"/>
        <v>0</v>
      </c>
      <c r="P57" s="16">
        <f t="shared" si="9"/>
        <v>0</v>
      </c>
      <c r="Q57" s="17">
        <f t="shared" si="5"/>
        <v>50.04</v>
      </c>
      <c r="R57" s="18">
        <v>0.7</v>
      </c>
    </row>
    <row r="58" spans="1:18">
      <c r="A58" s="8" t="s">
        <v>100</v>
      </c>
      <c r="B58" s="217">
        <f>'[2]17'!B60</f>
        <v>84</v>
      </c>
      <c r="C58" s="218">
        <f>'[2]17'!C60</f>
        <v>0</v>
      </c>
      <c r="D58" s="218">
        <f>'[2]17'!D60</f>
        <v>0</v>
      </c>
      <c r="E58" s="218">
        <f>'[2]17'!E60</f>
        <v>0</v>
      </c>
      <c r="F58" s="15">
        <f t="shared" si="6"/>
        <v>84</v>
      </c>
      <c r="G58" s="217">
        <f>'[2]17'!H60</f>
        <v>26.74</v>
      </c>
      <c r="H58" s="218">
        <f>'[2]17'!I60</f>
        <v>0</v>
      </c>
      <c r="I58" s="218">
        <f>'[2]17'!J60</f>
        <v>0</v>
      </c>
      <c r="J58" s="218">
        <f>'[2]17'!K60</f>
        <v>0</v>
      </c>
      <c r="K58" s="15">
        <f t="shared" si="3"/>
        <v>26.74</v>
      </c>
      <c r="L58" s="18">
        <f>frq!C58</f>
        <v>1</v>
      </c>
      <c r="M58" s="167">
        <f t="shared" si="4"/>
        <v>26.04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26.04</v>
      </c>
      <c r="R58" s="18">
        <v>0.7</v>
      </c>
    </row>
    <row r="59" spans="1:18">
      <c r="A59" s="8" t="s">
        <v>101</v>
      </c>
      <c r="B59" s="217">
        <f>'[2]17'!B61</f>
        <v>84</v>
      </c>
      <c r="C59" s="218">
        <f>'[2]17'!C61</f>
        <v>0</v>
      </c>
      <c r="D59" s="218">
        <f>'[2]17'!D61</f>
        <v>0</v>
      </c>
      <c r="E59" s="218">
        <f>'[2]17'!E61</f>
        <v>0</v>
      </c>
      <c r="F59" s="15">
        <f t="shared" si="6"/>
        <v>84</v>
      </c>
      <c r="G59" s="217">
        <f>'[2]17'!H61</f>
        <v>26.07</v>
      </c>
      <c r="H59" s="218">
        <f>'[2]17'!I61</f>
        <v>0</v>
      </c>
      <c r="I59" s="218">
        <f>'[2]17'!J61</f>
        <v>0</v>
      </c>
      <c r="J59" s="218">
        <f>'[2]17'!K61</f>
        <v>0</v>
      </c>
      <c r="K59" s="15">
        <f t="shared" si="3"/>
        <v>26.07</v>
      </c>
      <c r="L59" s="18">
        <f>frq!C59</f>
        <v>1</v>
      </c>
      <c r="M59" s="167">
        <f t="shared" si="4"/>
        <v>25.37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25.37</v>
      </c>
      <c r="R59" s="18">
        <v>0.7</v>
      </c>
    </row>
    <row r="60" spans="1:18">
      <c r="A60" s="8" t="s">
        <v>102</v>
      </c>
      <c r="B60" s="217">
        <f>'[2]17'!B62</f>
        <v>84</v>
      </c>
      <c r="C60" s="218">
        <f>'[2]17'!C62</f>
        <v>0</v>
      </c>
      <c r="D60" s="218">
        <f>'[2]17'!D62</f>
        <v>0</v>
      </c>
      <c r="E60" s="218">
        <f>'[2]17'!E62</f>
        <v>0</v>
      </c>
      <c r="F60" s="15">
        <f t="shared" si="6"/>
        <v>84</v>
      </c>
      <c r="G60" s="217">
        <f>'[2]17'!H62</f>
        <v>26.07</v>
      </c>
      <c r="H60" s="218">
        <f>'[2]17'!I62</f>
        <v>0</v>
      </c>
      <c r="I60" s="218">
        <f>'[2]17'!J62</f>
        <v>0</v>
      </c>
      <c r="J60" s="218">
        <f>'[2]17'!K62</f>
        <v>0</v>
      </c>
      <c r="K60" s="15">
        <f t="shared" si="3"/>
        <v>26.07</v>
      </c>
      <c r="L60" s="18">
        <f>frq!C60</f>
        <v>1</v>
      </c>
      <c r="M60" s="167">
        <f t="shared" si="4"/>
        <v>25.37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25.37</v>
      </c>
      <c r="R60" s="18">
        <v>0.7</v>
      </c>
    </row>
    <row r="61" spans="1:18">
      <c r="A61" s="8" t="s">
        <v>103</v>
      </c>
      <c r="B61" s="217">
        <f>'[2]17'!B63</f>
        <v>84</v>
      </c>
      <c r="C61" s="218">
        <f>'[2]17'!C63</f>
        <v>0</v>
      </c>
      <c r="D61" s="218">
        <f>'[2]17'!D63</f>
        <v>0</v>
      </c>
      <c r="E61" s="218">
        <f>'[2]17'!E63</f>
        <v>0</v>
      </c>
      <c r="F61" s="15">
        <f t="shared" si="6"/>
        <v>84</v>
      </c>
      <c r="G61" s="217">
        <f>'[2]17'!H63</f>
        <v>26.07</v>
      </c>
      <c r="H61" s="218">
        <f>'[2]17'!I63</f>
        <v>0</v>
      </c>
      <c r="I61" s="218">
        <f>'[2]17'!J63</f>
        <v>0</v>
      </c>
      <c r="J61" s="218">
        <f>'[2]17'!K63</f>
        <v>0</v>
      </c>
      <c r="K61" s="15">
        <f t="shared" si="3"/>
        <v>26.07</v>
      </c>
      <c r="L61" s="18">
        <f>frq!C61</f>
        <v>1</v>
      </c>
      <c r="M61" s="167">
        <f t="shared" si="4"/>
        <v>25.37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25.37</v>
      </c>
      <c r="R61" s="18">
        <v>0.7</v>
      </c>
    </row>
    <row r="62" spans="1:18">
      <c r="A62" s="8" t="s">
        <v>104</v>
      </c>
      <c r="B62" s="217">
        <f>'[2]17'!B64</f>
        <v>84</v>
      </c>
      <c r="C62" s="218">
        <f>'[2]17'!C64</f>
        <v>0</v>
      </c>
      <c r="D62" s="218">
        <f>'[2]17'!D64</f>
        <v>0</v>
      </c>
      <c r="E62" s="218">
        <f>'[2]17'!E64</f>
        <v>0</v>
      </c>
      <c r="F62" s="15">
        <f t="shared" si="6"/>
        <v>84</v>
      </c>
      <c r="G62" s="217">
        <f>'[2]17'!H64</f>
        <v>26.07</v>
      </c>
      <c r="H62" s="218">
        <f>'[2]17'!I64</f>
        <v>0</v>
      </c>
      <c r="I62" s="218">
        <f>'[2]17'!J64</f>
        <v>0</v>
      </c>
      <c r="J62" s="218">
        <f>'[2]17'!K64</f>
        <v>0</v>
      </c>
      <c r="K62" s="15">
        <f t="shared" si="3"/>
        <v>26.07</v>
      </c>
      <c r="L62" s="18">
        <f>frq!C62</f>
        <v>1</v>
      </c>
      <c r="M62" s="167">
        <f t="shared" si="4"/>
        <v>25.37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25.37</v>
      </c>
      <c r="R62" s="18">
        <v>0.7</v>
      </c>
    </row>
    <row r="63" spans="1:18">
      <c r="A63" s="8" t="s">
        <v>105</v>
      </c>
      <c r="B63" s="217">
        <f>'[2]17'!B65</f>
        <v>84</v>
      </c>
      <c r="C63" s="218">
        <f>'[2]17'!C65</f>
        <v>0</v>
      </c>
      <c r="D63" s="218">
        <f>'[2]17'!D65</f>
        <v>0</v>
      </c>
      <c r="E63" s="218">
        <f>'[2]17'!E65</f>
        <v>0</v>
      </c>
      <c r="F63" s="15">
        <f t="shared" si="6"/>
        <v>84</v>
      </c>
      <c r="G63" s="217">
        <f>'[2]17'!H65</f>
        <v>26.07</v>
      </c>
      <c r="H63" s="218">
        <f>'[2]17'!I65</f>
        <v>0</v>
      </c>
      <c r="I63" s="218">
        <f>'[2]17'!J65</f>
        <v>0</v>
      </c>
      <c r="J63" s="218">
        <f>'[2]17'!K65</f>
        <v>0</v>
      </c>
      <c r="K63" s="15">
        <f t="shared" si="3"/>
        <v>26.07</v>
      </c>
      <c r="L63" s="18">
        <f>frq!C63</f>
        <v>1</v>
      </c>
      <c r="M63" s="167">
        <f t="shared" si="4"/>
        <v>25.37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25.37</v>
      </c>
      <c r="R63" s="18">
        <v>0.7</v>
      </c>
    </row>
    <row r="64" spans="1:18">
      <c r="A64" s="8" t="s">
        <v>106</v>
      </c>
      <c r="B64" s="217">
        <f>'[2]17'!B66</f>
        <v>42</v>
      </c>
      <c r="C64" s="218">
        <f>'[2]17'!C66</f>
        <v>30</v>
      </c>
      <c r="D64" s="218">
        <f>'[2]17'!D66</f>
        <v>0</v>
      </c>
      <c r="E64" s="218">
        <f>'[2]17'!E66</f>
        <v>0</v>
      </c>
      <c r="F64" s="15">
        <f t="shared" si="6"/>
        <v>72</v>
      </c>
      <c r="G64" s="217">
        <f>'[2]17'!H66</f>
        <v>31</v>
      </c>
      <c r="H64" s="218">
        <f>'[2]17'!I66</f>
        <v>26</v>
      </c>
      <c r="I64" s="218">
        <f>'[2]17'!J66</f>
        <v>0</v>
      </c>
      <c r="J64" s="218">
        <f>'[2]17'!K66</f>
        <v>0</v>
      </c>
      <c r="K64" s="15">
        <f t="shared" si="3"/>
        <v>57</v>
      </c>
      <c r="L64" s="18">
        <f>frq!C64</f>
        <v>1</v>
      </c>
      <c r="M64" s="167">
        <f t="shared" si="4"/>
        <v>30.3</v>
      </c>
      <c r="N64" s="16">
        <f t="shared" si="7"/>
        <v>26</v>
      </c>
      <c r="O64" s="16">
        <f t="shared" si="8"/>
        <v>0</v>
      </c>
      <c r="P64" s="16">
        <f t="shared" si="9"/>
        <v>0</v>
      </c>
      <c r="Q64" s="17">
        <f t="shared" si="5"/>
        <v>56.3</v>
      </c>
      <c r="R64" s="18">
        <v>0.7</v>
      </c>
    </row>
    <row r="65" spans="1:18">
      <c r="A65" s="8" t="s">
        <v>107</v>
      </c>
      <c r="B65" s="217">
        <f>'[2]17'!B67</f>
        <v>42</v>
      </c>
      <c r="C65" s="218">
        <f>'[2]17'!C67</f>
        <v>30</v>
      </c>
      <c r="D65" s="218">
        <f>'[2]17'!D67</f>
        <v>0</v>
      </c>
      <c r="E65" s="218">
        <f>'[2]17'!E67</f>
        <v>0</v>
      </c>
      <c r="F65" s="15">
        <f t="shared" si="6"/>
        <v>72</v>
      </c>
      <c r="G65" s="217">
        <f>'[2]17'!H67</f>
        <v>31</v>
      </c>
      <c r="H65" s="218">
        <f>'[2]17'!I67</f>
        <v>26</v>
      </c>
      <c r="I65" s="218">
        <f>'[2]17'!J67</f>
        <v>0</v>
      </c>
      <c r="J65" s="218">
        <f>'[2]17'!K67</f>
        <v>0</v>
      </c>
      <c r="K65" s="15">
        <f t="shared" si="3"/>
        <v>57</v>
      </c>
      <c r="L65" s="18">
        <f>frq!C65</f>
        <v>1</v>
      </c>
      <c r="M65" s="167">
        <f t="shared" si="4"/>
        <v>30.3</v>
      </c>
      <c r="N65" s="16">
        <f t="shared" si="7"/>
        <v>26</v>
      </c>
      <c r="O65" s="16">
        <f t="shared" si="8"/>
        <v>0</v>
      </c>
      <c r="P65" s="16">
        <f t="shared" si="9"/>
        <v>0</v>
      </c>
      <c r="Q65" s="17">
        <f t="shared" si="5"/>
        <v>56.3</v>
      </c>
      <c r="R65" s="18">
        <v>0.7</v>
      </c>
    </row>
    <row r="66" spans="1:18">
      <c r="A66" s="8" t="s">
        <v>108</v>
      </c>
      <c r="B66" s="217">
        <f>'[2]17'!B68</f>
        <v>42</v>
      </c>
      <c r="C66" s="218">
        <f>'[2]17'!C68</f>
        <v>30</v>
      </c>
      <c r="D66" s="218">
        <f>'[2]17'!D68</f>
        <v>0</v>
      </c>
      <c r="E66" s="218">
        <f>'[2]17'!E68</f>
        <v>0</v>
      </c>
      <c r="F66" s="15">
        <f t="shared" si="6"/>
        <v>72</v>
      </c>
      <c r="G66" s="217">
        <f>'[2]17'!H68</f>
        <v>31</v>
      </c>
      <c r="H66" s="218">
        <f>'[2]17'!I68</f>
        <v>26</v>
      </c>
      <c r="I66" s="218">
        <f>'[2]17'!J68</f>
        <v>0</v>
      </c>
      <c r="J66" s="218">
        <f>'[2]17'!K68</f>
        <v>0</v>
      </c>
      <c r="K66" s="15">
        <f t="shared" si="3"/>
        <v>57</v>
      </c>
      <c r="L66" s="18">
        <f>frq!C66</f>
        <v>1</v>
      </c>
      <c r="M66" s="167">
        <f t="shared" si="4"/>
        <v>30.3</v>
      </c>
      <c r="N66" s="16">
        <f t="shared" si="7"/>
        <v>26</v>
      </c>
      <c r="O66" s="16">
        <f t="shared" si="8"/>
        <v>0</v>
      </c>
      <c r="P66" s="16">
        <f t="shared" si="9"/>
        <v>0</v>
      </c>
      <c r="Q66" s="17">
        <f t="shared" si="5"/>
        <v>56.3</v>
      </c>
      <c r="R66" s="18">
        <v>0.7</v>
      </c>
    </row>
    <row r="67" spans="1:18">
      <c r="A67" s="8" t="s">
        <v>109</v>
      </c>
      <c r="B67" s="217">
        <f>'[2]17'!B69</f>
        <v>42</v>
      </c>
      <c r="C67" s="218">
        <f>'[2]17'!C69</f>
        <v>30</v>
      </c>
      <c r="D67" s="218">
        <f>'[2]17'!D69</f>
        <v>0</v>
      </c>
      <c r="E67" s="218">
        <f>'[2]17'!E69</f>
        <v>0</v>
      </c>
      <c r="F67" s="15">
        <f t="shared" si="6"/>
        <v>72</v>
      </c>
      <c r="G67" s="217">
        <f>'[2]17'!H69</f>
        <v>31</v>
      </c>
      <c r="H67" s="218">
        <f>'[2]17'!I69</f>
        <v>26</v>
      </c>
      <c r="I67" s="218">
        <f>'[2]17'!J69</f>
        <v>0</v>
      </c>
      <c r="J67" s="218">
        <f>'[2]17'!K69</f>
        <v>0</v>
      </c>
      <c r="K67" s="15">
        <f t="shared" si="3"/>
        <v>57</v>
      </c>
      <c r="L67" s="18">
        <f>frq!C67</f>
        <v>1</v>
      </c>
      <c r="M67" s="167">
        <f t="shared" si="4"/>
        <v>30.3</v>
      </c>
      <c r="N67" s="16">
        <f t="shared" ref="N67:N98" si="10">IF($L67=1,H67,IF(AND($L67=0.985,H67&gt;0.985*C67),C67*0.985,IF(AND($L67=0.965,H67&gt;0.965*C67),0.965*C67,H67)))</f>
        <v>26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56.3</v>
      </c>
      <c r="R67" s="18">
        <v>0.7</v>
      </c>
    </row>
    <row r="68" spans="1:18">
      <c r="A68" s="8" t="s">
        <v>110</v>
      </c>
      <c r="B68" s="217">
        <f>'[2]17'!B70</f>
        <v>40</v>
      </c>
      <c r="C68" s="218">
        <f>'[2]17'!C70</f>
        <v>0</v>
      </c>
      <c r="D68" s="218">
        <f>'[2]17'!D70</f>
        <v>0</v>
      </c>
      <c r="E68" s="218">
        <f>'[2]17'!E70</f>
        <v>0</v>
      </c>
      <c r="F68" s="15">
        <f t="shared" si="6"/>
        <v>40</v>
      </c>
      <c r="G68" s="217">
        <f>'[2]17'!H70</f>
        <v>31</v>
      </c>
      <c r="H68" s="218">
        <f>'[2]17'!I70</f>
        <v>0</v>
      </c>
      <c r="I68" s="218">
        <f>'[2]17'!J70</f>
        <v>0</v>
      </c>
      <c r="J68" s="218">
        <f>'[2]17'!K70</f>
        <v>0</v>
      </c>
      <c r="K68" s="15">
        <f t="shared" ref="K68:K98" si="13">SUM(G68:J68)</f>
        <v>31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30.3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30.3</v>
      </c>
      <c r="R68" s="18">
        <v>0.7</v>
      </c>
    </row>
    <row r="69" spans="1:18">
      <c r="A69" s="8" t="s">
        <v>111</v>
      </c>
      <c r="B69" s="217">
        <f>'[2]17'!B71</f>
        <v>40</v>
      </c>
      <c r="C69" s="218">
        <f>'[2]17'!C71</f>
        <v>0</v>
      </c>
      <c r="D69" s="218">
        <f>'[2]17'!D71</f>
        <v>0</v>
      </c>
      <c r="E69" s="218">
        <f>'[2]17'!E71</f>
        <v>0</v>
      </c>
      <c r="F69" s="15">
        <f t="shared" ref="F69:F98" si="16">SUM(B69:E69)</f>
        <v>40</v>
      </c>
      <c r="G69" s="217">
        <f>'[2]17'!H71</f>
        <v>31</v>
      </c>
      <c r="H69" s="218">
        <f>'[2]17'!I71</f>
        <v>0</v>
      </c>
      <c r="I69" s="218">
        <f>'[2]17'!J71</f>
        <v>0</v>
      </c>
      <c r="J69" s="218">
        <f>'[2]17'!K71</f>
        <v>0</v>
      </c>
      <c r="K69" s="15">
        <f t="shared" si="13"/>
        <v>31</v>
      </c>
      <c r="L69" s="18">
        <f>frq!C69</f>
        <v>1</v>
      </c>
      <c r="M69" s="167">
        <f t="shared" si="14"/>
        <v>30.3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30.3</v>
      </c>
      <c r="R69" s="18">
        <v>0.7</v>
      </c>
    </row>
    <row r="70" spans="1:18">
      <c r="A70" s="8" t="s">
        <v>112</v>
      </c>
      <c r="B70" s="217">
        <f>'[2]17'!B72</f>
        <v>40</v>
      </c>
      <c r="C70" s="218">
        <f>'[2]17'!C72</f>
        <v>0</v>
      </c>
      <c r="D70" s="218">
        <f>'[2]17'!D72</f>
        <v>0</v>
      </c>
      <c r="E70" s="218">
        <f>'[2]17'!E72</f>
        <v>0</v>
      </c>
      <c r="F70" s="15">
        <f t="shared" si="16"/>
        <v>40</v>
      </c>
      <c r="G70" s="217">
        <f>'[2]17'!H72</f>
        <v>31</v>
      </c>
      <c r="H70" s="218">
        <f>'[2]17'!I72</f>
        <v>0</v>
      </c>
      <c r="I70" s="218">
        <f>'[2]17'!J72</f>
        <v>0</v>
      </c>
      <c r="J70" s="218">
        <f>'[2]17'!K72</f>
        <v>0</v>
      </c>
      <c r="K70" s="15">
        <f t="shared" si="13"/>
        <v>31</v>
      </c>
      <c r="L70" s="18">
        <f>frq!C70</f>
        <v>1</v>
      </c>
      <c r="M70" s="167">
        <f t="shared" si="14"/>
        <v>30.3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30.3</v>
      </c>
      <c r="R70" s="18">
        <v>0.7</v>
      </c>
    </row>
    <row r="71" spans="1:18">
      <c r="A71" s="8" t="s">
        <v>113</v>
      </c>
      <c r="B71" s="217">
        <f>'[2]17'!B73</f>
        <v>40</v>
      </c>
      <c r="C71" s="218">
        <f>'[2]17'!C73</f>
        <v>0</v>
      </c>
      <c r="D71" s="218">
        <f>'[2]17'!D73</f>
        <v>0</v>
      </c>
      <c r="E71" s="218">
        <f>'[2]17'!E73</f>
        <v>0</v>
      </c>
      <c r="F71" s="15">
        <f t="shared" si="16"/>
        <v>40</v>
      </c>
      <c r="G71" s="217">
        <f>'[2]17'!H73</f>
        <v>31</v>
      </c>
      <c r="H71" s="218">
        <f>'[2]17'!I73</f>
        <v>0</v>
      </c>
      <c r="I71" s="218">
        <f>'[2]17'!J73</f>
        <v>0</v>
      </c>
      <c r="J71" s="218">
        <f>'[2]17'!K73</f>
        <v>0</v>
      </c>
      <c r="K71" s="15">
        <f t="shared" si="13"/>
        <v>31</v>
      </c>
      <c r="L71" s="18">
        <f>frq!C71</f>
        <v>1</v>
      </c>
      <c r="M71" s="167">
        <f t="shared" si="14"/>
        <v>30.3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30.3</v>
      </c>
      <c r="R71" s="18">
        <v>0.7</v>
      </c>
    </row>
    <row r="72" spans="1:18">
      <c r="A72" s="8" t="s">
        <v>114</v>
      </c>
      <c r="B72" s="217">
        <f>'[2]17'!B74</f>
        <v>40</v>
      </c>
      <c r="C72" s="218">
        <f>'[2]17'!C74</f>
        <v>0</v>
      </c>
      <c r="D72" s="218">
        <f>'[2]17'!D74</f>
        <v>0</v>
      </c>
      <c r="E72" s="218">
        <f>'[2]17'!E74</f>
        <v>0</v>
      </c>
      <c r="F72" s="15">
        <f t="shared" si="16"/>
        <v>40</v>
      </c>
      <c r="G72" s="217">
        <f>'[2]17'!H74</f>
        <v>31</v>
      </c>
      <c r="H72" s="218">
        <f>'[2]17'!I74</f>
        <v>0</v>
      </c>
      <c r="I72" s="218">
        <f>'[2]17'!J74</f>
        <v>0</v>
      </c>
      <c r="J72" s="218">
        <f>'[2]17'!K74</f>
        <v>0</v>
      </c>
      <c r="K72" s="15">
        <f t="shared" si="13"/>
        <v>31</v>
      </c>
      <c r="L72" s="18">
        <f>frq!C72</f>
        <v>1</v>
      </c>
      <c r="M72" s="167">
        <f t="shared" si="14"/>
        <v>30.3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30.3</v>
      </c>
      <c r="R72" s="18">
        <v>0.7</v>
      </c>
    </row>
    <row r="73" spans="1:18">
      <c r="A73" s="8" t="s">
        <v>115</v>
      </c>
      <c r="B73" s="217">
        <f>'[2]17'!B75</f>
        <v>40</v>
      </c>
      <c r="C73" s="218">
        <f>'[2]17'!C75</f>
        <v>0</v>
      </c>
      <c r="D73" s="218">
        <f>'[2]17'!D75</f>
        <v>0</v>
      </c>
      <c r="E73" s="218">
        <f>'[2]17'!E75</f>
        <v>0</v>
      </c>
      <c r="F73" s="15">
        <f t="shared" si="16"/>
        <v>40</v>
      </c>
      <c r="G73" s="217">
        <f>'[2]17'!H75</f>
        <v>31</v>
      </c>
      <c r="H73" s="218">
        <f>'[2]17'!I75</f>
        <v>0</v>
      </c>
      <c r="I73" s="218">
        <f>'[2]17'!J75</f>
        <v>0</v>
      </c>
      <c r="J73" s="218">
        <f>'[2]17'!K75</f>
        <v>0</v>
      </c>
      <c r="K73" s="15">
        <f t="shared" si="13"/>
        <v>31</v>
      </c>
      <c r="L73" s="18">
        <f>frq!C73</f>
        <v>1</v>
      </c>
      <c r="M73" s="167">
        <f t="shared" si="14"/>
        <v>30.3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30.3</v>
      </c>
      <c r="R73" s="18">
        <v>0.7</v>
      </c>
    </row>
    <row r="74" spans="1:18">
      <c r="A74" s="8" t="s">
        <v>116</v>
      </c>
      <c r="B74" s="217">
        <f>'[2]17'!B76</f>
        <v>40</v>
      </c>
      <c r="C74" s="218">
        <f>'[2]17'!C76</f>
        <v>0</v>
      </c>
      <c r="D74" s="218">
        <f>'[2]17'!D76</f>
        <v>0</v>
      </c>
      <c r="E74" s="218">
        <f>'[2]17'!E76</f>
        <v>0</v>
      </c>
      <c r="F74" s="15">
        <f t="shared" si="16"/>
        <v>40</v>
      </c>
      <c r="G74" s="217">
        <f>'[2]17'!H76</f>
        <v>31</v>
      </c>
      <c r="H74" s="218">
        <f>'[2]17'!I76</f>
        <v>0</v>
      </c>
      <c r="I74" s="218">
        <f>'[2]17'!J76</f>
        <v>0</v>
      </c>
      <c r="J74" s="218">
        <f>'[2]17'!K76</f>
        <v>0</v>
      </c>
      <c r="K74" s="15">
        <f t="shared" si="13"/>
        <v>31</v>
      </c>
      <c r="L74" s="18">
        <f>frq!C74</f>
        <v>1</v>
      </c>
      <c r="M74" s="167">
        <f t="shared" si="14"/>
        <v>30.3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30.3</v>
      </c>
      <c r="R74" s="18">
        <v>0.7</v>
      </c>
    </row>
    <row r="75" spans="1:18">
      <c r="A75" s="8" t="s">
        <v>117</v>
      </c>
      <c r="B75" s="217">
        <f>'[2]17'!B77</f>
        <v>40</v>
      </c>
      <c r="C75" s="218">
        <f>'[2]17'!C77</f>
        <v>0</v>
      </c>
      <c r="D75" s="218">
        <f>'[2]17'!D77</f>
        <v>0</v>
      </c>
      <c r="E75" s="218">
        <f>'[2]17'!E77</f>
        <v>0</v>
      </c>
      <c r="F75" s="15">
        <f t="shared" si="16"/>
        <v>40</v>
      </c>
      <c r="G75" s="217">
        <f>'[2]17'!H77</f>
        <v>31</v>
      </c>
      <c r="H75" s="218">
        <f>'[2]17'!I77</f>
        <v>0</v>
      </c>
      <c r="I75" s="218">
        <f>'[2]17'!J77</f>
        <v>0</v>
      </c>
      <c r="J75" s="218">
        <f>'[2]17'!K77</f>
        <v>0</v>
      </c>
      <c r="K75" s="15">
        <f t="shared" si="13"/>
        <v>31</v>
      </c>
      <c r="L75" s="18">
        <f>frq!C75</f>
        <v>1</v>
      </c>
      <c r="M75" s="167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217">
        <f>'[2]17'!B78</f>
        <v>40</v>
      </c>
      <c r="C76" s="218">
        <f>'[2]17'!C78</f>
        <v>0</v>
      </c>
      <c r="D76" s="218">
        <f>'[2]17'!D78</f>
        <v>0</v>
      </c>
      <c r="E76" s="218">
        <f>'[2]17'!E78</f>
        <v>0</v>
      </c>
      <c r="F76" s="15">
        <f t="shared" si="16"/>
        <v>40</v>
      </c>
      <c r="G76" s="217">
        <f>'[2]17'!H78</f>
        <v>31</v>
      </c>
      <c r="H76" s="218">
        <f>'[2]17'!I78</f>
        <v>0</v>
      </c>
      <c r="I76" s="218">
        <f>'[2]17'!J78</f>
        <v>0</v>
      </c>
      <c r="J76" s="218">
        <f>'[2]17'!K78</f>
        <v>0</v>
      </c>
      <c r="K76" s="15">
        <f t="shared" si="13"/>
        <v>31</v>
      </c>
      <c r="L76" s="18">
        <f>frq!C76</f>
        <v>1</v>
      </c>
      <c r="M76" s="167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217">
        <f>'[2]17'!B79</f>
        <v>40</v>
      </c>
      <c r="C77" s="218">
        <f>'[2]17'!C79</f>
        <v>0</v>
      </c>
      <c r="D77" s="218">
        <f>'[2]17'!D79</f>
        <v>0</v>
      </c>
      <c r="E77" s="218">
        <f>'[2]17'!E79</f>
        <v>0</v>
      </c>
      <c r="F77" s="15">
        <f t="shared" si="16"/>
        <v>40</v>
      </c>
      <c r="G77" s="217">
        <f>'[2]17'!H79</f>
        <v>31</v>
      </c>
      <c r="H77" s="218">
        <f>'[2]17'!I79</f>
        <v>0</v>
      </c>
      <c r="I77" s="218">
        <f>'[2]17'!J79</f>
        <v>0</v>
      </c>
      <c r="J77" s="218">
        <f>'[2]17'!K79</f>
        <v>0</v>
      </c>
      <c r="K77" s="15">
        <f t="shared" si="13"/>
        <v>31</v>
      </c>
      <c r="L77" s="18">
        <f>frq!C77</f>
        <v>1</v>
      </c>
      <c r="M77" s="167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</row>
    <row r="78" spans="1:18">
      <c r="A78" s="8" t="s">
        <v>120</v>
      </c>
      <c r="B78" s="217">
        <f>'[2]17'!B80</f>
        <v>40</v>
      </c>
      <c r="C78" s="218">
        <f>'[2]17'!C80</f>
        <v>0</v>
      </c>
      <c r="D78" s="218">
        <f>'[2]17'!D80</f>
        <v>0</v>
      </c>
      <c r="E78" s="218">
        <f>'[2]17'!E80</f>
        <v>0</v>
      </c>
      <c r="F78" s="15">
        <f t="shared" si="16"/>
        <v>40</v>
      </c>
      <c r="G78" s="217">
        <f>'[2]17'!H80</f>
        <v>31</v>
      </c>
      <c r="H78" s="218">
        <f>'[2]17'!I80</f>
        <v>0</v>
      </c>
      <c r="I78" s="218">
        <f>'[2]17'!J80</f>
        <v>0</v>
      </c>
      <c r="J78" s="218">
        <f>'[2]17'!K80</f>
        <v>0</v>
      </c>
      <c r="K78" s="15">
        <f t="shared" si="13"/>
        <v>31</v>
      </c>
      <c r="L78" s="18">
        <f>frq!C78</f>
        <v>1</v>
      </c>
      <c r="M78" s="167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</row>
    <row r="79" spans="1:18">
      <c r="A79" s="8" t="s">
        <v>121</v>
      </c>
      <c r="B79" s="217">
        <f>'[2]17'!B81</f>
        <v>40</v>
      </c>
      <c r="C79" s="218">
        <f>'[2]17'!C81</f>
        <v>0</v>
      </c>
      <c r="D79" s="218">
        <f>'[2]17'!D81</f>
        <v>0</v>
      </c>
      <c r="E79" s="218">
        <f>'[2]17'!E81</f>
        <v>0</v>
      </c>
      <c r="F79" s="15">
        <f t="shared" si="16"/>
        <v>40</v>
      </c>
      <c r="G79" s="217">
        <f>'[2]17'!H81</f>
        <v>31</v>
      </c>
      <c r="H79" s="218">
        <f>'[2]17'!I81</f>
        <v>0</v>
      </c>
      <c r="I79" s="218">
        <f>'[2]17'!J81</f>
        <v>0</v>
      </c>
      <c r="J79" s="218">
        <f>'[2]17'!K81</f>
        <v>0</v>
      </c>
      <c r="K79" s="15">
        <f t="shared" si="13"/>
        <v>31</v>
      </c>
      <c r="L79" s="18">
        <f>frq!C79</f>
        <v>1</v>
      </c>
      <c r="M79" s="167">
        <f t="shared" si="14"/>
        <v>30.6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30.6</v>
      </c>
      <c r="R79" s="18">
        <v>0.4</v>
      </c>
    </row>
    <row r="80" spans="1:18">
      <c r="A80" s="8" t="s">
        <v>122</v>
      </c>
      <c r="B80" s="217">
        <f>'[2]17'!B82</f>
        <v>40</v>
      </c>
      <c r="C80" s="218">
        <f>'[2]17'!C82</f>
        <v>0</v>
      </c>
      <c r="D80" s="218">
        <f>'[2]17'!D82</f>
        <v>0</v>
      </c>
      <c r="E80" s="218">
        <f>'[2]17'!E82</f>
        <v>0</v>
      </c>
      <c r="F80" s="15">
        <f t="shared" si="16"/>
        <v>40</v>
      </c>
      <c r="G80" s="217">
        <f>'[2]17'!H82</f>
        <v>31</v>
      </c>
      <c r="H80" s="218">
        <f>'[2]17'!I82</f>
        <v>0</v>
      </c>
      <c r="I80" s="218">
        <f>'[2]17'!J82</f>
        <v>0</v>
      </c>
      <c r="J80" s="218">
        <f>'[2]17'!K82</f>
        <v>0</v>
      </c>
      <c r="K80" s="15">
        <f t="shared" si="13"/>
        <v>31</v>
      </c>
      <c r="L80" s="18">
        <f>frq!C80</f>
        <v>1</v>
      </c>
      <c r="M80" s="167">
        <f t="shared" si="14"/>
        <v>30.6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30.6</v>
      </c>
      <c r="R80" s="18">
        <v>0.4</v>
      </c>
    </row>
    <row r="81" spans="1:18">
      <c r="A81" s="8" t="s">
        <v>123</v>
      </c>
      <c r="B81" s="217">
        <f>'[2]17'!B83</f>
        <v>40</v>
      </c>
      <c r="C81" s="218">
        <f>'[2]17'!C83</f>
        <v>0</v>
      </c>
      <c r="D81" s="218">
        <f>'[2]17'!D83</f>
        <v>0</v>
      </c>
      <c r="E81" s="218">
        <f>'[2]17'!E83</f>
        <v>0</v>
      </c>
      <c r="F81" s="15">
        <f t="shared" si="16"/>
        <v>40</v>
      </c>
      <c r="G81" s="217">
        <f>'[2]17'!H83</f>
        <v>31</v>
      </c>
      <c r="H81" s="218">
        <f>'[2]17'!I83</f>
        <v>0</v>
      </c>
      <c r="I81" s="218">
        <f>'[2]17'!J83</f>
        <v>0</v>
      </c>
      <c r="J81" s="218">
        <f>'[2]17'!K83</f>
        <v>0</v>
      </c>
      <c r="K81" s="15">
        <f t="shared" si="13"/>
        <v>31</v>
      </c>
      <c r="L81" s="18">
        <f>frq!C81</f>
        <v>1</v>
      </c>
      <c r="M81" s="167">
        <f t="shared" si="14"/>
        <v>30.6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30.6</v>
      </c>
      <c r="R81" s="18">
        <v>0.4</v>
      </c>
    </row>
    <row r="82" spans="1:18">
      <c r="A82" s="8" t="s">
        <v>124</v>
      </c>
      <c r="B82" s="217">
        <f>'[2]17'!B84</f>
        <v>0</v>
      </c>
      <c r="C82" s="218">
        <f>'[2]17'!C84</f>
        <v>30</v>
      </c>
      <c r="D82" s="218">
        <f>'[2]17'!D84</f>
        <v>0</v>
      </c>
      <c r="E82" s="218">
        <f>'[2]17'!E84</f>
        <v>0</v>
      </c>
      <c r="F82" s="15">
        <f t="shared" si="16"/>
        <v>30</v>
      </c>
      <c r="G82" s="217">
        <f>'[2]17'!H84</f>
        <v>0</v>
      </c>
      <c r="H82" s="218">
        <f>'[2]17'!I84</f>
        <v>28</v>
      </c>
      <c r="I82" s="218">
        <f>'[2]17'!J84</f>
        <v>0</v>
      </c>
      <c r="J82" s="218">
        <f>'[2]17'!K84</f>
        <v>0</v>
      </c>
      <c r="K82" s="15">
        <f t="shared" si="13"/>
        <v>28</v>
      </c>
      <c r="L82" s="18">
        <f>frq!C82</f>
        <v>1</v>
      </c>
      <c r="M82" s="167">
        <f t="shared" si="14"/>
        <v>-0.4</v>
      </c>
      <c r="N82" s="16">
        <f t="shared" si="10"/>
        <v>28</v>
      </c>
      <c r="O82" s="16">
        <f t="shared" si="11"/>
        <v>0</v>
      </c>
      <c r="P82" s="16">
        <f t="shared" si="12"/>
        <v>0</v>
      </c>
      <c r="Q82" s="17">
        <f t="shared" si="15"/>
        <v>27.6</v>
      </c>
      <c r="R82" s="18">
        <v>0.4</v>
      </c>
    </row>
    <row r="83" spans="1:18">
      <c r="A83" s="8" t="s">
        <v>125</v>
      </c>
      <c r="B83" s="217">
        <f>'[2]17'!B85</f>
        <v>0</v>
      </c>
      <c r="C83" s="218">
        <f>'[2]17'!C85</f>
        <v>30</v>
      </c>
      <c r="D83" s="218">
        <f>'[2]17'!D85</f>
        <v>0</v>
      </c>
      <c r="E83" s="218">
        <f>'[2]17'!E85</f>
        <v>0</v>
      </c>
      <c r="F83" s="15">
        <f t="shared" si="16"/>
        <v>30</v>
      </c>
      <c r="G83" s="217">
        <f>'[2]17'!H85</f>
        <v>0</v>
      </c>
      <c r="H83" s="218">
        <f>'[2]17'!I85</f>
        <v>28</v>
      </c>
      <c r="I83" s="218">
        <f>'[2]17'!J85</f>
        <v>0</v>
      </c>
      <c r="J83" s="218">
        <f>'[2]17'!K85</f>
        <v>0</v>
      </c>
      <c r="K83" s="15">
        <f t="shared" si="13"/>
        <v>28</v>
      </c>
      <c r="L83" s="18">
        <f>frq!C83</f>
        <v>1</v>
      </c>
      <c r="M83" s="167">
        <f t="shared" si="14"/>
        <v>-0.4</v>
      </c>
      <c r="N83" s="16">
        <f t="shared" si="10"/>
        <v>28</v>
      </c>
      <c r="O83" s="16">
        <f t="shared" si="11"/>
        <v>0</v>
      </c>
      <c r="P83" s="16">
        <f t="shared" si="12"/>
        <v>0</v>
      </c>
      <c r="Q83" s="17">
        <f t="shared" si="15"/>
        <v>27.6</v>
      </c>
      <c r="R83" s="18">
        <v>0.4</v>
      </c>
    </row>
    <row r="84" spans="1:18">
      <c r="A84" s="8" t="s">
        <v>126</v>
      </c>
      <c r="B84" s="217">
        <f>'[2]17'!B86</f>
        <v>0</v>
      </c>
      <c r="C84" s="218">
        <f>'[2]17'!C86</f>
        <v>30</v>
      </c>
      <c r="D84" s="218">
        <f>'[2]17'!D86</f>
        <v>0</v>
      </c>
      <c r="E84" s="218">
        <f>'[2]17'!E86</f>
        <v>0</v>
      </c>
      <c r="F84" s="15">
        <f t="shared" si="16"/>
        <v>30</v>
      </c>
      <c r="G84" s="217">
        <f>'[2]17'!H86</f>
        <v>0</v>
      </c>
      <c r="H84" s="218">
        <f>'[2]17'!I86</f>
        <v>28</v>
      </c>
      <c r="I84" s="218">
        <f>'[2]17'!J86</f>
        <v>0</v>
      </c>
      <c r="J84" s="218">
        <f>'[2]17'!K86</f>
        <v>0</v>
      </c>
      <c r="K84" s="15">
        <f t="shared" si="13"/>
        <v>28</v>
      </c>
      <c r="L84" s="18">
        <f>frq!C84</f>
        <v>1</v>
      </c>
      <c r="M84" s="167">
        <f t="shared" si="14"/>
        <v>-0.4</v>
      </c>
      <c r="N84" s="16">
        <f t="shared" si="10"/>
        <v>28</v>
      </c>
      <c r="O84" s="16">
        <f t="shared" si="11"/>
        <v>0</v>
      </c>
      <c r="P84" s="16">
        <f t="shared" si="12"/>
        <v>0</v>
      </c>
      <c r="Q84" s="17">
        <f t="shared" si="15"/>
        <v>27.6</v>
      </c>
      <c r="R84" s="18">
        <v>0.4</v>
      </c>
    </row>
    <row r="85" spans="1:18">
      <c r="A85" s="8" t="s">
        <v>127</v>
      </c>
      <c r="B85" s="217">
        <f>'[2]17'!B87</f>
        <v>0</v>
      </c>
      <c r="C85" s="218">
        <f>'[2]17'!C87</f>
        <v>30</v>
      </c>
      <c r="D85" s="218">
        <f>'[2]17'!D87</f>
        <v>0</v>
      </c>
      <c r="E85" s="218">
        <f>'[2]17'!E87</f>
        <v>0</v>
      </c>
      <c r="F85" s="15">
        <f t="shared" si="16"/>
        <v>30</v>
      </c>
      <c r="G85" s="217">
        <f>'[2]17'!H87</f>
        <v>0</v>
      </c>
      <c r="H85" s="218">
        <f>'[2]17'!I87</f>
        <v>28</v>
      </c>
      <c r="I85" s="218">
        <f>'[2]17'!J87</f>
        <v>0</v>
      </c>
      <c r="J85" s="218">
        <f>'[2]17'!K87</f>
        <v>0</v>
      </c>
      <c r="K85" s="15">
        <f t="shared" si="13"/>
        <v>28</v>
      </c>
      <c r="L85" s="18">
        <f>frq!C85</f>
        <v>1</v>
      </c>
      <c r="M85" s="167">
        <f t="shared" si="14"/>
        <v>-0.4</v>
      </c>
      <c r="N85" s="16">
        <f t="shared" si="10"/>
        <v>28</v>
      </c>
      <c r="O85" s="16">
        <f t="shared" si="11"/>
        <v>0</v>
      </c>
      <c r="P85" s="16">
        <f t="shared" si="12"/>
        <v>0</v>
      </c>
      <c r="Q85" s="17">
        <f t="shared" si="15"/>
        <v>27.6</v>
      </c>
      <c r="R85" s="18">
        <v>0.4</v>
      </c>
    </row>
    <row r="86" spans="1:18">
      <c r="A86" s="8" t="s">
        <v>128</v>
      </c>
      <c r="B86" s="217">
        <f>'[2]17'!B88</f>
        <v>0</v>
      </c>
      <c r="C86" s="218">
        <f>'[2]17'!C88</f>
        <v>30</v>
      </c>
      <c r="D86" s="218">
        <f>'[2]17'!D88</f>
        <v>0</v>
      </c>
      <c r="E86" s="218">
        <f>'[2]17'!E88</f>
        <v>0</v>
      </c>
      <c r="F86" s="15">
        <f t="shared" si="16"/>
        <v>30</v>
      </c>
      <c r="G86" s="217">
        <f>'[2]17'!H88</f>
        <v>0</v>
      </c>
      <c r="H86" s="218">
        <f>'[2]17'!I88</f>
        <v>28</v>
      </c>
      <c r="I86" s="218">
        <f>'[2]17'!J88</f>
        <v>0</v>
      </c>
      <c r="J86" s="218">
        <f>'[2]17'!K88</f>
        <v>0</v>
      </c>
      <c r="K86" s="15">
        <f t="shared" si="13"/>
        <v>28</v>
      </c>
      <c r="L86" s="18">
        <f>frq!C86</f>
        <v>1</v>
      </c>
      <c r="M86" s="167">
        <f t="shared" si="14"/>
        <v>-0.4</v>
      </c>
      <c r="N86" s="16">
        <f t="shared" si="10"/>
        <v>28</v>
      </c>
      <c r="O86" s="16">
        <f t="shared" si="11"/>
        <v>0</v>
      </c>
      <c r="P86" s="16">
        <f t="shared" si="12"/>
        <v>0</v>
      </c>
      <c r="Q86" s="17">
        <f t="shared" si="15"/>
        <v>27.6</v>
      </c>
      <c r="R86" s="18">
        <v>0.4</v>
      </c>
    </row>
    <row r="87" spans="1:18">
      <c r="A87" s="8" t="s">
        <v>129</v>
      </c>
      <c r="B87" s="217">
        <f>'[2]17'!B89</f>
        <v>84</v>
      </c>
      <c r="C87" s="218">
        <f>'[2]17'!C89</f>
        <v>0</v>
      </c>
      <c r="D87" s="218">
        <f>'[2]17'!D89</f>
        <v>0</v>
      </c>
      <c r="E87" s="218">
        <f>'[2]17'!E89</f>
        <v>0</v>
      </c>
      <c r="F87" s="15">
        <f t="shared" si="16"/>
        <v>84</v>
      </c>
      <c r="G87" s="217">
        <f>'[2]17'!H89</f>
        <v>34</v>
      </c>
      <c r="H87" s="218">
        <f>'[2]17'!I89</f>
        <v>0</v>
      </c>
      <c r="I87" s="218">
        <f>'[2]17'!J89</f>
        <v>0</v>
      </c>
      <c r="J87" s="218">
        <f>'[2]17'!K89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17">
        <f>'[2]17'!B90</f>
        <v>84</v>
      </c>
      <c r="C88" s="218">
        <f>'[2]17'!C90</f>
        <v>0</v>
      </c>
      <c r="D88" s="218">
        <f>'[2]17'!D90</f>
        <v>0</v>
      </c>
      <c r="E88" s="218">
        <f>'[2]17'!E90</f>
        <v>0</v>
      </c>
      <c r="F88" s="15">
        <f t="shared" si="16"/>
        <v>84</v>
      </c>
      <c r="G88" s="217">
        <f>'[2]17'!H90</f>
        <v>34</v>
      </c>
      <c r="H88" s="218">
        <f>'[2]17'!I90</f>
        <v>0</v>
      </c>
      <c r="I88" s="218">
        <f>'[2]17'!J90</f>
        <v>0</v>
      </c>
      <c r="J88" s="218">
        <f>'[2]17'!K90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17">
        <f>'[2]17'!B91</f>
        <v>84</v>
      </c>
      <c r="C89" s="218">
        <f>'[2]17'!C91</f>
        <v>0</v>
      </c>
      <c r="D89" s="218">
        <f>'[2]17'!D91</f>
        <v>0</v>
      </c>
      <c r="E89" s="218">
        <f>'[2]17'!E91</f>
        <v>0</v>
      </c>
      <c r="F89" s="15">
        <f t="shared" si="16"/>
        <v>84</v>
      </c>
      <c r="G89" s="217">
        <f>'[2]17'!H91</f>
        <v>34</v>
      </c>
      <c r="H89" s="218">
        <f>'[2]17'!I91</f>
        <v>0</v>
      </c>
      <c r="I89" s="218">
        <f>'[2]17'!J91</f>
        <v>0</v>
      </c>
      <c r="J89" s="218">
        <f>'[2]17'!K91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17">
        <f>'[2]17'!B92</f>
        <v>84</v>
      </c>
      <c r="C90" s="218">
        <f>'[2]17'!C92</f>
        <v>0</v>
      </c>
      <c r="D90" s="218">
        <f>'[2]17'!D92</f>
        <v>0</v>
      </c>
      <c r="E90" s="218">
        <f>'[2]17'!E92</f>
        <v>0</v>
      </c>
      <c r="F90" s="15">
        <f t="shared" si="16"/>
        <v>84</v>
      </c>
      <c r="G90" s="217">
        <f>'[2]17'!H92</f>
        <v>34</v>
      </c>
      <c r="H90" s="218">
        <f>'[2]17'!I92</f>
        <v>0</v>
      </c>
      <c r="I90" s="218">
        <f>'[2]17'!J92</f>
        <v>0</v>
      </c>
      <c r="J90" s="218">
        <f>'[2]17'!K92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17">
        <f>'[2]17'!B93</f>
        <v>84</v>
      </c>
      <c r="C91" s="218">
        <f>'[2]17'!C93</f>
        <v>0</v>
      </c>
      <c r="D91" s="218">
        <f>'[2]17'!D93</f>
        <v>0</v>
      </c>
      <c r="E91" s="218">
        <f>'[2]17'!E93</f>
        <v>0</v>
      </c>
      <c r="F91" s="15">
        <f t="shared" si="16"/>
        <v>84</v>
      </c>
      <c r="G91" s="217">
        <f>'[2]17'!H93</f>
        <v>34</v>
      </c>
      <c r="H91" s="218">
        <f>'[2]17'!I93</f>
        <v>0</v>
      </c>
      <c r="I91" s="218">
        <f>'[2]17'!J93</f>
        <v>0</v>
      </c>
      <c r="J91" s="218">
        <f>'[2]17'!K93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17">
        <f>'[2]17'!B94</f>
        <v>0</v>
      </c>
      <c r="C92" s="218">
        <f>'[2]17'!C94</f>
        <v>30</v>
      </c>
      <c r="D92" s="218">
        <f>'[2]17'!D94</f>
        <v>0</v>
      </c>
      <c r="E92" s="218">
        <f>'[2]17'!E94</f>
        <v>0</v>
      </c>
      <c r="F92" s="15">
        <f t="shared" si="16"/>
        <v>30</v>
      </c>
      <c r="G92" s="217">
        <f>'[2]17'!H94</f>
        <v>0</v>
      </c>
      <c r="H92" s="218">
        <f>'[2]17'!I94</f>
        <v>28</v>
      </c>
      <c r="I92" s="218">
        <f>'[2]17'!J94</f>
        <v>0</v>
      </c>
      <c r="J92" s="218">
        <f>'[2]17'!K94</f>
        <v>0</v>
      </c>
      <c r="K92" s="15">
        <f t="shared" si="13"/>
        <v>28</v>
      </c>
      <c r="L92" s="18">
        <f>frq!C92</f>
        <v>1</v>
      </c>
      <c r="M92" s="167">
        <f t="shared" si="14"/>
        <v>-0.4</v>
      </c>
      <c r="N92" s="16">
        <f t="shared" si="10"/>
        <v>28</v>
      </c>
      <c r="O92" s="16">
        <f t="shared" si="11"/>
        <v>0</v>
      </c>
      <c r="P92" s="16">
        <f t="shared" si="12"/>
        <v>0</v>
      </c>
      <c r="Q92" s="17">
        <f t="shared" si="15"/>
        <v>27.6</v>
      </c>
      <c r="R92" s="18">
        <v>0.4</v>
      </c>
    </row>
    <row r="93" spans="1:18">
      <c r="A93" s="8" t="s">
        <v>135</v>
      </c>
      <c r="B93" s="217">
        <f>'[2]17'!B95</f>
        <v>0</v>
      </c>
      <c r="C93" s="218">
        <f>'[2]17'!C95</f>
        <v>30</v>
      </c>
      <c r="D93" s="218">
        <f>'[2]17'!D95</f>
        <v>0</v>
      </c>
      <c r="E93" s="218">
        <f>'[2]17'!E95</f>
        <v>0</v>
      </c>
      <c r="F93" s="15">
        <f t="shared" si="16"/>
        <v>30</v>
      </c>
      <c r="G93" s="217">
        <f>'[2]17'!H95</f>
        <v>0</v>
      </c>
      <c r="H93" s="218">
        <f>'[2]17'!I95</f>
        <v>28</v>
      </c>
      <c r="I93" s="218">
        <f>'[2]17'!J95</f>
        <v>0</v>
      </c>
      <c r="J93" s="218">
        <f>'[2]17'!K95</f>
        <v>0</v>
      </c>
      <c r="K93" s="15">
        <f t="shared" si="13"/>
        <v>28</v>
      </c>
      <c r="L93" s="18">
        <f>frq!C93</f>
        <v>1</v>
      </c>
      <c r="M93" s="167">
        <f t="shared" si="14"/>
        <v>-0.4</v>
      </c>
      <c r="N93" s="16">
        <f t="shared" si="10"/>
        <v>28</v>
      </c>
      <c r="O93" s="16">
        <f t="shared" si="11"/>
        <v>0</v>
      </c>
      <c r="P93" s="16">
        <f t="shared" si="12"/>
        <v>0</v>
      </c>
      <c r="Q93" s="17">
        <f t="shared" si="15"/>
        <v>27.6</v>
      </c>
      <c r="R93" s="18">
        <v>0.4</v>
      </c>
    </row>
    <row r="94" spans="1:18">
      <c r="A94" s="8" t="s">
        <v>136</v>
      </c>
      <c r="B94" s="217">
        <f>'[2]17'!B96</f>
        <v>0</v>
      </c>
      <c r="C94" s="218">
        <f>'[2]17'!C96</f>
        <v>30</v>
      </c>
      <c r="D94" s="218">
        <f>'[2]17'!D96</f>
        <v>0</v>
      </c>
      <c r="E94" s="218">
        <f>'[2]17'!E96</f>
        <v>0</v>
      </c>
      <c r="F94" s="15">
        <f t="shared" si="16"/>
        <v>30</v>
      </c>
      <c r="G94" s="217">
        <f>'[2]17'!H96</f>
        <v>0</v>
      </c>
      <c r="H94" s="218">
        <f>'[2]17'!I96</f>
        <v>28</v>
      </c>
      <c r="I94" s="218">
        <f>'[2]17'!J96</f>
        <v>0</v>
      </c>
      <c r="J94" s="218">
        <f>'[2]17'!K96</f>
        <v>0</v>
      </c>
      <c r="K94" s="15">
        <f t="shared" si="13"/>
        <v>28</v>
      </c>
      <c r="L94" s="18">
        <f>frq!C94</f>
        <v>1</v>
      </c>
      <c r="M94" s="167">
        <f t="shared" si="14"/>
        <v>-0.4</v>
      </c>
      <c r="N94" s="16">
        <f t="shared" si="10"/>
        <v>28</v>
      </c>
      <c r="O94" s="16">
        <f t="shared" si="11"/>
        <v>0</v>
      </c>
      <c r="P94" s="16">
        <f t="shared" si="12"/>
        <v>0</v>
      </c>
      <c r="Q94" s="17">
        <f t="shared" si="15"/>
        <v>27.6</v>
      </c>
      <c r="R94" s="18">
        <v>0.4</v>
      </c>
    </row>
    <row r="95" spans="1:18">
      <c r="A95" s="8" t="s">
        <v>137</v>
      </c>
      <c r="B95" s="217">
        <f>'[2]17'!B97</f>
        <v>0</v>
      </c>
      <c r="C95" s="218">
        <f>'[2]17'!C97</f>
        <v>30</v>
      </c>
      <c r="D95" s="218">
        <f>'[2]17'!D97</f>
        <v>0</v>
      </c>
      <c r="E95" s="218">
        <f>'[2]17'!E97</f>
        <v>0</v>
      </c>
      <c r="F95" s="15">
        <f t="shared" si="16"/>
        <v>30</v>
      </c>
      <c r="G95" s="217">
        <f>'[2]17'!H97</f>
        <v>0</v>
      </c>
      <c r="H95" s="218">
        <f>'[2]17'!I97</f>
        <v>28</v>
      </c>
      <c r="I95" s="218">
        <f>'[2]17'!J97</f>
        <v>0</v>
      </c>
      <c r="J95" s="218">
        <f>'[2]17'!K97</f>
        <v>0</v>
      </c>
      <c r="K95" s="15">
        <f t="shared" si="13"/>
        <v>28</v>
      </c>
      <c r="L95" s="18">
        <f>frq!C95</f>
        <v>1</v>
      </c>
      <c r="M95" s="167">
        <f t="shared" si="14"/>
        <v>-0.4</v>
      </c>
      <c r="N95" s="16">
        <f t="shared" si="10"/>
        <v>28</v>
      </c>
      <c r="O95" s="16">
        <f t="shared" si="11"/>
        <v>0</v>
      </c>
      <c r="P95" s="16">
        <f t="shared" si="12"/>
        <v>0</v>
      </c>
      <c r="Q95" s="17">
        <f t="shared" si="15"/>
        <v>27.6</v>
      </c>
      <c r="R95" s="18">
        <v>0.4</v>
      </c>
    </row>
    <row r="96" spans="1:18">
      <c r="A96" s="8" t="s">
        <v>138</v>
      </c>
      <c r="B96" s="217">
        <f>'[2]17'!B98</f>
        <v>0</v>
      </c>
      <c r="C96" s="218">
        <f>'[2]17'!C98</f>
        <v>30</v>
      </c>
      <c r="D96" s="218">
        <f>'[2]17'!D98</f>
        <v>0</v>
      </c>
      <c r="E96" s="218">
        <f>'[2]17'!E98</f>
        <v>0</v>
      </c>
      <c r="F96" s="15">
        <f t="shared" si="16"/>
        <v>30</v>
      </c>
      <c r="G96" s="217">
        <f>'[2]17'!H98</f>
        <v>0</v>
      </c>
      <c r="H96" s="218">
        <f>'[2]17'!I98</f>
        <v>28</v>
      </c>
      <c r="I96" s="218">
        <f>'[2]17'!J98</f>
        <v>0</v>
      </c>
      <c r="J96" s="218">
        <f>'[2]17'!K98</f>
        <v>0</v>
      </c>
      <c r="K96" s="15">
        <f t="shared" si="13"/>
        <v>28</v>
      </c>
      <c r="L96" s="18">
        <f>frq!C96</f>
        <v>1</v>
      </c>
      <c r="M96" s="167">
        <f t="shared" si="14"/>
        <v>-0.4</v>
      </c>
      <c r="N96" s="16">
        <f t="shared" si="10"/>
        <v>28</v>
      </c>
      <c r="O96" s="16">
        <f t="shared" si="11"/>
        <v>0</v>
      </c>
      <c r="P96" s="16">
        <f t="shared" si="12"/>
        <v>0</v>
      </c>
      <c r="Q96" s="17">
        <f t="shared" si="15"/>
        <v>27.6</v>
      </c>
      <c r="R96" s="18">
        <v>0.4</v>
      </c>
    </row>
    <row r="97" spans="1:18">
      <c r="A97" s="8" t="s">
        <v>139</v>
      </c>
      <c r="B97" s="217">
        <f>'[2]17'!B99</f>
        <v>84</v>
      </c>
      <c r="C97" s="218">
        <f>'[2]17'!C99</f>
        <v>0</v>
      </c>
      <c r="D97" s="218">
        <f>'[2]17'!D99</f>
        <v>0</v>
      </c>
      <c r="E97" s="218">
        <f>'[2]17'!E99</f>
        <v>0</v>
      </c>
      <c r="F97" s="15">
        <f t="shared" si="16"/>
        <v>84</v>
      </c>
      <c r="G97" s="217">
        <f>'[2]17'!H99</f>
        <v>35</v>
      </c>
      <c r="H97" s="218">
        <f>'[2]17'!I99</f>
        <v>0</v>
      </c>
      <c r="I97" s="218">
        <f>'[2]17'!J99</f>
        <v>0</v>
      </c>
      <c r="J97" s="218">
        <f>'[2]17'!K99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17">
        <f>'[2]17'!B100</f>
        <v>84</v>
      </c>
      <c r="C98" s="218">
        <f>'[2]17'!C100</f>
        <v>0</v>
      </c>
      <c r="D98" s="218">
        <f>'[2]17'!D100</f>
        <v>0</v>
      </c>
      <c r="E98" s="218">
        <f>'[2]17'!E100</f>
        <v>0</v>
      </c>
      <c r="F98" s="15">
        <f t="shared" si="16"/>
        <v>84</v>
      </c>
      <c r="G98" s="217">
        <f>'[2]17'!H100</f>
        <v>35</v>
      </c>
      <c r="H98" s="218">
        <f>'[2]17'!I100</f>
        <v>0</v>
      </c>
      <c r="I98" s="218">
        <f>'[2]17'!J100</f>
        <v>0</v>
      </c>
      <c r="J98" s="218">
        <f>'[2]17'!K100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1.5785</v>
      </c>
      <c r="C99" s="171">
        <f t="shared" si="17"/>
        <v>0.14249999999999999</v>
      </c>
      <c r="D99" s="171">
        <f t="shared" si="17"/>
        <v>0</v>
      </c>
      <c r="E99" s="171">
        <f t="shared" si="17"/>
        <v>0</v>
      </c>
      <c r="F99" s="171">
        <f t="shared" si="17"/>
        <v>1.7210000000000001</v>
      </c>
      <c r="G99" s="171">
        <f t="shared" si="17"/>
        <v>0.5880424999999998</v>
      </c>
      <c r="H99" s="171">
        <f t="shared" si="17"/>
        <v>0.126</v>
      </c>
      <c r="I99" s="171">
        <f t="shared" si="17"/>
        <v>0</v>
      </c>
      <c r="J99" s="171">
        <f t="shared" si="17"/>
        <v>0</v>
      </c>
      <c r="K99" s="171">
        <f t="shared" si="17"/>
        <v>0.7140424999999998</v>
      </c>
      <c r="L99" s="171">
        <f t="shared" si="17"/>
        <v>2.4E-2</v>
      </c>
      <c r="M99" s="171">
        <f t="shared" si="17"/>
        <v>0.57574249999999927</v>
      </c>
      <c r="N99" s="171">
        <f t="shared" si="17"/>
        <v>0.126</v>
      </c>
      <c r="O99" s="171">
        <f t="shared" si="17"/>
        <v>0</v>
      </c>
      <c r="P99" s="171">
        <f t="shared" si="17"/>
        <v>0</v>
      </c>
      <c r="Q99" s="171">
        <f t="shared" si="17"/>
        <v>0.70174249999999938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45063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970</v>
      </c>
      <c r="G3" s="16">
        <f>'[3]17'!G5</f>
        <v>0</v>
      </c>
      <c r="H3" s="17">
        <f>SUM(B3:G3)</f>
        <v>1290</v>
      </c>
      <c r="I3" s="15">
        <f>'[3]17'!J5</f>
        <v>308.57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308.57</v>
      </c>
      <c r="P3" s="18">
        <f>frq!C3</f>
        <v>1</v>
      </c>
      <c r="Q3" s="15">
        <f t="shared" ref="Q3:V18" si="0">IF($P3=1,I3,IF(AND($P3=0.985,I3&gt;0.985*B3),B3*0.985,IF(AND($P3=0.965,I3&gt;0.965*B3),0.965*B3,I3)))</f>
        <v>308.57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308.57</v>
      </c>
      <c r="X3" s="8">
        <f>AW3</f>
        <v>31.5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31.5</v>
      </c>
      <c r="AE3" s="8">
        <f>BD3</f>
        <v>31.5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31.5</v>
      </c>
      <c r="AL3" s="8">
        <f t="shared" ref="AL3:AQ18" si="3">Q3-X3-AE3</f>
        <v>245.57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245.57</v>
      </c>
      <c r="AT3" s="8">
        <v>30.34</v>
      </c>
      <c r="AU3" s="8">
        <v>30.34</v>
      </c>
      <c r="AW3" s="221">
        <v>31.5</v>
      </c>
      <c r="AX3" s="221">
        <v>0</v>
      </c>
      <c r="AY3" s="221">
        <v>0</v>
      </c>
      <c r="AZ3" s="221">
        <v>0</v>
      </c>
      <c r="BA3" s="221">
        <v>0</v>
      </c>
      <c r="BB3" s="221">
        <v>0</v>
      </c>
      <c r="BC3" s="8">
        <f>SUM(AW3:BB3)</f>
        <v>31.5</v>
      </c>
      <c r="BD3" s="221">
        <v>31.5</v>
      </c>
      <c r="BE3" s="221">
        <v>0</v>
      </c>
      <c r="BF3" s="221">
        <v>0</v>
      </c>
      <c r="BG3" s="221">
        <v>0</v>
      </c>
      <c r="BH3" s="221">
        <v>0</v>
      </c>
      <c r="BI3" s="221">
        <v>0</v>
      </c>
      <c r="BJ3" s="8">
        <f>SUM(BD3:BI3)</f>
        <v>31.5</v>
      </c>
      <c r="BL3" s="8">
        <f>AT3</f>
        <v>30.34</v>
      </c>
      <c r="BM3" s="8">
        <f>AU3</f>
        <v>30.34</v>
      </c>
      <c r="BN3" s="8">
        <f>BC3</f>
        <v>31.5</v>
      </c>
      <c r="BO3" s="8">
        <f>BJ3</f>
        <v>31.5</v>
      </c>
      <c r="BP3" s="182">
        <f>BL3-BN3</f>
        <v>-1.1600000000000001</v>
      </c>
      <c r="BQ3" s="182">
        <f>BM3-BO3</f>
        <v>-1.1600000000000001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970</v>
      </c>
      <c r="G4" s="16">
        <f>'[3]17'!G6</f>
        <v>0</v>
      </c>
      <c r="H4" s="17">
        <f>SUM(B4:G4)</f>
        <v>1290</v>
      </c>
      <c r="I4" s="15">
        <f>'[3]17'!J6</f>
        <v>308.57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308.57</v>
      </c>
      <c r="P4" s="18">
        <f>frq!C4</f>
        <v>1</v>
      </c>
      <c r="Q4" s="15">
        <f>IF($P4=1,I4,IF(AND($P4=0.985,I4&gt;0.985*B4),B4*0.985,IF(AND($P4=0.965,I4&gt;0.965*B4),0.965*B4,I4)))</f>
        <v>308.57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308.57</v>
      </c>
      <c r="X4" s="8">
        <f t="shared" ref="X4:X67" si="4">AW4</f>
        <v>31.5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31.5</v>
      </c>
      <c r="AE4" s="8">
        <f t="shared" ref="AE4:AE67" si="11">BD4</f>
        <v>31.5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31.5</v>
      </c>
      <c r="AL4" s="8">
        <f t="shared" si="3"/>
        <v>245.57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245.57</v>
      </c>
      <c r="AT4" s="8">
        <v>30.34</v>
      </c>
      <c r="AU4" s="8">
        <v>30.34</v>
      </c>
      <c r="AW4" s="221">
        <v>31.5</v>
      </c>
      <c r="AX4" s="221">
        <v>0</v>
      </c>
      <c r="AY4" s="221">
        <v>0</v>
      </c>
      <c r="AZ4" s="221">
        <v>0</v>
      </c>
      <c r="BA4" s="221">
        <v>0</v>
      </c>
      <c r="BB4" s="221">
        <v>0</v>
      </c>
      <c r="BC4" s="8">
        <f t="shared" ref="BC4:BC67" si="19">SUM(AW4:BB4)</f>
        <v>31.5</v>
      </c>
      <c r="BD4" s="221">
        <v>31.5</v>
      </c>
      <c r="BE4" s="221">
        <v>0</v>
      </c>
      <c r="BF4" s="221">
        <v>0</v>
      </c>
      <c r="BG4" s="221">
        <v>0</v>
      </c>
      <c r="BH4" s="221">
        <v>0</v>
      </c>
      <c r="BI4" s="221">
        <v>0</v>
      </c>
      <c r="BJ4" s="8">
        <f t="shared" ref="BJ4:BJ67" si="20">SUM(BD4:BI4)</f>
        <v>31.5</v>
      </c>
      <c r="BL4" s="8">
        <f t="shared" ref="BL4:BL67" si="21">AT4</f>
        <v>30.34</v>
      </c>
      <c r="BM4" s="8">
        <f t="shared" ref="BM4:BM67" si="22">AU4</f>
        <v>30.34</v>
      </c>
      <c r="BN4" s="8">
        <f t="shared" ref="BN4:BN67" si="23">BC4</f>
        <v>31.5</v>
      </c>
      <c r="BO4" s="8">
        <f t="shared" ref="BO4:BO67" si="24">BJ4</f>
        <v>31.5</v>
      </c>
      <c r="BP4" s="182">
        <f t="shared" ref="BP4:BP67" si="25">BL4-BN4</f>
        <v>-1.1600000000000001</v>
      </c>
      <c r="BQ4" s="182">
        <f t="shared" ref="BQ4:BQ67" si="26">BM4-BO4</f>
        <v>-1.1600000000000001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970</v>
      </c>
      <c r="G5" s="16">
        <f>'[3]17'!G7</f>
        <v>0</v>
      </c>
      <c r="H5" s="17">
        <f t="shared" ref="H5:H68" si="27">SUM(B5:G5)</f>
        <v>1290</v>
      </c>
      <c r="I5" s="15">
        <f>'[3]17'!J7</f>
        <v>298.57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298.57</v>
      </c>
      <c r="P5" s="18">
        <f>frq!C5</f>
        <v>1</v>
      </c>
      <c r="Q5" s="15">
        <f t="shared" ref="Q5:V56" si="29">IF($P5=1,I5,IF(AND($P5=0.985,I5&gt;0.985*B5),B5*0.985,IF(AND($P5=0.965,I5&gt;0.965*B5),0.965*B5,I5)))</f>
        <v>298.57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298.57</v>
      </c>
      <c r="X5" s="8">
        <f t="shared" si="4"/>
        <v>31.5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31.5</v>
      </c>
      <c r="AE5" s="8">
        <f t="shared" si="11"/>
        <v>31.5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31.5</v>
      </c>
      <c r="AL5" s="8">
        <f t="shared" si="3"/>
        <v>235.57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235.57</v>
      </c>
      <c r="AT5" s="8">
        <v>30.34</v>
      </c>
      <c r="AU5" s="8">
        <v>30.34</v>
      </c>
      <c r="AW5" s="221">
        <v>31.5</v>
      </c>
      <c r="AX5" s="221">
        <v>0</v>
      </c>
      <c r="AY5" s="221">
        <v>0</v>
      </c>
      <c r="AZ5" s="221">
        <v>0</v>
      </c>
      <c r="BA5" s="221">
        <v>0</v>
      </c>
      <c r="BB5" s="221">
        <v>0</v>
      </c>
      <c r="BC5" s="8">
        <f t="shared" si="19"/>
        <v>31.5</v>
      </c>
      <c r="BD5" s="221">
        <v>31.5</v>
      </c>
      <c r="BE5" s="221">
        <v>0</v>
      </c>
      <c r="BF5" s="221">
        <v>0</v>
      </c>
      <c r="BG5" s="221">
        <v>0</v>
      </c>
      <c r="BH5" s="221">
        <v>0</v>
      </c>
      <c r="BI5" s="221">
        <v>0</v>
      </c>
      <c r="BJ5" s="8">
        <f t="shared" si="20"/>
        <v>31.5</v>
      </c>
      <c r="BL5" s="8">
        <f t="shared" si="21"/>
        <v>30.34</v>
      </c>
      <c r="BM5" s="8">
        <f t="shared" si="22"/>
        <v>30.34</v>
      </c>
      <c r="BN5" s="8">
        <f t="shared" si="23"/>
        <v>31.5</v>
      </c>
      <c r="BO5" s="8">
        <f t="shared" si="24"/>
        <v>31.5</v>
      </c>
      <c r="BP5" s="182">
        <f t="shared" si="25"/>
        <v>-1.1600000000000001</v>
      </c>
      <c r="BQ5" s="182">
        <f t="shared" si="26"/>
        <v>-1.1600000000000001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970</v>
      </c>
      <c r="G6" s="16">
        <f>'[3]17'!G8</f>
        <v>0</v>
      </c>
      <c r="H6" s="17">
        <f t="shared" si="27"/>
        <v>1290</v>
      </c>
      <c r="I6" s="15">
        <f>'[3]17'!J8</f>
        <v>298.57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298.57</v>
      </c>
      <c r="P6" s="18">
        <f>frq!C6</f>
        <v>1</v>
      </c>
      <c r="Q6" s="15">
        <f t="shared" si="29"/>
        <v>298.57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298.57</v>
      </c>
      <c r="X6" s="8">
        <f t="shared" si="4"/>
        <v>31.5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31.5</v>
      </c>
      <c r="AE6" s="8">
        <f t="shared" si="11"/>
        <v>31.5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31.5</v>
      </c>
      <c r="AL6" s="8">
        <f t="shared" si="3"/>
        <v>235.57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235.57</v>
      </c>
      <c r="AT6" s="8">
        <v>30.34</v>
      </c>
      <c r="AU6" s="8">
        <v>30.34</v>
      </c>
      <c r="AW6" s="221">
        <v>31.5</v>
      </c>
      <c r="AX6" s="221">
        <v>0</v>
      </c>
      <c r="AY6" s="221">
        <v>0</v>
      </c>
      <c r="AZ6" s="221">
        <v>0</v>
      </c>
      <c r="BA6" s="221">
        <v>0</v>
      </c>
      <c r="BB6" s="221">
        <v>0</v>
      </c>
      <c r="BC6" s="8">
        <f t="shared" si="19"/>
        <v>31.5</v>
      </c>
      <c r="BD6" s="221">
        <v>31.5</v>
      </c>
      <c r="BE6" s="221">
        <v>0</v>
      </c>
      <c r="BF6" s="221">
        <v>0</v>
      </c>
      <c r="BG6" s="221">
        <v>0</v>
      </c>
      <c r="BH6" s="221">
        <v>0</v>
      </c>
      <c r="BI6" s="221">
        <v>0</v>
      </c>
      <c r="BJ6" s="8">
        <f t="shared" si="20"/>
        <v>31.5</v>
      </c>
      <c r="BL6" s="8">
        <f t="shared" si="21"/>
        <v>30.34</v>
      </c>
      <c r="BM6" s="8">
        <f t="shared" si="22"/>
        <v>30.34</v>
      </c>
      <c r="BN6" s="8">
        <f t="shared" si="23"/>
        <v>31.5</v>
      </c>
      <c r="BO6" s="8">
        <f t="shared" si="24"/>
        <v>31.5</v>
      </c>
      <c r="BP6" s="182">
        <f t="shared" si="25"/>
        <v>-1.1600000000000001</v>
      </c>
      <c r="BQ6" s="182">
        <f t="shared" si="26"/>
        <v>-1.1600000000000001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970</v>
      </c>
      <c r="G7" s="16">
        <f>'[3]17'!G9</f>
        <v>0</v>
      </c>
      <c r="H7" s="17">
        <f t="shared" si="27"/>
        <v>1290</v>
      </c>
      <c r="I7" s="15">
        <f>'[3]17'!J9</f>
        <v>300.13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300.13</v>
      </c>
      <c r="P7" s="18">
        <f>frq!C7</f>
        <v>1</v>
      </c>
      <c r="Q7" s="15">
        <f t="shared" si="29"/>
        <v>300.13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300.13</v>
      </c>
      <c r="X7" s="8">
        <f t="shared" si="4"/>
        <v>31.5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31.5</v>
      </c>
      <c r="AE7" s="8">
        <f t="shared" si="11"/>
        <v>31.5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31.5</v>
      </c>
      <c r="AL7" s="8">
        <f t="shared" si="3"/>
        <v>237.13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237.13</v>
      </c>
      <c r="AT7" s="8">
        <v>30.34</v>
      </c>
      <c r="AU7" s="8">
        <v>30.34</v>
      </c>
      <c r="AW7" s="221">
        <v>31.5</v>
      </c>
      <c r="AX7" s="221">
        <v>0</v>
      </c>
      <c r="AY7" s="221">
        <v>0</v>
      </c>
      <c r="AZ7" s="221">
        <v>0</v>
      </c>
      <c r="BA7" s="221">
        <v>0</v>
      </c>
      <c r="BB7" s="221">
        <v>0</v>
      </c>
      <c r="BC7" s="8">
        <f t="shared" si="19"/>
        <v>31.5</v>
      </c>
      <c r="BD7" s="221">
        <v>31.5</v>
      </c>
      <c r="BE7" s="221">
        <v>0</v>
      </c>
      <c r="BF7" s="221">
        <v>0</v>
      </c>
      <c r="BG7" s="221">
        <v>0</v>
      </c>
      <c r="BH7" s="221">
        <v>0</v>
      </c>
      <c r="BI7" s="221">
        <v>0</v>
      </c>
      <c r="BJ7" s="8">
        <f t="shared" si="20"/>
        <v>31.5</v>
      </c>
      <c r="BL7" s="8">
        <f t="shared" si="21"/>
        <v>30.34</v>
      </c>
      <c r="BM7" s="8">
        <f t="shared" si="22"/>
        <v>30.34</v>
      </c>
      <c r="BN7" s="8">
        <f t="shared" si="23"/>
        <v>31.5</v>
      </c>
      <c r="BO7" s="8">
        <f t="shared" si="24"/>
        <v>31.5</v>
      </c>
      <c r="BP7" s="182">
        <f t="shared" si="25"/>
        <v>-1.1600000000000001</v>
      </c>
      <c r="BQ7" s="182">
        <f t="shared" si="26"/>
        <v>-1.1600000000000001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970</v>
      </c>
      <c r="G8" s="16">
        <f>'[3]17'!G10</f>
        <v>0</v>
      </c>
      <c r="H8" s="17">
        <f t="shared" si="27"/>
        <v>1290</v>
      </c>
      <c r="I8" s="15">
        <f>'[3]17'!J10</f>
        <v>300.13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300.13</v>
      </c>
      <c r="P8" s="18">
        <f>frq!C8</f>
        <v>1</v>
      </c>
      <c r="Q8" s="15">
        <f t="shared" si="29"/>
        <v>300.13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300.13</v>
      </c>
      <c r="X8" s="8">
        <f t="shared" si="4"/>
        <v>31.5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31.5</v>
      </c>
      <c r="AE8" s="8">
        <f t="shared" si="11"/>
        <v>31.5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31.5</v>
      </c>
      <c r="AL8" s="8">
        <f t="shared" si="3"/>
        <v>237.13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237.13</v>
      </c>
      <c r="AT8" s="8">
        <v>30.34</v>
      </c>
      <c r="AU8" s="8">
        <v>30.34</v>
      </c>
      <c r="AW8" s="221">
        <v>31.5</v>
      </c>
      <c r="AX8" s="221">
        <v>0</v>
      </c>
      <c r="AY8" s="221">
        <v>0</v>
      </c>
      <c r="AZ8" s="221">
        <v>0</v>
      </c>
      <c r="BA8" s="221">
        <v>0</v>
      </c>
      <c r="BB8" s="221">
        <v>0</v>
      </c>
      <c r="BC8" s="8">
        <f t="shared" si="19"/>
        <v>31.5</v>
      </c>
      <c r="BD8" s="221">
        <v>31.5</v>
      </c>
      <c r="BE8" s="221">
        <v>0</v>
      </c>
      <c r="BF8" s="221">
        <v>0</v>
      </c>
      <c r="BG8" s="221">
        <v>0</v>
      </c>
      <c r="BH8" s="221">
        <v>0</v>
      </c>
      <c r="BI8" s="221">
        <v>0</v>
      </c>
      <c r="BJ8" s="8">
        <f t="shared" si="20"/>
        <v>31.5</v>
      </c>
      <c r="BL8" s="8">
        <f t="shared" si="21"/>
        <v>30.34</v>
      </c>
      <c r="BM8" s="8">
        <f t="shared" si="22"/>
        <v>30.34</v>
      </c>
      <c r="BN8" s="8">
        <f t="shared" si="23"/>
        <v>31.5</v>
      </c>
      <c r="BO8" s="8">
        <f t="shared" si="24"/>
        <v>31.5</v>
      </c>
      <c r="BP8" s="182">
        <f t="shared" si="25"/>
        <v>-1.1600000000000001</v>
      </c>
      <c r="BQ8" s="182">
        <f t="shared" si="26"/>
        <v>-1.1600000000000001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970</v>
      </c>
      <c r="G9" s="16">
        <f>'[3]17'!G11</f>
        <v>0</v>
      </c>
      <c r="H9" s="17">
        <f t="shared" si="27"/>
        <v>1290</v>
      </c>
      <c r="I9" s="15">
        <f>'[3]17'!J11</f>
        <v>312.33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312.33</v>
      </c>
      <c r="P9" s="18">
        <f>frq!C9</f>
        <v>1</v>
      </c>
      <c r="Q9" s="15">
        <f t="shared" si="29"/>
        <v>312.33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312.33</v>
      </c>
      <c r="X9" s="8">
        <f t="shared" si="4"/>
        <v>31.5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31.5</v>
      </c>
      <c r="AE9" s="8">
        <f t="shared" si="11"/>
        <v>31.5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31.5</v>
      </c>
      <c r="AL9" s="8">
        <f t="shared" si="3"/>
        <v>249.32999999999998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249.32999999999998</v>
      </c>
      <c r="AT9" s="8">
        <v>30.34</v>
      </c>
      <c r="AU9" s="8">
        <v>30.34</v>
      </c>
      <c r="AW9" s="221">
        <v>31.5</v>
      </c>
      <c r="AX9" s="221">
        <v>0</v>
      </c>
      <c r="AY9" s="221">
        <v>0</v>
      </c>
      <c r="AZ9" s="221">
        <v>0</v>
      </c>
      <c r="BA9" s="221">
        <v>0</v>
      </c>
      <c r="BB9" s="221">
        <v>0</v>
      </c>
      <c r="BC9" s="8">
        <f t="shared" si="19"/>
        <v>31.5</v>
      </c>
      <c r="BD9" s="221">
        <v>31.5</v>
      </c>
      <c r="BE9" s="221">
        <v>0</v>
      </c>
      <c r="BF9" s="221">
        <v>0</v>
      </c>
      <c r="BG9" s="221">
        <v>0</v>
      </c>
      <c r="BH9" s="221">
        <v>0</v>
      </c>
      <c r="BI9" s="221">
        <v>0</v>
      </c>
      <c r="BJ9" s="8">
        <f t="shared" si="20"/>
        <v>31.5</v>
      </c>
      <c r="BL9" s="8">
        <f t="shared" si="21"/>
        <v>30.34</v>
      </c>
      <c r="BM9" s="8">
        <f t="shared" si="22"/>
        <v>30.34</v>
      </c>
      <c r="BN9" s="8">
        <f t="shared" si="23"/>
        <v>31.5</v>
      </c>
      <c r="BO9" s="8">
        <f t="shared" si="24"/>
        <v>31.5</v>
      </c>
      <c r="BP9" s="182">
        <f t="shared" si="25"/>
        <v>-1.1600000000000001</v>
      </c>
      <c r="BQ9" s="182">
        <f t="shared" si="26"/>
        <v>-1.1600000000000001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970</v>
      </c>
      <c r="G10" s="16">
        <f>'[3]17'!G12</f>
        <v>0</v>
      </c>
      <c r="H10" s="17">
        <f t="shared" si="27"/>
        <v>1290</v>
      </c>
      <c r="I10" s="15">
        <f>'[3]17'!J12</f>
        <v>312.33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312.33</v>
      </c>
      <c r="P10" s="18">
        <f>frq!C10</f>
        <v>1</v>
      </c>
      <c r="Q10" s="15">
        <f t="shared" si="29"/>
        <v>312.33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312.33</v>
      </c>
      <c r="X10" s="8">
        <f t="shared" si="4"/>
        <v>31.5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31.5</v>
      </c>
      <c r="AE10" s="8">
        <f t="shared" si="11"/>
        <v>31.5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31.5</v>
      </c>
      <c r="AL10" s="8">
        <f t="shared" si="3"/>
        <v>249.32999999999998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249.32999999999998</v>
      </c>
      <c r="AT10" s="8">
        <v>30.34</v>
      </c>
      <c r="AU10" s="8">
        <v>30.34</v>
      </c>
      <c r="AW10" s="221">
        <v>31.5</v>
      </c>
      <c r="AX10" s="221">
        <v>0</v>
      </c>
      <c r="AY10" s="221">
        <v>0</v>
      </c>
      <c r="AZ10" s="221">
        <v>0</v>
      </c>
      <c r="BA10" s="221">
        <v>0</v>
      </c>
      <c r="BB10" s="221">
        <v>0</v>
      </c>
      <c r="BC10" s="8">
        <f t="shared" si="19"/>
        <v>31.5</v>
      </c>
      <c r="BD10" s="221">
        <v>31.5</v>
      </c>
      <c r="BE10" s="221">
        <v>0</v>
      </c>
      <c r="BF10" s="221">
        <v>0</v>
      </c>
      <c r="BG10" s="221">
        <v>0</v>
      </c>
      <c r="BH10" s="221">
        <v>0</v>
      </c>
      <c r="BI10" s="221">
        <v>0</v>
      </c>
      <c r="BJ10" s="8">
        <f t="shared" si="20"/>
        <v>31.5</v>
      </c>
      <c r="BL10" s="8">
        <f t="shared" si="21"/>
        <v>30.34</v>
      </c>
      <c r="BM10" s="8">
        <f t="shared" si="22"/>
        <v>30.34</v>
      </c>
      <c r="BN10" s="8">
        <f t="shared" si="23"/>
        <v>31.5</v>
      </c>
      <c r="BO10" s="8">
        <f t="shared" si="24"/>
        <v>31.5</v>
      </c>
      <c r="BP10" s="182">
        <f t="shared" si="25"/>
        <v>-1.1600000000000001</v>
      </c>
      <c r="BQ10" s="182">
        <f t="shared" si="26"/>
        <v>-1.1600000000000001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970</v>
      </c>
      <c r="G11" s="16">
        <f>'[3]17'!G13</f>
        <v>0</v>
      </c>
      <c r="H11" s="17">
        <f t="shared" si="27"/>
        <v>1290</v>
      </c>
      <c r="I11" s="15">
        <f>'[3]17'!J13</f>
        <v>312.33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312.33</v>
      </c>
      <c r="P11" s="18">
        <f>frq!C11</f>
        <v>1</v>
      </c>
      <c r="Q11" s="15">
        <f t="shared" si="29"/>
        <v>312.33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312.33</v>
      </c>
      <c r="X11" s="8">
        <f t="shared" si="4"/>
        <v>31.5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31.5</v>
      </c>
      <c r="AE11" s="8">
        <f t="shared" si="11"/>
        <v>31.5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31.5</v>
      </c>
      <c r="AL11" s="8">
        <f t="shared" si="3"/>
        <v>249.32999999999998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249.32999999999998</v>
      </c>
      <c r="AT11" s="8">
        <v>30.34</v>
      </c>
      <c r="AU11" s="8">
        <v>30.34</v>
      </c>
      <c r="AW11" s="221">
        <v>31.5</v>
      </c>
      <c r="AX11" s="221">
        <v>0</v>
      </c>
      <c r="AY11" s="221">
        <v>0</v>
      </c>
      <c r="AZ11" s="221">
        <v>0</v>
      </c>
      <c r="BA11" s="221">
        <v>0</v>
      </c>
      <c r="BB11" s="221">
        <v>0</v>
      </c>
      <c r="BC11" s="8">
        <f t="shared" si="19"/>
        <v>31.5</v>
      </c>
      <c r="BD11" s="221">
        <v>31.5</v>
      </c>
      <c r="BE11" s="221">
        <v>0</v>
      </c>
      <c r="BF11" s="221">
        <v>0</v>
      </c>
      <c r="BG11" s="221">
        <v>0</v>
      </c>
      <c r="BH11" s="221">
        <v>0</v>
      </c>
      <c r="BI11" s="221">
        <v>0</v>
      </c>
      <c r="BJ11" s="8">
        <f t="shared" si="20"/>
        <v>31.5</v>
      </c>
      <c r="BL11" s="8">
        <f t="shared" si="21"/>
        <v>30.34</v>
      </c>
      <c r="BM11" s="8">
        <f t="shared" si="22"/>
        <v>30.34</v>
      </c>
      <c r="BN11" s="8">
        <f t="shared" si="23"/>
        <v>31.5</v>
      </c>
      <c r="BO11" s="8">
        <f t="shared" si="24"/>
        <v>31.5</v>
      </c>
      <c r="BP11" s="182">
        <f t="shared" si="25"/>
        <v>-1.1600000000000001</v>
      </c>
      <c r="BQ11" s="182">
        <f t="shared" si="26"/>
        <v>-1.1600000000000001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970</v>
      </c>
      <c r="G12" s="16">
        <f>'[3]17'!G14</f>
        <v>0</v>
      </c>
      <c r="H12" s="17">
        <f t="shared" si="27"/>
        <v>1290</v>
      </c>
      <c r="I12" s="15">
        <f>'[3]17'!J14</f>
        <v>312.33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312.33</v>
      </c>
      <c r="P12" s="18">
        <f>frq!C12</f>
        <v>1</v>
      </c>
      <c r="Q12" s="15">
        <f t="shared" si="29"/>
        <v>312.33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312.33</v>
      </c>
      <c r="X12" s="8">
        <f t="shared" si="4"/>
        <v>31.5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31.5</v>
      </c>
      <c r="AE12" s="8">
        <f t="shared" si="11"/>
        <v>31.5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31.5</v>
      </c>
      <c r="AL12" s="8">
        <f t="shared" si="3"/>
        <v>249.32999999999998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249.32999999999998</v>
      </c>
      <c r="AT12" s="8">
        <v>30.34</v>
      </c>
      <c r="AU12" s="8">
        <v>13.28</v>
      </c>
      <c r="AW12" s="221">
        <v>31.5</v>
      </c>
      <c r="AX12" s="221">
        <v>0</v>
      </c>
      <c r="AY12" s="221">
        <v>0</v>
      </c>
      <c r="AZ12" s="221">
        <v>0</v>
      </c>
      <c r="BA12" s="221">
        <v>0</v>
      </c>
      <c r="BB12" s="221">
        <v>0</v>
      </c>
      <c r="BC12" s="8">
        <f t="shared" si="19"/>
        <v>31.5</v>
      </c>
      <c r="BD12" s="221">
        <v>31.5</v>
      </c>
      <c r="BE12" s="221">
        <v>0</v>
      </c>
      <c r="BF12" s="221">
        <v>0</v>
      </c>
      <c r="BG12" s="221">
        <v>0</v>
      </c>
      <c r="BH12" s="221">
        <v>0</v>
      </c>
      <c r="BI12" s="221">
        <v>0</v>
      </c>
      <c r="BJ12" s="8">
        <f t="shared" si="20"/>
        <v>31.5</v>
      </c>
      <c r="BL12" s="8">
        <f t="shared" si="21"/>
        <v>30.34</v>
      </c>
      <c r="BM12" s="8">
        <f t="shared" si="22"/>
        <v>13.28</v>
      </c>
      <c r="BN12" s="8">
        <f t="shared" si="23"/>
        <v>31.5</v>
      </c>
      <c r="BO12" s="8">
        <f t="shared" si="24"/>
        <v>31.5</v>
      </c>
      <c r="BP12" s="182">
        <f t="shared" si="25"/>
        <v>-1.1600000000000001</v>
      </c>
      <c r="BQ12" s="182">
        <f t="shared" si="26"/>
        <v>-18.22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970</v>
      </c>
      <c r="G13" s="16">
        <f>'[3]17'!G15</f>
        <v>0</v>
      </c>
      <c r="H13" s="17">
        <f t="shared" si="27"/>
        <v>1290</v>
      </c>
      <c r="I13" s="15">
        <f>'[3]17'!J15</f>
        <v>312.33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312.33</v>
      </c>
      <c r="P13" s="18">
        <f>frq!C13</f>
        <v>1</v>
      </c>
      <c r="Q13" s="15">
        <f t="shared" si="29"/>
        <v>312.33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312.33</v>
      </c>
      <c r="X13" s="8">
        <f t="shared" si="4"/>
        <v>31.5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31.5</v>
      </c>
      <c r="AE13" s="8">
        <f t="shared" si="11"/>
        <v>31.5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31.5</v>
      </c>
      <c r="AL13" s="8">
        <f t="shared" si="3"/>
        <v>249.32999999999998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249.32999999999998</v>
      </c>
      <c r="AT13" s="8">
        <v>30.34</v>
      </c>
      <c r="AU13" s="8">
        <v>13.28</v>
      </c>
      <c r="AW13" s="221">
        <v>31.5</v>
      </c>
      <c r="AX13" s="221">
        <v>0</v>
      </c>
      <c r="AY13" s="221">
        <v>0</v>
      </c>
      <c r="AZ13" s="221">
        <v>0</v>
      </c>
      <c r="BA13" s="221">
        <v>0</v>
      </c>
      <c r="BB13" s="221">
        <v>0</v>
      </c>
      <c r="BC13" s="8">
        <f t="shared" si="19"/>
        <v>31.5</v>
      </c>
      <c r="BD13" s="221">
        <v>31.5</v>
      </c>
      <c r="BE13" s="221">
        <v>0</v>
      </c>
      <c r="BF13" s="221">
        <v>0</v>
      </c>
      <c r="BG13" s="221">
        <v>0</v>
      </c>
      <c r="BH13" s="221">
        <v>0</v>
      </c>
      <c r="BI13" s="221">
        <v>0</v>
      </c>
      <c r="BJ13" s="8">
        <f t="shared" si="20"/>
        <v>31.5</v>
      </c>
      <c r="BL13" s="8">
        <f t="shared" si="21"/>
        <v>30.34</v>
      </c>
      <c r="BM13" s="8">
        <f t="shared" si="22"/>
        <v>13.28</v>
      </c>
      <c r="BN13" s="8">
        <f t="shared" si="23"/>
        <v>31.5</v>
      </c>
      <c r="BO13" s="8">
        <f t="shared" si="24"/>
        <v>31.5</v>
      </c>
      <c r="BP13" s="182">
        <f t="shared" si="25"/>
        <v>-1.1600000000000001</v>
      </c>
      <c r="BQ13" s="182">
        <f t="shared" si="26"/>
        <v>-18.22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970</v>
      </c>
      <c r="G14" s="16">
        <f>'[3]17'!G16</f>
        <v>0</v>
      </c>
      <c r="H14" s="17">
        <f t="shared" si="27"/>
        <v>1290</v>
      </c>
      <c r="I14" s="15">
        <f>'[3]17'!J16</f>
        <v>312.33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312.33</v>
      </c>
      <c r="P14" s="18">
        <f>frq!C14</f>
        <v>1</v>
      </c>
      <c r="Q14" s="15">
        <f t="shared" si="29"/>
        <v>312.33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312.33</v>
      </c>
      <c r="X14" s="8">
        <f t="shared" si="4"/>
        <v>31.5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31.5</v>
      </c>
      <c r="AE14" s="8">
        <f t="shared" si="11"/>
        <v>31.5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31.5</v>
      </c>
      <c r="AL14" s="8">
        <f t="shared" si="3"/>
        <v>249.32999999999998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249.32999999999998</v>
      </c>
      <c r="AT14" s="8">
        <v>30.34</v>
      </c>
      <c r="AU14" s="8">
        <v>13.28</v>
      </c>
      <c r="AW14" s="221">
        <v>31.5</v>
      </c>
      <c r="AX14" s="221">
        <v>0</v>
      </c>
      <c r="AY14" s="221">
        <v>0</v>
      </c>
      <c r="AZ14" s="221">
        <v>0</v>
      </c>
      <c r="BA14" s="221">
        <v>0</v>
      </c>
      <c r="BB14" s="221">
        <v>0</v>
      </c>
      <c r="BC14" s="8">
        <f t="shared" si="19"/>
        <v>31.5</v>
      </c>
      <c r="BD14" s="221">
        <v>31.5</v>
      </c>
      <c r="BE14" s="221">
        <v>0</v>
      </c>
      <c r="BF14" s="221">
        <v>0</v>
      </c>
      <c r="BG14" s="221">
        <v>0</v>
      </c>
      <c r="BH14" s="221">
        <v>0</v>
      </c>
      <c r="BI14" s="221">
        <v>0</v>
      </c>
      <c r="BJ14" s="8">
        <f t="shared" si="20"/>
        <v>31.5</v>
      </c>
      <c r="BL14" s="8">
        <f t="shared" si="21"/>
        <v>30.34</v>
      </c>
      <c r="BM14" s="8">
        <f t="shared" si="22"/>
        <v>13.28</v>
      </c>
      <c r="BN14" s="8">
        <f t="shared" si="23"/>
        <v>31.5</v>
      </c>
      <c r="BO14" s="8">
        <f t="shared" si="24"/>
        <v>31.5</v>
      </c>
      <c r="BP14" s="182">
        <f t="shared" si="25"/>
        <v>-1.1600000000000001</v>
      </c>
      <c r="BQ14" s="182">
        <f t="shared" si="26"/>
        <v>-18.22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970</v>
      </c>
      <c r="G15" s="16">
        <f>'[3]17'!G17</f>
        <v>0</v>
      </c>
      <c r="H15" s="17">
        <f t="shared" si="27"/>
        <v>1290</v>
      </c>
      <c r="I15" s="15">
        <f>'[3]17'!J17</f>
        <v>312.33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312.33</v>
      </c>
      <c r="P15" s="18">
        <f>frq!C15</f>
        <v>1</v>
      </c>
      <c r="Q15" s="15">
        <f t="shared" si="29"/>
        <v>312.33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312.33</v>
      </c>
      <c r="X15" s="8">
        <f t="shared" si="4"/>
        <v>31.5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31.5</v>
      </c>
      <c r="AE15" s="8">
        <f t="shared" si="11"/>
        <v>31.5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31.5</v>
      </c>
      <c r="AL15" s="8">
        <f t="shared" si="3"/>
        <v>249.32999999999998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249.32999999999998</v>
      </c>
      <c r="AT15" s="8">
        <v>30.34</v>
      </c>
      <c r="AU15" s="8">
        <v>13.28</v>
      </c>
      <c r="AW15" s="221">
        <v>31.5</v>
      </c>
      <c r="AX15" s="221">
        <v>0</v>
      </c>
      <c r="AY15" s="221">
        <v>0</v>
      </c>
      <c r="AZ15" s="221">
        <v>0</v>
      </c>
      <c r="BA15" s="221">
        <v>0</v>
      </c>
      <c r="BB15" s="221">
        <v>0</v>
      </c>
      <c r="BC15" s="8">
        <f t="shared" si="19"/>
        <v>31.5</v>
      </c>
      <c r="BD15" s="221">
        <v>31.5</v>
      </c>
      <c r="BE15" s="221">
        <v>0</v>
      </c>
      <c r="BF15" s="221">
        <v>0</v>
      </c>
      <c r="BG15" s="221">
        <v>0</v>
      </c>
      <c r="BH15" s="221">
        <v>0</v>
      </c>
      <c r="BI15" s="221">
        <v>0</v>
      </c>
      <c r="BJ15" s="8">
        <f t="shared" si="20"/>
        <v>31.5</v>
      </c>
      <c r="BL15" s="8">
        <f t="shared" si="21"/>
        <v>30.34</v>
      </c>
      <c r="BM15" s="8">
        <f t="shared" si="22"/>
        <v>13.28</v>
      </c>
      <c r="BN15" s="8">
        <f t="shared" si="23"/>
        <v>31.5</v>
      </c>
      <c r="BO15" s="8">
        <f t="shared" si="24"/>
        <v>31.5</v>
      </c>
      <c r="BP15" s="182">
        <f t="shared" si="25"/>
        <v>-1.1600000000000001</v>
      </c>
      <c r="BQ15" s="182">
        <f t="shared" si="26"/>
        <v>-18.22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970</v>
      </c>
      <c r="G16" s="16">
        <f>'[3]17'!G18</f>
        <v>0</v>
      </c>
      <c r="H16" s="17">
        <f t="shared" si="27"/>
        <v>1290</v>
      </c>
      <c r="I16" s="15">
        <f>'[3]17'!J18</f>
        <v>312.33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312.33</v>
      </c>
      <c r="P16" s="18">
        <f>frq!C16</f>
        <v>1</v>
      </c>
      <c r="Q16" s="15">
        <f t="shared" si="29"/>
        <v>312.33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312.33</v>
      </c>
      <c r="X16" s="8">
        <f t="shared" si="4"/>
        <v>31.5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31.5</v>
      </c>
      <c r="AE16" s="8">
        <f t="shared" si="11"/>
        <v>31.5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31.5</v>
      </c>
      <c r="AL16" s="8">
        <f t="shared" si="3"/>
        <v>249.32999999999998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249.32999999999998</v>
      </c>
      <c r="AT16" s="8">
        <v>30.34</v>
      </c>
      <c r="AU16" s="8">
        <v>23.23</v>
      </c>
      <c r="AW16" s="221">
        <v>31.5</v>
      </c>
      <c r="AX16" s="221">
        <v>0</v>
      </c>
      <c r="AY16" s="221">
        <v>0</v>
      </c>
      <c r="AZ16" s="221">
        <v>0</v>
      </c>
      <c r="BA16" s="221">
        <v>0</v>
      </c>
      <c r="BB16" s="221">
        <v>0</v>
      </c>
      <c r="BC16" s="8">
        <f t="shared" si="19"/>
        <v>31.5</v>
      </c>
      <c r="BD16" s="221">
        <v>31.5</v>
      </c>
      <c r="BE16" s="221">
        <v>0</v>
      </c>
      <c r="BF16" s="221">
        <v>0</v>
      </c>
      <c r="BG16" s="221">
        <v>0</v>
      </c>
      <c r="BH16" s="221">
        <v>0</v>
      </c>
      <c r="BI16" s="221">
        <v>0</v>
      </c>
      <c r="BJ16" s="8">
        <f t="shared" si="20"/>
        <v>31.5</v>
      </c>
      <c r="BL16" s="8">
        <f t="shared" si="21"/>
        <v>30.34</v>
      </c>
      <c r="BM16" s="8">
        <f t="shared" si="22"/>
        <v>23.23</v>
      </c>
      <c r="BN16" s="8">
        <f t="shared" si="23"/>
        <v>31.5</v>
      </c>
      <c r="BO16" s="8">
        <f t="shared" si="24"/>
        <v>31.5</v>
      </c>
      <c r="BP16" s="182">
        <f t="shared" si="25"/>
        <v>-1.1600000000000001</v>
      </c>
      <c r="BQ16" s="182">
        <f t="shared" si="26"/>
        <v>-8.27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970</v>
      </c>
      <c r="G17" s="16">
        <f>'[3]17'!G19</f>
        <v>0</v>
      </c>
      <c r="H17" s="17">
        <f t="shared" si="27"/>
        <v>1290</v>
      </c>
      <c r="I17" s="15">
        <f>'[3]17'!J19</f>
        <v>287.70999999999998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287.70999999999998</v>
      </c>
      <c r="P17" s="18">
        <f>frq!C17</f>
        <v>1</v>
      </c>
      <c r="Q17" s="15">
        <f t="shared" si="29"/>
        <v>287.70999999999998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287.70999999999998</v>
      </c>
      <c r="X17" s="8">
        <f t="shared" si="4"/>
        <v>31.5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31.5</v>
      </c>
      <c r="AE17" s="8">
        <f t="shared" si="11"/>
        <v>31.5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31.5</v>
      </c>
      <c r="AL17" s="8">
        <f t="shared" si="3"/>
        <v>224.70999999999998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224.70999999999998</v>
      </c>
      <c r="AT17" s="8">
        <v>30.34</v>
      </c>
      <c r="AU17" s="8">
        <v>25.41</v>
      </c>
      <c r="AW17" s="221">
        <v>31.5</v>
      </c>
      <c r="AX17" s="221">
        <v>0</v>
      </c>
      <c r="AY17" s="221">
        <v>0</v>
      </c>
      <c r="AZ17" s="221">
        <v>0</v>
      </c>
      <c r="BA17" s="221">
        <v>0</v>
      </c>
      <c r="BB17" s="221">
        <v>0</v>
      </c>
      <c r="BC17" s="8">
        <f t="shared" si="19"/>
        <v>31.5</v>
      </c>
      <c r="BD17" s="221">
        <v>31.5</v>
      </c>
      <c r="BE17" s="221">
        <v>0</v>
      </c>
      <c r="BF17" s="221">
        <v>0</v>
      </c>
      <c r="BG17" s="221">
        <v>0</v>
      </c>
      <c r="BH17" s="221">
        <v>0</v>
      </c>
      <c r="BI17" s="221">
        <v>0</v>
      </c>
      <c r="BJ17" s="8">
        <f t="shared" si="20"/>
        <v>31.5</v>
      </c>
      <c r="BL17" s="8">
        <f t="shared" si="21"/>
        <v>30.34</v>
      </c>
      <c r="BM17" s="8">
        <f t="shared" si="22"/>
        <v>25.41</v>
      </c>
      <c r="BN17" s="8">
        <f t="shared" si="23"/>
        <v>31.5</v>
      </c>
      <c r="BO17" s="8">
        <f t="shared" si="24"/>
        <v>31.5</v>
      </c>
      <c r="BP17" s="182">
        <f t="shared" si="25"/>
        <v>-1.1600000000000001</v>
      </c>
      <c r="BQ17" s="182">
        <f t="shared" si="26"/>
        <v>-6.09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970</v>
      </c>
      <c r="G18" s="16">
        <f>'[3]17'!G20</f>
        <v>0</v>
      </c>
      <c r="H18" s="17">
        <f t="shared" si="27"/>
        <v>1290</v>
      </c>
      <c r="I18" s="15">
        <f>'[3]17'!J20</f>
        <v>287.70999999999998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287.70999999999998</v>
      </c>
      <c r="P18" s="18">
        <f>frq!C18</f>
        <v>1</v>
      </c>
      <c r="Q18" s="15">
        <f t="shared" si="29"/>
        <v>287.70999999999998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287.70999999999998</v>
      </c>
      <c r="X18" s="8">
        <f t="shared" si="4"/>
        <v>31.5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31.5</v>
      </c>
      <c r="AE18" s="8">
        <f t="shared" si="11"/>
        <v>31.5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31.5</v>
      </c>
      <c r="AL18" s="8">
        <f t="shared" si="3"/>
        <v>224.70999999999998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224.70999999999998</v>
      </c>
      <c r="AT18" s="8">
        <v>30.34</v>
      </c>
      <c r="AU18" s="8">
        <v>25.41</v>
      </c>
      <c r="AW18" s="221">
        <v>31.5</v>
      </c>
      <c r="AX18" s="221">
        <v>0</v>
      </c>
      <c r="AY18" s="221">
        <v>0</v>
      </c>
      <c r="AZ18" s="221">
        <v>0</v>
      </c>
      <c r="BA18" s="221">
        <v>0</v>
      </c>
      <c r="BB18" s="221">
        <v>0</v>
      </c>
      <c r="BC18" s="8">
        <f t="shared" si="19"/>
        <v>31.5</v>
      </c>
      <c r="BD18" s="221">
        <v>31.5</v>
      </c>
      <c r="BE18" s="221">
        <v>0</v>
      </c>
      <c r="BF18" s="221">
        <v>0</v>
      </c>
      <c r="BG18" s="221">
        <v>0</v>
      </c>
      <c r="BH18" s="221">
        <v>0</v>
      </c>
      <c r="BI18" s="221">
        <v>0</v>
      </c>
      <c r="BJ18" s="8">
        <f t="shared" si="20"/>
        <v>31.5</v>
      </c>
      <c r="BL18" s="8">
        <f t="shared" si="21"/>
        <v>30.34</v>
      </c>
      <c r="BM18" s="8">
        <f t="shared" si="22"/>
        <v>25.41</v>
      </c>
      <c r="BN18" s="8">
        <f t="shared" si="23"/>
        <v>31.5</v>
      </c>
      <c r="BO18" s="8">
        <f t="shared" si="24"/>
        <v>31.5</v>
      </c>
      <c r="BP18" s="182">
        <f t="shared" si="25"/>
        <v>-1.1600000000000001</v>
      </c>
      <c r="BQ18" s="182">
        <f t="shared" si="26"/>
        <v>-6.09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970</v>
      </c>
      <c r="G19" s="16">
        <f>'[3]17'!G21</f>
        <v>0</v>
      </c>
      <c r="H19" s="17">
        <f t="shared" si="27"/>
        <v>1290</v>
      </c>
      <c r="I19" s="15">
        <f>'[3]17'!J21</f>
        <v>287.70999999999998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287.70999999999998</v>
      </c>
      <c r="P19" s="18">
        <f>frq!C19</f>
        <v>1</v>
      </c>
      <c r="Q19" s="15">
        <f t="shared" si="29"/>
        <v>287.70999999999998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287.70999999999998</v>
      </c>
      <c r="X19" s="8">
        <f t="shared" si="4"/>
        <v>31.5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31.5</v>
      </c>
      <c r="AE19" s="8">
        <f t="shared" si="11"/>
        <v>31.5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31.5</v>
      </c>
      <c r="AL19" s="8">
        <f t="shared" ref="AL19:AQ61" si="31">Q19-X19-AE19</f>
        <v>224.70999999999998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224.70999999999998</v>
      </c>
      <c r="AT19" s="8">
        <v>30.34</v>
      </c>
      <c r="AU19" s="8">
        <v>25.41</v>
      </c>
      <c r="AW19" s="221">
        <v>31.5</v>
      </c>
      <c r="AX19" s="221">
        <v>0</v>
      </c>
      <c r="AY19" s="221">
        <v>0</v>
      </c>
      <c r="AZ19" s="221">
        <v>0</v>
      </c>
      <c r="BA19" s="221">
        <v>0</v>
      </c>
      <c r="BB19" s="221">
        <v>0</v>
      </c>
      <c r="BC19" s="8">
        <f t="shared" si="19"/>
        <v>31.5</v>
      </c>
      <c r="BD19" s="221">
        <v>31.5</v>
      </c>
      <c r="BE19" s="221">
        <v>0</v>
      </c>
      <c r="BF19" s="221">
        <v>0</v>
      </c>
      <c r="BG19" s="221">
        <v>0</v>
      </c>
      <c r="BH19" s="221">
        <v>0</v>
      </c>
      <c r="BI19" s="221">
        <v>0</v>
      </c>
      <c r="BJ19" s="8">
        <f t="shared" si="20"/>
        <v>31.5</v>
      </c>
      <c r="BL19" s="8">
        <f t="shared" si="21"/>
        <v>30.34</v>
      </c>
      <c r="BM19" s="8">
        <f t="shared" si="22"/>
        <v>25.41</v>
      </c>
      <c r="BN19" s="8">
        <f t="shared" si="23"/>
        <v>31.5</v>
      </c>
      <c r="BO19" s="8">
        <f t="shared" si="24"/>
        <v>31.5</v>
      </c>
      <c r="BP19" s="182">
        <f t="shared" si="25"/>
        <v>-1.1600000000000001</v>
      </c>
      <c r="BQ19" s="182">
        <f t="shared" si="26"/>
        <v>-6.09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970</v>
      </c>
      <c r="G20" s="16">
        <f>'[3]17'!G22</f>
        <v>0</v>
      </c>
      <c r="H20" s="17">
        <f t="shared" si="27"/>
        <v>1290</v>
      </c>
      <c r="I20" s="15">
        <f>'[3]17'!J22</f>
        <v>287.70999999999998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287.70999999999998</v>
      </c>
      <c r="P20" s="18">
        <f>frq!C20</f>
        <v>1</v>
      </c>
      <c r="Q20" s="15">
        <f t="shared" si="29"/>
        <v>287.70999999999998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287.70999999999998</v>
      </c>
      <c r="X20" s="8">
        <f t="shared" si="4"/>
        <v>31.5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31.5</v>
      </c>
      <c r="AE20" s="8">
        <f t="shared" si="11"/>
        <v>31.5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31.5</v>
      </c>
      <c r="AL20" s="8">
        <f t="shared" si="31"/>
        <v>224.70999999999998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224.70999999999998</v>
      </c>
      <c r="AT20" s="8">
        <v>30.34</v>
      </c>
      <c r="AU20" s="8">
        <v>25.41</v>
      </c>
      <c r="AW20" s="221">
        <v>31.5</v>
      </c>
      <c r="AX20" s="221">
        <v>0</v>
      </c>
      <c r="AY20" s="221">
        <v>0</v>
      </c>
      <c r="AZ20" s="221">
        <v>0</v>
      </c>
      <c r="BA20" s="221">
        <v>0</v>
      </c>
      <c r="BB20" s="221">
        <v>0</v>
      </c>
      <c r="BC20" s="8">
        <f t="shared" si="19"/>
        <v>31.5</v>
      </c>
      <c r="BD20" s="221">
        <v>31.5</v>
      </c>
      <c r="BE20" s="221">
        <v>0</v>
      </c>
      <c r="BF20" s="221">
        <v>0</v>
      </c>
      <c r="BG20" s="221">
        <v>0</v>
      </c>
      <c r="BH20" s="221">
        <v>0</v>
      </c>
      <c r="BI20" s="221">
        <v>0</v>
      </c>
      <c r="BJ20" s="8">
        <f t="shared" si="20"/>
        <v>31.5</v>
      </c>
      <c r="BL20" s="8">
        <f t="shared" si="21"/>
        <v>30.34</v>
      </c>
      <c r="BM20" s="8">
        <f t="shared" si="22"/>
        <v>25.41</v>
      </c>
      <c r="BN20" s="8">
        <f t="shared" si="23"/>
        <v>31.5</v>
      </c>
      <c r="BO20" s="8">
        <f t="shared" si="24"/>
        <v>31.5</v>
      </c>
      <c r="BP20" s="182">
        <f t="shared" si="25"/>
        <v>-1.1600000000000001</v>
      </c>
      <c r="BQ20" s="182">
        <f t="shared" si="26"/>
        <v>-6.09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970</v>
      </c>
      <c r="G21" s="16">
        <f>'[3]17'!G23</f>
        <v>0</v>
      </c>
      <c r="H21" s="17">
        <f t="shared" si="27"/>
        <v>1290</v>
      </c>
      <c r="I21" s="15">
        <f>'[3]17'!J23</f>
        <v>287.70999999999998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287.70999999999998</v>
      </c>
      <c r="P21" s="18">
        <f>frq!C21</f>
        <v>1</v>
      </c>
      <c r="Q21" s="15">
        <f t="shared" si="29"/>
        <v>287.70999999999998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287.70999999999998</v>
      </c>
      <c r="X21" s="8">
        <f t="shared" si="4"/>
        <v>31.5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31.5</v>
      </c>
      <c r="AE21" s="8">
        <f t="shared" si="11"/>
        <v>31.5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31.5</v>
      </c>
      <c r="AL21" s="8">
        <f t="shared" si="31"/>
        <v>224.70999999999998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224.70999999999998</v>
      </c>
      <c r="AT21" s="8">
        <v>30.34</v>
      </c>
      <c r="AU21" s="8">
        <v>25.41</v>
      </c>
      <c r="AW21" s="221">
        <v>31.5</v>
      </c>
      <c r="AX21" s="221">
        <v>0</v>
      </c>
      <c r="AY21" s="221">
        <v>0</v>
      </c>
      <c r="AZ21" s="221">
        <v>0</v>
      </c>
      <c r="BA21" s="221">
        <v>0</v>
      </c>
      <c r="BB21" s="221">
        <v>0</v>
      </c>
      <c r="BC21" s="8">
        <f t="shared" si="19"/>
        <v>31.5</v>
      </c>
      <c r="BD21" s="221">
        <v>31.5</v>
      </c>
      <c r="BE21" s="221">
        <v>0</v>
      </c>
      <c r="BF21" s="221">
        <v>0</v>
      </c>
      <c r="BG21" s="221">
        <v>0</v>
      </c>
      <c r="BH21" s="221">
        <v>0</v>
      </c>
      <c r="BI21" s="221">
        <v>0</v>
      </c>
      <c r="BJ21" s="8">
        <f t="shared" si="20"/>
        <v>31.5</v>
      </c>
      <c r="BL21" s="8">
        <f t="shared" si="21"/>
        <v>30.34</v>
      </c>
      <c r="BM21" s="8">
        <f t="shared" si="22"/>
        <v>25.41</v>
      </c>
      <c r="BN21" s="8">
        <f t="shared" si="23"/>
        <v>31.5</v>
      </c>
      <c r="BO21" s="8">
        <f t="shared" si="24"/>
        <v>31.5</v>
      </c>
      <c r="BP21" s="182">
        <f t="shared" si="25"/>
        <v>-1.1600000000000001</v>
      </c>
      <c r="BQ21" s="182">
        <f t="shared" si="26"/>
        <v>-6.09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970</v>
      </c>
      <c r="G22" s="16">
        <f>'[3]17'!G24</f>
        <v>0</v>
      </c>
      <c r="H22" s="17">
        <f t="shared" si="27"/>
        <v>1290</v>
      </c>
      <c r="I22" s="15">
        <f>'[3]17'!J24</f>
        <v>287.70999999999998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287.70999999999998</v>
      </c>
      <c r="P22" s="18">
        <f>frq!C22</f>
        <v>1</v>
      </c>
      <c r="Q22" s="15">
        <f t="shared" si="29"/>
        <v>287.70999999999998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287.70999999999998</v>
      </c>
      <c r="X22" s="8">
        <f t="shared" si="4"/>
        <v>31.5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31.5</v>
      </c>
      <c r="AE22" s="8">
        <f t="shared" si="11"/>
        <v>31.5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31.5</v>
      </c>
      <c r="AL22" s="8">
        <f t="shared" si="31"/>
        <v>224.70999999999998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224.70999999999998</v>
      </c>
      <c r="AT22" s="8">
        <v>30.34</v>
      </c>
      <c r="AU22" s="8">
        <v>25.41</v>
      </c>
      <c r="AW22" s="221">
        <v>31.5</v>
      </c>
      <c r="AX22" s="221">
        <v>0</v>
      </c>
      <c r="AY22" s="221">
        <v>0</v>
      </c>
      <c r="AZ22" s="221">
        <v>0</v>
      </c>
      <c r="BA22" s="221">
        <v>0</v>
      </c>
      <c r="BB22" s="221">
        <v>0</v>
      </c>
      <c r="BC22" s="8">
        <f t="shared" si="19"/>
        <v>31.5</v>
      </c>
      <c r="BD22" s="221">
        <v>31.5</v>
      </c>
      <c r="BE22" s="221">
        <v>0</v>
      </c>
      <c r="BF22" s="221">
        <v>0</v>
      </c>
      <c r="BG22" s="221">
        <v>0</v>
      </c>
      <c r="BH22" s="221">
        <v>0</v>
      </c>
      <c r="BI22" s="221">
        <v>0</v>
      </c>
      <c r="BJ22" s="8">
        <f t="shared" si="20"/>
        <v>31.5</v>
      </c>
      <c r="BL22" s="8">
        <f t="shared" si="21"/>
        <v>30.34</v>
      </c>
      <c r="BM22" s="8">
        <f t="shared" si="22"/>
        <v>25.41</v>
      </c>
      <c r="BN22" s="8">
        <f t="shared" si="23"/>
        <v>31.5</v>
      </c>
      <c r="BO22" s="8">
        <f t="shared" si="24"/>
        <v>31.5</v>
      </c>
      <c r="BP22" s="182">
        <f t="shared" si="25"/>
        <v>-1.1600000000000001</v>
      </c>
      <c r="BQ22" s="182">
        <f t="shared" si="26"/>
        <v>-6.09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970</v>
      </c>
      <c r="G23" s="16">
        <f>'[3]17'!G25</f>
        <v>0</v>
      </c>
      <c r="H23" s="17">
        <f t="shared" si="27"/>
        <v>1290</v>
      </c>
      <c r="I23" s="15">
        <f>'[3]17'!J25</f>
        <v>270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31.5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31.5</v>
      </c>
      <c r="AE23" s="8">
        <f t="shared" si="11"/>
        <v>13.79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13.79</v>
      </c>
      <c r="AL23" s="8">
        <f t="shared" si="31"/>
        <v>224.71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224.71</v>
      </c>
      <c r="AT23" s="8">
        <v>30.34</v>
      </c>
      <c r="AU23" s="8">
        <v>25.41</v>
      </c>
      <c r="AW23" s="221">
        <v>31.5</v>
      </c>
      <c r="AX23" s="221">
        <v>0</v>
      </c>
      <c r="AY23" s="221">
        <v>0</v>
      </c>
      <c r="AZ23" s="221">
        <v>0</v>
      </c>
      <c r="BA23" s="221">
        <v>0</v>
      </c>
      <c r="BB23" s="221">
        <v>0</v>
      </c>
      <c r="BC23" s="8">
        <f t="shared" si="19"/>
        <v>31.5</v>
      </c>
      <c r="BD23" s="221">
        <v>13.79</v>
      </c>
      <c r="BE23" s="221">
        <v>0</v>
      </c>
      <c r="BF23" s="221">
        <v>0</v>
      </c>
      <c r="BG23" s="221">
        <v>0</v>
      </c>
      <c r="BH23" s="221">
        <v>0</v>
      </c>
      <c r="BI23" s="221">
        <v>0</v>
      </c>
      <c r="BJ23" s="8">
        <f t="shared" si="20"/>
        <v>13.79</v>
      </c>
      <c r="BL23" s="8">
        <f t="shared" si="21"/>
        <v>30.34</v>
      </c>
      <c r="BM23" s="8">
        <f t="shared" si="22"/>
        <v>25.41</v>
      </c>
      <c r="BN23" s="8">
        <f t="shared" si="23"/>
        <v>31.5</v>
      </c>
      <c r="BO23" s="8">
        <f t="shared" si="24"/>
        <v>13.79</v>
      </c>
      <c r="BP23" s="182">
        <f t="shared" si="25"/>
        <v>-1.1600000000000001</v>
      </c>
      <c r="BQ23" s="182">
        <f t="shared" si="26"/>
        <v>11.620000000000001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970</v>
      </c>
      <c r="G24" s="16">
        <f>'[3]17'!G26</f>
        <v>0</v>
      </c>
      <c r="H24" s="17">
        <f t="shared" si="27"/>
        <v>1290</v>
      </c>
      <c r="I24" s="15">
        <f>'[3]17'!J26</f>
        <v>270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31.5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31.5</v>
      </c>
      <c r="AE24" s="8">
        <f t="shared" si="11"/>
        <v>13.79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13.79</v>
      </c>
      <c r="AL24" s="8">
        <f t="shared" si="31"/>
        <v>224.71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224.71</v>
      </c>
      <c r="AT24" s="8">
        <v>30.34</v>
      </c>
      <c r="AU24" s="8">
        <v>25.41</v>
      </c>
      <c r="AW24" s="221">
        <v>31.5</v>
      </c>
      <c r="AX24" s="221">
        <v>0</v>
      </c>
      <c r="AY24" s="221">
        <v>0</v>
      </c>
      <c r="AZ24" s="221">
        <v>0</v>
      </c>
      <c r="BA24" s="221">
        <v>0</v>
      </c>
      <c r="BB24" s="221">
        <v>0</v>
      </c>
      <c r="BC24" s="8">
        <f t="shared" si="19"/>
        <v>31.5</v>
      </c>
      <c r="BD24" s="221">
        <v>13.79</v>
      </c>
      <c r="BE24" s="221">
        <v>0</v>
      </c>
      <c r="BF24" s="221">
        <v>0</v>
      </c>
      <c r="BG24" s="221">
        <v>0</v>
      </c>
      <c r="BH24" s="221">
        <v>0</v>
      </c>
      <c r="BI24" s="221">
        <v>0</v>
      </c>
      <c r="BJ24" s="8">
        <f t="shared" si="20"/>
        <v>13.79</v>
      </c>
      <c r="BL24" s="8">
        <f t="shared" si="21"/>
        <v>30.34</v>
      </c>
      <c r="BM24" s="8">
        <f t="shared" si="22"/>
        <v>25.41</v>
      </c>
      <c r="BN24" s="8">
        <f t="shared" si="23"/>
        <v>31.5</v>
      </c>
      <c r="BO24" s="8">
        <f t="shared" si="24"/>
        <v>13.79</v>
      </c>
      <c r="BP24" s="182">
        <f t="shared" si="25"/>
        <v>-1.1600000000000001</v>
      </c>
      <c r="BQ24" s="182">
        <f t="shared" si="26"/>
        <v>11.620000000000001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970</v>
      </c>
      <c r="G25" s="16">
        <f>'[3]17'!G27</f>
        <v>0</v>
      </c>
      <c r="H25" s="17">
        <f t="shared" si="27"/>
        <v>1290</v>
      </c>
      <c r="I25" s="15">
        <f>'[3]17'!J27</f>
        <v>270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31.5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31.5</v>
      </c>
      <c r="AE25" s="8">
        <f t="shared" si="11"/>
        <v>13.79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13.79</v>
      </c>
      <c r="AL25" s="8">
        <f t="shared" si="31"/>
        <v>224.71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224.71</v>
      </c>
      <c r="AT25" s="8">
        <v>30.34</v>
      </c>
      <c r="AU25" s="8">
        <v>25.41</v>
      </c>
      <c r="AW25" s="221">
        <v>31.5</v>
      </c>
      <c r="AX25" s="221">
        <v>0</v>
      </c>
      <c r="AY25" s="221">
        <v>0</v>
      </c>
      <c r="AZ25" s="221">
        <v>0</v>
      </c>
      <c r="BA25" s="221">
        <v>0</v>
      </c>
      <c r="BB25" s="221">
        <v>0</v>
      </c>
      <c r="BC25" s="8">
        <f t="shared" si="19"/>
        <v>31.5</v>
      </c>
      <c r="BD25" s="221">
        <v>13.79</v>
      </c>
      <c r="BE25" s="221">
        <v>0</v>
      </c>
      <c r="BF25" s="221">
        <v>0</v>
      </c>
      <c r="BG25" s="221">
        <v>0</v>
      </c>
      <c r="BH25" s="221">
        <v>0</v>
      </c>
      <c r="BI25" s="221">
        <v>0</v>
      </c>
      <c r="BJ25" s="8">
        <f t="shared" si="20"/>
        <v>13.79</v>
      </c>
      <c r="BL25" s="8">
        <f t="shared" si="21"/>
        <v>30.34</v>
      </c>
      <c r="BM25" s="8">
        <f t="shared" si="22"/>
        <v>25.41</v>
      </c>
      <c r="BN25" s="8">
        <f t="shared" si="23"/>
        <v>31.5</v>
      </c>
      <c r="BO25" s="8">
        <f t="shared" si="24"/>
        <v>13.79</v>
      </c>
      <c r="BP25" s="182">
        <f t="shared" si="25"/>
        <v>-1.1600000000000001</v>
      </c>
      <c r="BQ25" s="182">
        <f t="shared" si="26"/>
        <v>11.620000000000001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970</v>
      </c>
      <c r="G26" s="16">
        <f>'[3]17'!G28</f>
        <v>0</v>
      </c>
      <c r="H26" s="17">
        <f t="shared" si="27"/>
        <v>1290</v>
      </c>
      <c r="I26" s="15">
        <f>'[3]17'!J28</f>
        <v>270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31.5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31.5</v>
      </c>
      <c r="AE26" s="8">
        <f t="shared" si="11"/>
        <v>13.79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13.79</v>
      </c>
      <c r="AL26" s="8">
        <f t="shared" si="31"/>
        <v>224.71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224.71</v>
      </c>
      <c r="AT26" s="8">
        <v>30.34</v>
      </c>
      <c r="AU26" s="8">
        <v>25.41</v>
      </c>
      <c r="AW26" s="221">
        <v>31.5</v>
      </c>
      <c r="AX26" s="221">
        <v>0</v>
      </c>
      <c r="AY26" s="221">
        <v>0</v>
      </c>
      <c r="AZ26" s="221">
        <v>0</v>
      </c>
      <c r="BA26" s="221">
        <v>0</v>
      </c>
      <c r="BB26" s="221">
        <v>0</v>
      </c>
      <c r="BC26" s="8">
        <f t="shared" si="19"/>
        <v>31.5</v>
      </c>
      <c r="BD26" s="221">
        <v>13.79</v>
      </c>
      <c r="BE26" s="221">
        <v>0</v>
      </c>
      <c r="BF26" s="221">
        <v>0</v>
      </c>
      <c r="BG26" s="221">
        <v>0</v>
      </c>
      <c r="BH26" s="221">
        <v>0</v>
      </c>
      <c r="BI26" s="221">
        <v>0</v>
      </c>
      <c r="BJ26" s="8">
        <f t="shared" si="20"/>
        <v>13.79</v>
      </c>
      <c r="BL26" s="8">
        <f t="shared" si="21"/>
        <v>30.34</v>
      </c>
      <c r="BM26" s="8">
        <f t="shared" si="22"/>
        <v>25.41</v>
      </c>
      <c r="BN26" s="8">
        <f t="shared" si="23"/>
        <v>31.5</v>
      </c>
      <c r="BO26" s="8">
        <f t="shared" si="24"/>
        <v>13.79</v>
      </c>
      <c r="BP26" s="182">
        <f t="shared" si="25"/>
        <v>-1.1600000000000001</v>
      </c>
      <c r="BQ26" s="182">
        <f t="shared" si="26"/>
        <v>11.620000000000001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970</v>
      </c>
      <c r="G27" s="16">
        <f>'[3]17'!G29</f>
        <v>0</v>
      </c>
      <c r="H27" s="17">
        <f t="shared" si="27"/>
        <v>1290</v>
      </c>
      <c r="I27" s="15">
        <f>'[3]17'!J29</f>
        <v>270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31.5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31.5</v>
      </c>
      <c r="AE27" s="8">
        <f t="shared" si="11"/>
        <v>24.12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24.12</v>
      </c>
      <c r="AL27" s="8">
        <f t="shared" si="31"/>
        <v>214.38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214.38</v>
      </c>
      <c r="AT27" s="8">
        <v>30.34</v>
      </c>
      <c r="AU27" s="8">
        <v>25.41</v>
      </c>
      <c r="AW27" s="221">
        <v>31.5</v>
      </c>
      <c r="AX27" s="221">
        <v>0</v>
      </c>
      <c r="AY27" s="221">
        <v>0</v>
      </c>
      <c r="AZ27" s="221">
        <v>0</v>
      </c>
      <c r="BA27" s="221">
        <v>0</v>
      </c>
      <c r="BB27" s="221">
        <v>0</v>
      </c>
      <c r="BC27" s="8">
        <f t="shared" si="19"/>
        <v>31.5</v>
      </c>
      <c r="BD27" s="221">
        <v>24.12</v>
      </c>
      <c r="BE27" s="221">
        <v>0</v>
      </c>
      <c r="BF27" s="221">
        <v>0</v>
      </c>
      <c r="BG27" s="221">
        <v>0</v>
      </c>
      <c r="BH27" s="221">
        <v>0</v>
      </c>
      <c r="BI27" s="221">
        <v>0</v>
      </c>
      <c r="BJ27" s="8">
        <f t="shared" si="20"/>
        <v>24.12</v>
      </c>
      <c r="BL27" s="8">
        <f t="shared" si="21"/>
        <v>30.34</v>
      </c>
      <c r="BM27" s="8">
        <f t="shared" si="22"/>
        <v>25.41</v>
      </c>
      <c r="BN27" s="8">
        <f t="shared" si="23"/>
        <v>31.5</v>
      </c>
      <c r="BO27" s="8">
        <f t="shared" si="24"/>
        <v>24.12</v>
      </c>
      <c r="BP27" s="182">
        <f t="shared" si="25"/>
        <v>-1.1600000000000001</v>
      </c>
      <c r="BQ27" s="182">
        <f t="shared" si="26"/>
        <v>1.2899999999999991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970</v>
      </c>
      <c r="G28" s="16">
        <f>'[3]17'!G30</f>
        <v>0</v>
      </c>
      <c r="H28" s="17">
        <f t="shared" si="27"/>
        <v>1290</v>
      </c>
      <c r="I28" s="15">
        <f>'[3]17'!J30</f>
        <v>270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31.5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31.5</v>
      </c>
      <c r="AE28" s="8">
        <f t="shared" si="11"/>
        <v>26.39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26.39</v>
      </c>
      <c r="AL28" s="8">
        <f t="shared" si="31"/>
        <v>212.11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212.11</v>
      </c>
      <c r="AT28" s="8">
        <v>30.34</v>
      </c>
      <c r="AU28" s="8">
        <v>25.41</v>
      </c>
      <c r="AW28" s="221">
        <v>31.5</v>
      </c>
      <c r="AX28" s="221">
        <v>0</v>
      </c>
      <c r="AY28" s="221">
        <v>0</v>
      </c>
      <c r="AZ28" s="221">
        <v>0</v>
      </c>
      <c r="BA28" s="221">
        <v>0</v>
      </c>
      <c r="BB28" s="221">
        <v>0</v>
      </c>
      <c r="BC28" s="8">
        <f t="shared" si="19"/>
        <v>31.5</v>
      </c>
      <c r="BD28" s="221">
        <v>26.39</v>
      </c>
      <c r="BE28" s="221">
        <v>0</v>
      </c>
      <c r="BF28" s="221">
        <v>0</v>
      </c>
      <c r="BG28" s="221">
        <v>0</v>
      </c>
      <c r="BH28" s="221">
        <v>0</v>
      </c>
      <c r="BI28" s="221">
        <v>0</v>
      </c>
      <c r="BJ28" s="8">
        <f t="shared" si="20"/>
        <v>26.39</v>
      </c>
      <c r="BL28" s="8">
        <f t="shared" si="21"/>
        <v>30.34</v>
      </c>
      <c r="BM28" s="8">
        <f t="shared" si="22"/>
        <v>25.41</v>
      </c>
      <c r="BN28" s="8">
        <f t="shared" si="23"/>
        <v>31.5</v>
      </c>
      <c r="BO28" s="8">
        <f t="shared" si="24"/>
        <v>26.39</v>
      </c>
      <c r="BP28" s="182">
        <f t="shared" si="25"/>
        <v>-1.1600000000000001</v>
      </c>
      <c r="BQ28" s="182">
        <f t="shared" si="26"/>
        <v>-0.98000000000000043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970</v>
      </c>
      <c r="G29" s="16">
        <f>'[3]17'!G31</f>
        <v>0</v>
      </c>
      <c r="H29" s="17">
        <f t="shared" si="27"/>
        <v>1290</v>
      </c>
      <c r="I29" s="15">
        <f>'[3]17'!J31</f>
        <v>270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31.5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31.5</v>
      </c>
      <c r="AE29" s="8">
        <f t="shared" si="11"/>
        <v>26.39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26.39</v>
      </c>
      <c r="AL29" s="8">
        <f t="shared" si="31"/>
        <v>212.11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212.11</v>
      </c>
      <c r="AT29" s="8">
        <v>30.34</v>
      </c>
      <c r="AU29" s="8">
        <v>25.41</v>
      </c>
      <c r="AW29" s="221">
        <v>31.5</v>
      </c>
      <c r="AX29" s="221">
        <v>0</v>
      </c>
      <c r="AY29" s="221">
        <v>0</v>
      </c>
      <c r="AZ29" s="221">
        <v>0</v>
      </c>
      <c r="BA29" s="221">
        <v>0</v>
      </c>
      <c r="BB29" s="221">
        <v>0</v>
      </c>
      <c r="BC29" s="8">
        <f t="shared" si="19"/>
        <v>31.5</v>
      </c>
      <c r="BD29" s="221">
        <v>26.39</v>
      </c>
      <c r="BE29" s="221">
        <v>0</v>
      </c>
      <c r="BF29" s="221">
        <v>0</v>
      </c>
      <c r="BG29" s="221">
        <v>0</v>
      </c>
      <c r="BH29" s="221">
        <v>0</v>
      </c>
      <c r="BI29" s="221">
        <v>0</v>
      </c>
      <c r="BJ29" s="8">
        <f t="shared" si="20"/>
        <v>26.39</v>
      </c>
      <c r="BL29" s="8">
        <f t="shared" si="21"/>
        <v>30.34</v>
      </c>
      <c r="BM29" s="8">
        <f t="shared" si="22"/>
        <v>25.41</v>
      </c>
      <c r="BN29" s="8">
        <f t="shared" si="23"/>
        <v>31.5</v>
      </c>
      <c r="BO29" s="8">
        <f t="shared" si="24"/>
        <v>26.39</v>
      </c>
      <c r="BP29" s="182">
        <f t="shared" si="25"/>
        <v>-1.1600000000000001</v>
      </c>
      <c r="BQ29" s="182">
        <f t="shared" si="26"/>
        <v>-0.98000000000000043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970</v>
      </c>
      <c r="G30" s="16">
        <f>'[3]17'!G32</f>
        <v>0</v>
      </c>
      <c r="H30" s="17">
        <f t="shared" si="27"/>
        <v>1290</v>
      </c>
      <c r="I30" s="15">
        <f>'[3]17'!J32</f>
        <v>270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31.5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31.5</v>
      </c>
      <c r="AE30" s="8">
        <f t="shared" si="11"/>
        <v>26.39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26.39</v>
      </c>
      <c r="AL30" s="8">
        <f t="shared" si="31"/>
        <v>212.11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212.11</v>
      </c>
      <c r="AT30" s="8">
        <v>30.34</v>
      </c>
      <c r="AU30" s="8">
        <v>25.41</v>
      </c>
      <c r="AW30" s="221">
        <v>31.5</v>
      </c>
      <c r="AX30" s="221">
        <v>0</v>
      </c>
      <c r="AY30" s="221">
        <v>0</v>
      </c>
      <c r="AZ30" s="221">
        <v>0</v>
      </c>
      <c r="BA30" s="221">
        <v>0</v>
      </c>
      <c r="BB30" s="221">
        <v>0</v>
      </c>
      <c r="BC30" s="8">
        <f t="shared" si="19"/>
        <v>31.5</v>
      </c>
      <c r="BD30" s="221">
        <v>26.39</v>
      </c>
      <c r="BE30" s="221">
        <v>0</v>
      </c>
      <c r="BF30" s="221">
        <v>0</v>
      </c>
      <c r="BG30" s="221">
        <v>0</v>
      </c>
      <c r="BH30" s="221">
        <v>0</v>
      </c>
      <c r="BI30" s="221">
        <v>0</v>
      </c>
      <c r="BJ30" s="8">
        <f t="shared" si="20"/>
        <v>26.39</v>
      </c>
      <c r="BL30" s="8">
        <f t="shared" si="21"/>
        <v>30.34</v>
      </c>
      <c r="BM30" s="8">
        <f t="shared" si="22"/>
        <v>25.41</v>
      </c>
      <c r="BN30" s="8">
        <f t="shared" si="23"/>
        <v>31.5</v>
      </c>
      <c r="BO30" s="8">
        <f t="shared" si="24"/>
        <v>26.39</v>
      </c>
      <c r="BP30" s="182">
        <f t="shared" si="25"/>
        <v>-1.1600000000000001</v>
      </c>
      <c r="BQ30" s="182">
        <f t="shared" si="26"/>
        <v>-0.98000000000000043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970</v>
      </c>
      <c r="G31" s="16">
        <f>'[3]17'!G33</f>
        <v>0</v>
      </c>
      <c r="H31" s="17">
        <f t="shared" si="27"/>
        <v>1290</v>
      </c>
      <c r="I31" s="15">
        <f>'[3]17'!J33</f>
        <v>270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31.5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31.5</v>
      </c>
      <c r="AE31" s="8">
        <f t="shared" si="11"/>
        <v>26.39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26.39</v>
      </c>
      <c r="AL31" s="8">
        <f t="shared" si="31"/>
        <v>212.11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212.11</v>
      </c>
      <c r="AT31" s="8">
        <v>30.34</v>
      </c>
      <c r="AU31" s="8">
        <v>25.41</v>
      </c>
      <c r="AW31" s="221">
        <v>31.5</v>
      </c>
      <c r="AX31" s="221">
        <v>0</v>
      </c>
      <c r="AY31" s="221">
        <v>0</v>
      </c>
      <c r="AZ31" s="221">
        <v>0</v>
      </c>
      <c r="BA31" s="221">
        <v>0</v>
      </c>
      <c r="BB31" s="221">
        <v>0</v>
      </c>
      <c r="BC31" s="8">
        <f t="shared" si="19"/>
        <v>31.5</v>
      </c>
      <c r="BD31" s="221">
        <v>26.39</v>
      </c>
      <c r="BE31" s="221">
        <v>0</v>
      </c>
      <c r="BF31" s="221">
        <v>0</v>
      </c>
      <c r="BG31" s="221">
        <v>0</v>
      </c>
      <c r="BH31" s="221">
        <v>0</v>
      </c>
      <c r="BI31" s="221">
        <v>0</v>
      </c>
      <c r="BJ31" s="8">
        <f t="shared" si="20"/>
        <v>26.39</v>
      </c>
      <c r="BL31" s="8">
        <f t="shared" si="21"/>
        <v>30.34</v>
      </c>
      <c r="BM31" s="8">
        <f t="shared" si="22"/>
        <v>25.41</v>
      </c>
      <c r="BN31" s="8">
        <f t="shared" si="23"/>
        <v>31.5</v>
      </c>
      <c r="BO31" s="8">
        <f t="shared" si="24"/>
        <v>26.39</v>
      </c>
      <c r="BP31" s="182">
        <f t="shared" si="25"/>
        <v>-1.1600000000000001</v>
      </c>
      <c r="BQ31" s="182">
        <f t="shared" si="26"/>
        <v>-0.98000000000000043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970</v>
      </c>
      <c r="G32" s="16">
        <f>'[3]17'!G34</f>
        <v>0</v>
      </c>
      <c r="H32" s="17">
        <f t="shared" si="27"/>
        <v>1290</v>
      </c>
      <c r="I32" s="15">
        <f>'[3]17'!J34</f>
        <v>270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31.5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31.5</v>
      </c>
      <c r="AE32" s="8">
        <f t="shared" si="11"/>
        <v>26.39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26.39</v>
      </c>
      <c r="AL32" s="8">
        <f t="shared" si="31"/>
        <v>212.11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212.11</v>
      </c>
      <c r="AT32" s="8">
        <v>29.86</v>
      </c>
      <c r="AU32" s="8">
        <v>25.45</v>
      </c>
      <c r="AW32" s="221">
        <v>31.5</v>
      </c>
      <c r="AX32" s="221">
        <v>0</v>
      </c>
      <c r="AY32" s="221">
        <v>0</v>
      </c>
      <c r="AZ32" s="221">
        <v>0</v>
      </c>
      <c r="BA32" s="221">
        <v>0</v>
      </c>
      <c r="BB32" s="221">
        <v>0</v>
      </c>
      <c r="BC32" s="8">
        <f t="shared" si="19"/>
        <v>31.5</v>
      </c>
      <c r="BD32" s="221">
        <v>26.39</v>
      </c>
      <c r="BE32" s="221">
        <v>0</v>
      </c>
      <c r="BF32" s="221">
        <v>0</v>
      </c>
      <c r="BG32" s="221">
        <v>0</v>
      </c>
      <c r="BH32" s="221">
        <v>0</v>
      </c>
      <c r="BI32" s="221">
        <v>0</v>
      </c>
      <c r="BJ32" s="8">
        <f t="shared" si="20"/>
        <v>26.39</v>
      </c>
      <c r="BL32" s="8">
        <f t="shared" si="21"/>
        <v>29.86</v>
      </c>
      <c r="BM32" s="8">
        <f t="shared" si="22"/>
        <v>25.45</v>
      </c>
      <c r="BN32" s="8">
        <f t="shared" si="23"/>
        <v>31.5</v>
      </c>
      <c r="BO32" s="8">
        <f t="shared" si="24"/>
        <v>26.39</v>
      </c>
      <c r="BP32" s="182">
        <f t="shared" si="25"/>
        <v>-1.6400000000000006</v>
      </c>
      <c r="BQ32" s="182">
        <f t="shared" si="26"/>
        <v>-0.94000000000000128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970</v>
      </c>
      <c r="G33" s="16">
        <f>'[3]17'!G35</f>
        <v>0</v>
      </c>
      <c r="H33" s="17">
        <f t="shared" si="27"/>
        <v>1290</v>
      </c>
      <c r="I33" s="15">
        <f>'[3]17'!J35</f>
        <v>270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31.5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31.5</v>
      </c>
      <c r="AE33" s="8">
        <f t="shared" si="11"/>
        <v>26.39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26.39</v>
      </c>
      <c r="AL33" s="8">
        <f t="shared" si="31"/>
        <v>212.11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212.11</v>
      </c>
      <c r="AT33" s="8">
        <v>29.86</v>
      </c>
      <c r="AU33" s="8">
        <v>25.45</v>
      </c>
      <c r="AW33" s="221">
        <v>31.5</v>
      </c>
      <c r="AX33" s="221">
        <v>0</v>
      </c>
      <c r="AY33" s="221">
        <v>0</v>
      </c>
      <c r="AZ33" s="221">
        <v>0</v>
      </c>
      <c r="BA33" s="221">
        <v>0</v>
      </c>
      <c r="BB33" s="221">
        <v>0</v>
      </c>
      <c r="BC33" s="8">
        <f t="shared" si="19"/>
        <v>31.5</v>
      </c>
      <c r="BD33" s="221">
        <v>26.39</v>
      </c>
      <c r="BE33" s="221">
        <v>0</v>
      </c>
      <c r="BF33" s="221">
        <v>0</v>
      </c>
      <c r="BG33" s="221">
        <v>0</v>
      </c>
      <c r="BH33" s="221">
        <v>0</v>
      </c>
      <c r="BI33" s="221">
        <v>0</v>
      </c>
      <c r="BJ33" s="8">
        <f t="shared" si="20"/>
        <v>26.39</v>
      </c>
      <c r="BL33" s="8">
        <f t="shared" si="21"/>
        <v>29.86</v>
      </c>
      <c r="BM33" s="8">
        <f t="shared" si="22"/>
        <v>25.45</v>
      </c>
      <c r="BN33" s="8">
        <f t="shared" si="23"/>
        <v>31.5</v>
      </c>
      <c r="BO33" s="8">
        <f t="shared" si="24"/>
        <v>26.39</v>
      </c>
      <c r="BP33" s="182">
        <f t="shared" si="25"/>
        <v>-1.6400000000000006</v>
      </c>
      <c r="BQ33" s="182">
        <f t="shared" si="26"/>
        <v>-0.94000000000000128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970</v>
      </c>
      <c r="G34" s="16">
        <f>'[3]17'!G36</f>
        <v>0</v>
      </c>
      <c r="H34" s="17">
        <f t="shared" si="27"/>
        <v>1290</v>
      </c>
      <c r="I34" s="15">
        <f>'[3]17'!J36</f>
        <v>270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31.5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31.5</v>
      </c>
      <c r="AE34" s="8">
        <f t="shared" si="11"/>
        <v>26.39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26.39</v>
      </c>
      <c r="AL34" s="8">
        <f t="shared" si="31"/>
        <v>212.11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212.11</v>
      </c>
      <c r="AT34" s="8">
        <v>26</v>
      </c>
      <c r="AU34" s="8">
        <v>26</v>
      </c>
      <c r="AW34" s="221">
        <v>31.5</v>
      </c>
      <c r="AX34" s="221">
        <v>0</v>
      </c>
      <c r="AY34" s="221">
        <v>0</v>
      </c>
      <c r="AZ34" s="221">
        <v>0</v>
      </c>
      <c r="BA34" s="221">
        <v>0</v>
      </c>
      <c r="BB34" s="221">
        <v>0</v>
      </c>
      <c r="BC34" s="8">
        <f t="shared" si="19"/>
        <v>31.5</v>
      </c>
      <c r="BD34" s="221">
        <v>26.39</v>
      </c>
      <c r="BE34" s="221">
        <v>0</v>
      </c>
      <c r="BF34" s="221">
        <v>0</v>
      </c>
      <c r="BG34" s="221">
        <v>0</v>
      </c>
      <c r="BH34" s="221">
        <v>0</v>
      </c>
      <c r="BI34" s="221">
        <v>0</v>
      </c>
      <c r="BJ34" s="8">
        <f t="shared" si="20"/>
        <v>26.39</v>
      </c>
      <c r="BL34" s="8">
        <f t="shared" si="21"/>
        <v>26</v>
      </c>
      <c r="BM34" s="8">
        <f t="shared" si="22"/>
        <v>26</v>
      </c>
      <c r="BN34" s="8">
        <f t="shared" si="23"/>
        <v>31.5</v>
      </c>
      <c r="BO34" s="8">
        <f t="shared" si="24"/>
        <v>26.39</v>
      </c>
      <c r="BP34" s="182">
        <f t="shared" si="25"/>
        <v>-5.5</v>
      </c>
      <c r="BQ34" s="182">
        <f t="shared" si="26"/>
        <v>-0.39000000000000057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970</v>
      </c>
      <c r="G35" s="16">
        <f>'[3]17'!G37</f>
        <v>0</v>
      </c>
      <c r="H35" s="17">
        <f t="shared" si="27"/>
        <v>1290</v>
      </c>
      <c r="I35" s="15">
        <f>'[3]17'!J37</f>
        <v>270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31.5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31.5</v>
      </c>
      <c r="AE35" s="8">
        <f t="shared" si="11"/>
        <v>26.39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26.39</v>
      </c>
      <c r="AL35" s="8">
        <f t="shared" si="31"/>
        <v>212.11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212.11</v>
      </c>
      <c r="AT35" s="8">
        <v>26</v>
      </c>
      <c r="AU35" s="8">
        <v>26</v>
      </c>
      <c r="AW35" s="221">
        <v>31.5</v>
      </c>
      <c r="AX35" s="221">
        <v>0</v>
      </c>
      <c r="AY35" s="221">
        <v>0</v>
      </c>
      <c r="AZ35" s="221">
        <v>0</v>
      </c>
      <c r="BA35" s="221">
        <v>0</v>
      </c>
      <c r="BB35" s="221">
        <v>0</v>
      </c>
      <c r="BC35" s="8">
        <f t="shared" si="19"/>
        <v>31.5</v>
      </c>
      <c r="BD35" s="221">
        <v>26.39</v>
      </c>
      <c r="BE35" s="221">
        <v>0</v>
      </c>
      <c r="BF35" s="221">
        <v>0</v>
      </c>
      <c r="BG35" s="221">
        <v>0</v>
      </c>
      <c r="BH35" s="221">
        <v>0</v>
      </c>
      <c r="BI35" s="221">
        <v>0</v>
      </c>
      <c r="BJ35" s="8">
        <f t="shared" si="20"/>
        <v>26.39</v>
      </c>
      <c r="BL35" s="8">
        <f t="shared" si="21"/>
        <v>26</v>
      </c>
      <c r="BM35" s="8">
        <f t="shared" si="22"/>
        <v>26</v>
      </c>
      <c r="BN35" s="8">
        <f t="shared" si="23"/>
        <v>31.5</v>
      </c>
      <c r="BO35" s="8">
        <f t="shared" si="24"/>
        <v>26.39</v>
      </c>
      <c r="BP35" s="182">
        <f t="shared" si="25"/>
        <v>-5.5</v>
      </c>
      <c r="BQ35" s="182">
        <f t="shared" si="26"/>
        <v>-0.39000000000000057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970</v>
      </c>
      <c r="G36" s="16">
        <f>'[3]17'!G38</f>
        <v>0</v>
      </c>
      <c r="H36" s="17">
        <f t="shared" si="27"/>
        <v>1290</v>
      </c>
      <c r="I36" s="15">
        <f>'[3]17'!J38</f>
        <v>270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31.5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31.5</v>
      </c>
      <c r="AE36" s="8">
        <f t="shared" si="11"/>
        <v>26.39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26.39</v>
      </c>
      <c r="AL36" s="8">
        <f t="shared" si="31"/>
        <v>212.11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212.11</v>
      </c>
      <c r="AT36" s="8">
        <v>26</v>
      </c>
      <c r="AU36" s="8">
        <v>26</v>
      </c>
      <c r="AW36" s="221">
        <v>31.5</v>
      </c>
      <c r="AX36" s="221">
        <v>0</v>
      </c>
      <c r="AY36" s="221">
        <v>0</v>
      </c>
      <c r="AZ36" s="221">
        <v>0</v>
      </c>
      <c r="BA36" s="221">
        <v>0</v>
      </c>
      <c r="BB36" s="221">
        <v>0</v>
      </c>
      <c r="BC36" s="8">
        <f t="shared" si="19"/>
        <v>31.5</v>
      </c>
      <c r="BD36" s="221">
        <v>26.39</v>
      </c>
      <c r="BE36" s="221">
        <v>0</v>
      </c>
      <c r="BF36" s="221">
        <v>0</v>
      </c>
      <c r="BG36" s="221">
        <v>0</v>
      </c>
      <c r="BH36" s="221">
        <v>0</v>
      </c>
      <c r="BI36" s="221">
        <v>0</v>
      </c>
      <c r="BJ36" s="8">
        <f t="shared" si="20"/>
        <v>26.39</v>
      </c>
      <c r="BL36" s="8">
        <f t="shared" si="21"/>
        <v>26</v>
      </c>
      <c r="BM36" s="8">
        <f t="shared" si="22"/>
        <v>26</v>
      </c>
      <c r="BN36" s="8">
        <f t="shared" si="23"/>
        <v>31.5</v>
      </c>
      <c r="BO36" s="8">
        <f t="shared" si="24"/>
        <v>26.39</v>
      </c>
      <c r="BP36" s="182">
        <f t="shared" si="25"/>
        <v>-5.5</v>
      </c>
      <c r="BQ36" s="182">
        <f t="shared" si="26"/>
        <v>-0.39000000000000057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970</v>
      </c>
      <c r="G37" s="16">
        <f>'[3]17'!G39</f>
        <v>0</v>
      </c>
      <c r="H37" s="17">
        <f t="shared" si="27"/>
        <v>1290</v>
      </c>
      <c r="I37" s="15">
        <f>'[3]17'!J39</f>
        <v>270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31.5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31.5</v>
      </c>
      <c r="AE37" s="8">
        <f t="shared" si="11"/>
        <v>26.39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26.39</v>
      </c>
      <c r="AL37" s="8">
        <f t="shared" si="31"/>
        <v>212.11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212.11</v>
      </c>
      <c r="AT37" s="8">
        <v>26</v>
      </c>
      <c r="AU37" s="8">
        <v>26</v>
      </c>
      <c r="AW37" s="221">
        <v>31.5</v>
      </c>
      <c r="AX37" s="221">
        <v>0</v>
      </c>
      <c r="AY37" s="221">
        <v>0</v>
      </c>
      <c r="AZ37" s="221">
        <v>0</v>
      </c>
      <c r="BA37" s="221">
        <v>0</v>
      </c>
      <c r="BB37" s="221">
        <v>0</v>
      </c>
      <c r="BC37" s="8">
        <f t="shared" si="19"/>
        <v>31.5</v>
      </c>
      <c r="BD37" s="221">
        <v>26.39</v>
      </c>
      <c r="BE37" s="221">
        <v>0</v>
      </c>
      <c r="BF37" s="221">
        <v>0</v>
      </c>
      <c r="BG37" s="221">
        <v>0</v>
      </c>
      <c r="BH37" s="221">
        <v>0</v>
      </c>
      <c r="BI37" s="221">
        <v>0</v>
      </c>
      <c r="BJ37" s="8">
        <f t="shared" si="20"/>
        <v>26.39</v>
      </c>
      <c r="BL37" s="8">
        <f t="shared" si="21"/>
        <v>26</v>
      </c>
      <c r="BM37" s="8">
        <f t="shared" si="22"/>
        <v>26</v>
      </c>
      <c r="BN37" s="8">
        <f t="shared" si="23"/>
        <v>31.5</v>
      </c>
      <c r="BO37" s="8">
        <f t="shared" si="24"/>
        <v>26.39</v>
      </c>
      <c r="BP37" s="182">
        <f t="shared" si="25"/>
        <v>-5.5</v>
      </c>
      <c r="BQ37" s="182">
        <f t="shared" si="26"/>
        <v>-0.39000000000000057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970</v>
      </c>
      <c r="G38" s="16">
        <f>'[3]17'!G40</f>
        <v>0</v>
      </c>
      <c r="H38" s="17">
        <f t="shared" si="27"/>
        <v>1290</v>
      </c>
      <c r="I38" s="15">
        <f>'[3]17'!J40</f>
        <v>270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31.5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31.5</v>
      </c>
      <c r="AE38" s="8">
        <f t="shared" si="11"/>
        <v>26.39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26.39</v>
      </c>
      <c r="AL38" s="8">
        <f t="shared" si="31"/>
        <v>212.11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212.11</v>
      </c>
      <c r="AT38" s="8">
        <v>26</v>
      </c>
      <c r="AU38" s="8">
        <v>26</v>
      </c>
      <c r="AW38" s="221">
        <v>31.5</v>
      </c>
      <c r="AX38" s="221">
        <v>0</v>
      </c>
      <c r="AY38" s="221">
        <v>0</v>
      </c>
      <c r="AZ38" s="221">
        <v>0</v>
      </c>
      <c r="BA38" s="221">
        <v>0</v>
      </c>
      <c r="BB38" s="221">
        <v>0</v>
      </c>
      <c r="BC38" s="8">
        <f t="shared" si="19"/>
        <v>31.5</v>
      </c>
      <c r="BD38" s="221">
        <v>26.39</v>
      </c>
      <c r="BE38" s="221">
        <v>0</v>
      </c>
      <c r="BF38" s="221">
        <v>0</v>
      </c>
      <c r="BG38" s="221">
        <v>0</v>
      </c>
      <c r="BH38" s="221">
        <v>0</v>
      </c>
      <c r="BI38" s="221">
        <v>0</v>
      </c>
      <c r="BJ38" s="8">
        <f t="shared" si="20"/>
        <v>26.39</v>
      </c>
      <c r="BL38" s="8">
        <f t="shared" si="21"/>
        <v>26</v>
      </c>
      <c r="BM38" s="8">
        <f t="shared" si="22"/>
        <v>26</v>
      </c>
      <c r="BN38" s="8">
        <f t="shared" si="23"/>
        <v>31.5</v>
      </c>
      <c r="BO38" s="8">
        <f t="shared" si="24"/>
        <v>26.39</v>
      </c>
      <c r="BP38" s="182">
        <f t="shared" si="25"/>
        <v>-5.5</v>
      </c>
      <c r="BQ38" s="182">
        <f t="shared" si="26"/>
        <v>-0.39000000000000057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970</v>
      </c>
      <c r="G39" s="16">
        <f>'[3]17'!G41</f>
        <v>0</v>
      </c>
      <c r="H39" s="17">
        <f t="shared" si="27"/>
        <v>1290</v>
      </c>
      <c r="I39" s="15">
        <f>'[3]17'!J41</f>
        <v>270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31.5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31.5</v>
      </c>
      <c r="AE39" s="8">
        <f t="shared" si="11"/>
        <v>26.39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26.39</v>
      </c>
      <c r="AL39" s="8">
        <f t="shared" si="31"/>
        <v>212.11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212.11</v>
      </c>
      <c r="AT39" s="8">
        <v>26</v>
      </c>
      <c r="AU39" s="8">
        <v>26</v>
      </c>
      <c r="AW39" s="221">
        <v>31.5</v>
      </c>
      <c r="AX39" s="221">
        <v>0</v>
      </c>
      <c r="AY39" s="221">
        <v>0</v>
      </c>
      <c r="AZ39" s="221">
        <v>0</v>
      </c>
      <c r="BA39" s="221">
        <v>0</v>
      </c>
      <c r="BB39" s="221">
        <v>0</v>
      </c>
      <c r="BC39" s="8">
        <f t="shared" si="19"/>
        <v>31.5</v>
      </c>
      <c r="BD39" s="221">
        <v>26.39</v>
      </c>
      <c r="BE39" s="221">
        <v>0</v>
      </c>
      <c r="BF39" s="221">
        <v>0</v>
      </c>
      <c r="BG39" s="221">
        <v>0</v>
      </c>
      <c r="BH39" s="221">
        <v>0</v>
      </c>
      <c r="BI39" s="221">
        <v>0</v>
      </c>
      <c r="BJ39" s="8">
        <f t="shared" si="20"/>
        <v>26.39</v>
      </c>
      <c r="BL39" s="8">
        <f t="shared" si="21"/>
        <v>26</v>
      </c>
      <c r="BM39" s="8">
        <f t="shared" si="22"/>
        <v>26</v>
      </c>
      <c r="BN39" s="8">
        <f t="shared" si="23"/>
        <v>31.5</v>
      </c>
      <c r="BO39" s="8">
        <f t="shared" si="24"/>
        <v>26.39</v>
      </c>
      <c r="BP39" s="182">
        <f t="shared" si="25"/>
        <v>-5.5</v>
      </c>
      <c r="BQ39" s="182">
        <f t="shared" si="26"/>
        <v>-0.39000000000000057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970</v>
      </c>
      <c r="G40" s="16">
        <f>'[3]17'!G42</f>
        <v>0</v>
      </c>
      <c r="H40" s="17">
        <f t="shared" si="27"/>
        <v>1290</v>
      </c>
      <c r="I40" s="15">
        <f>'[3]17'!J42</f>
        <v>270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31.5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31.5</v>
      </c>
      <c r="AE40" s="8">
        <f t="shared" si="11"/>
        <v>26.39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26.39</v>
      </c>
      <c r="AL40" s="8">
        <f t="shared" si="31"/>
        <v>212.11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212.11</v>
      </c>
      <c r="AT40" s="8">
        <v>26.06</v>
      </c>
      <c r="AU40" s="8">
        <v>26.06</v>
      </c>
      <c r="AW40" s="221">
        <v>31.5</v>
      </c>
      <c r="AX40" s="221">
        <v>0</v>
      </c>
      <c r="AY40" s="221">
        <v>0</v>
      </c>
      <c r="AZ40" s="221">
        <v>0</v>
      </c>
      <c r="BA40" s="221">
        <v>0</v>
      </c>
      <c r="BB40" s="221">
        <v>0</v>
      </c>
      <c r="BC40" s="8">
        <f t="shared" si="19"/>
        <v>31.5</v>
      </c>
      <c r="BD40" s="221">
        <v>26.39</v>
      </c>
      <c r="BE40" s="221">
        <v>0</v>
      </c>
      <c r="BF40" s="221">
        <v>0</v>
      </c>
      <c r="BG40" s="221">
        <v>0</v>
      </c>
      <c r="BH40" s="221">
        <v>0</v>
      </c>
      <c r="BI40" s="221">
        <v>0</v>
      </c>
      <c r="BJ40" s="8">
        <f t="shared" si="20"/>
        <v>26.39</v>
      </c>
      <c r="BL40" s="8">
        <f t="shared" si="21"/>
        <v>26.06</v>
      </c>
      <c r="BM40" s="8">
        <f t="shared" si="22"/>
        <v>26.06</v>
      </c>
      <c r="BN40" s="8">
        <f t="shared" si="23"/>
        <v>31.5</v>
      </c>
      <c r="BO40" s="8">
        <f t="shared" si="24"/>
        <v>26.39</v>
      </c>
      <c r="BP40" s="182">
        <f t="shared" si="25"/>
        <v>-5.4400000000000013</v>
      </c>
      <c r="BQ40" s="182">
        <f t="shared" si="26"/>
        <v>-0.33000000000000185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970</v>
      </c>
      <c r="G41" s="16">
        <f>'[3]17'!G43</f>
        <v>0</v>
      </c>
      <c r="H41" s="17">
        <f t="shared" si="27"/>
        <v>1290</v>
      </c>
      <c r="I41" s="15">
        <f>'[3]17'!J43</f>
        <v>270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27.02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27.02</v>
      </c>
      <c r="AE41" s="8">
        <f t="shared" si="11"/>
        <v>27.02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27.02</v>
      </c>
      <c r="AL41" s="8">
        <f t="shared" si="31"/>
        <v>215.95999999999998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215.95999999999998</v>
      </c>
      <c r="AT41" s="8">
        <v>26.06</v>
      </c>
      <c r="AU41" s="8">
        <v>26.06</v>
      </c>
      <c r="AW41" s="221">
        <v>27.02</v>
      </c>
      <c r="AX41" s="221">
        <v>0</v>
      </c>
      <c r="AY41" s="221">
        <v>0</v>
      </c>
      <c r="AZ41" s="221">
        <v>0</v>
      </c>
      <c r="BA41" s="221">
        <v>0</v>
      </c>
      <c r="BB41" s="221">
        <v>0</v>
      </c>
      <c r="BC41" s="8">
        <f t="shared" si="19"/>
        <v>27.02</v>
      </c>
      <c r="BD41" s="221">
        <v>27.02</v>
      </c>
      <c r="BE41" s="221">
        <v>0</v>
      </c>
      <c r="BF41" s="221">
        <v>0</v>
      </c>
      <c r="BG41" s="221">
        <v>0</v>
      </c>
      <c r="BH41" s="221">
        <v>0</v>
      </c>
      <c r="BI41" s="221">
        <v>0</v>
      </c>
      <c r="BJ41" s="8">
        <f t="shared" si="20"/>
        <v>27.02</v>
      </c>
      <c r="BL41" s="8">
        <f t="shared" si="21"/>
        <v>26.06</v>
      </c>
      <c r="BM41" s="8">
        <f t="shared" si="22"/>
        <v>26.06</v>
      </c>
      <c r="BN41" s="8">
        <f t="shared" si="23"/>
        <v>27.02</v>
      </c>
      <c r="BO41" s="8">
        <f t="shared" si="24"/>
        <v>27.02</v>
      </c>
      <c r="BP41" s="182">
        <f t="shared" si="25"/>
        <v>-0.96000000000000085</v>
      </c>
      <c r="BQ41" s="182">
        <f t="shared" si="26"/>
        <v>-0.96000000000000085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970</v>
      </c>
      <c r="G42" s="16">
        <f>'[3]17'!G44</f>
        <v>0</v>
      </c>
      <c r="H42" s="17">
        <f t="shared" si="27"/>
        <v>1290</v>
      </c>
      <c r="I42" s="15">
        <f>'[3]17'!J44</f>
        <v>270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27.02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27.02</v>
      </c>
      <c r="AE42" s="8">
        <f t="shared" si="11"/>
        <v>27.02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27.02</v>
      </c>
      <c r="AL42" s="8">
        <f t="shared" si="31"/>
        <v>215.95999999999998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215.95999999999998</v>
      </c>
      <c r="AT42" s="8">
        <v>26.06</v>
      </c>
      <c r="AU42" s="8">
        <v>26.06</v>
      </c>
      <c r="AW42" s="221">
        <v>27.02</v>
      </c>
      <c r="AX42" s="221">
        <v>0</v>
      </c>
      <c r="AY42" s="221">
        <v>0</v>
      </c>
      <c r="AZ42" s="221">
        <v>0</v>
      </c>
      <c r="BA42" s="221">
        <v>0</v>
      </c>
      <c r="BB42" s="221">
        <v>0</v>
      </c>
      <c r="BC42" s="8">
        <f t="shared" si="19"/>
        <v>27.02</v>
      </c>
      <c r="BD42" s="221">
        <v>27.02</v>
      </c>
      <c r="BE42" s="221">
        <v>0</v>
      </c>
      <c r="BF42" s="221">
        <v>0</v>
      </c>
      <c r="BG42" s="221">
        <v>0</v>
      </c>
      <c r="BH42" s="221">
        <v>0</v>
      </c>
      <c r="BI42" s="221">
        <v>0</v>
      </c>
      <c r="BJ42" s="8">
        <f t="shared" si="20"/>
        <v>27.02</v>
      </c>
      <c r="BL42" s="8">
        <f t="shared" si="21"/>
        <v>26.06</v>
      </c>
      <c r="BM42" s="8">
        <f t="shared" si="22"/>
        <v>26.06</v>
      </c>
      <c r="BN42" s="8">
        <f t="shared" si="23"/>
        <v>27.02</v>
      </c>
      <c r="BO42" s="8">
        <f t="shared" si="24"/>
        <v>27.02</v>
      </c>
      <c r="BP42" s="182">
        <f t="shared" si="25"/>
        <v>-0.96000000000000085</v>
      </c>
      <c r="BQ42" s="182">
        <f t="shared" si="26"/>
        <v>-0.96000000000000085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950</v>
      </c>
      <c r="G43" s="16">
        <f>'[3]17'!G45</f>
        <v>0</v>
      </c>
      <c r="H43" s="17">
        <f t="shared" si="27"/>
        <v>1270</v>
      </c>
      <c r="I43" s="15">
        <f>'[3]17'!J45</f>
        <v>270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26.06</v>
      </c>
      <c r="AU43" s="8">
        <v>26.06</v>
      </c>
      <c r="AW43" s="221">
        <v>26.99</v>
      </c>
      <c r="AX43" s="221">
        <v>0</v>
      </c>
      <c r="AY43" s="221">
        <v>0</v>
      </c>
      <c r="AZ43" s="221">
        <v>0</v>
      </c>
      <c r="BA43" s="221">
        <v>0</v>
      </c>
      <c r="BB43" s="221">
        <v>0</v>
      </c>
      <c r="BC43" s="8">
        <f t="shared" si="19"/>
        <v>26.99</v>
      </c>
      <c r="BD43" s="221">
        <v>26.99</v>
      </c>
      <c r="BE43" s="221">
        <v>0</v>
      </c>
      <c r="BF43" s="221">
        <v>0</v>
      </c>
      <c r="BG43" s="221">
        <v>0</v>
      </c>
      <c r="BH43" s="221">
        <v>0</v>
      </c>
      <c r="BI43" s="221">
        <v>0</v>
      </c>
      <c r="BJ43" s="8">
        <f t="shared" si="20"/>
        <v>26.99</v>
      </c>
      <c r="BL43" s="8">
        <f t="shared" si="21"/>
        <v>26.06</v>
      </c>
      <c r="BM43" s="8">
        <f t="shared" si="22"/>
        <v>26.06</v>
      </c>
      <c r="BN43" s="8">
        <f t="shared" si="23"/>
        <v>26.99</v>
      </c>
      <c r="BO43" s="8">
        <f t="shared" si="24"/>
        <v>26.99</v>
      </c>
      <c r="BP43" s="182">
        <f t="shared" si="25"/>
        <v>-0.92999999999999972</v>
      </c>
      <c r="BQ43" s="182">
        <f t="shared" si="26"/>
        <v>-0.92999999999999972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950</v>
      </c>
      <c r="G44" s="16">
        <f>'[3]17'!G46</f>
        <v>0</v>
      </c>
      <c r="H44" s="17">
        <f t="shared" si="27"/>
        <v>1270</v>
      </c>
      <c r="I44" s="15">
        <f>'[3]17'!J46</f>
        <v>270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26.06</v>
      </c>
      <c r="AU44" s="8">
        <v>26.06</v>
      </c>
      <c r="AW44" s="221">
        <v>26.99</v>
      </c>
      <c r="AX44" s="221">
        <v>0</v>
      </c>
      <c r="AY44" s="221">
        <v>0</v>
      </c>
      <c r="AZ44" s="221">
        <v>0</v>
      </c>
      <c r="BA44" s="221">
        <v>0</v>
      </c>
      <c r="BB44" s="221">
        <v>0</v>
      </c>
      <c r="BC44" s="8">
        <f t="shared" si="19"/>
        <v>26.99</v>
      </c>
      <c r="BD44" s="221">
        <v>26.99</v>
      </c>
      <c r="BE44" s="221">
        <v>0</v>
      </c>
      <c r="BF44" s="221">
        <v>0</v>
      </c>
      <c r="BG44" s="221">
        <v>0</v>
      </c>
      <c r="BH44" s="221">
        <v>0</v>
      </c>
      <c r="BI44" s="221">
        <v>0</v>
      </c>
      <c r="BJ44" s="8">
        <f t="shared" si="20"/>
        <v>26.99</v>
      </c>
      <c r="BL44" s="8">
        <f t="shared" si="21"/>
        <v>26.06</v>
      </c>
      <c r="BM44" s="8">
        <f t="shared" si="22"/>
        <v>26.06</v>
      </c>
      <c r="BN44" s="8">
        <f t="shared" si="23"/>
        <v>26.99</v>
      </c>
      <c r="BO44" s="8">
        <f t="shared" si="24"/>
        <v>26.99</v>
      </c>
      <c r="BP44" s="182">
        <f t="shared" si="25"/>
        <v>-0.92999999999999972</v>
      </c>
      <c r="BQ44" s="182">
        <f t="shared" si="26"/>
        <v>-0.92999999999999972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950</v>
      </c>
      <c r="G45" s="16">
        <f>'[3]17'!G47</f>
        <v>0</v>
      </c>
      <c r="H45" s="17">
        <f t="shared" si="27"/>
        <v>1270</v>
      </c>
      <c r="I45" s="15">
        <f>'[3]17'!J47</f>
        <v>270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26.06</v>
      </c>
      <c r="AU45" s="8">
        <v>26.06</v>
      </c>
      <c r="AW45" s="221">
        <v>26.99</v>
      </c>
      <c r="AX45" s="221">
        <v>0</v>
      </c>
      <c r="AY45" s="221">
        <v>0</v>
      </c>
      <c r="AZ45" s="221">
        <v>0</v>
      </c>
      <c r="BA45" s="221">
        <v>0</v>
      </c>
      <c r="BB45" s="221">
        <v>0</v>
      </c>
      <c r="BC45" s="8">
        <f t="shared" si="19"/>
        <v>26.99</v>
      </c>
      <c r="BD45" s="221">
        <v>26.99</v>
      </c>
      <c r="BE45" s="221">
        <v>0</v>
      </c>
      <c r="BF45" s="221">
        <v>0</v>
      </c>
      <c r="BG45" s="221">
        <v>0</v>
      </c>
      <c r="BH45" s="221">
        <v>0</v>
      </c>
      <c r="BI45" s="221">
        <v>0</v>
      </c>
      <c r="BJ45" s="8">
        <f t="shared" si="20"/>
        <v>26.99</v>
      </c>
      <c r="BL45" s="8">
        <f t="shared" si="21"/>
        <v>26.06</v>
      </c>
      <c r="BM45" s="8">
        <f t="shared" si="22"/>
        <v>26.06</v>
      </c>
      <c r="BN45" s="8">
        <f t="shared" si="23"/>
        <v>26.99</v>
      </c>
      <c r="BO45" s="8">
        <f t="shared" si="24"/>
        <v>26.99</v>
      </c>
      <c r="BP45" s="182">
        <f t="shared" si="25"/>
        <v>-0.92999999999999972</v>
      </c>
      <c r="BQ45" s="182">
        <f t="shared" si="26"/>
        <v>-0.92999999999999972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950</v>
      </c>
      <c r="G46" s="16">
        <f>'[3]17'!G48</f>
        <v>0</v>
      </c>
      <c r="H46" s="17">
        <f t="shared" si="27"/>
        <v>1270</v>
      </c>
      <c r="I46" s="15">
        <f>'[3]17'!J48</f>
        <v>270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26.06</v>
      </c>
      <c r="AU46" s="8">
        <v>26.06</v>
      </c>
      <c r="AW46" s="221">
        <v>26.99</v>
      </c>
      <c r="AX46" s="221">
        <v>0</v>
      </c>
      <c r="AY46" s="221">
        <v>0</v>
      </c>
      <c r="AZ46" s="221">
        <v>0</v>
      </c>
      <c r="BA46" s="221">
        <v>0</v>
      </c>
      <c r="BB46" s="221">
        <v>0</v>
      </c>
      <c r="BC46" s="8">
        <f t="shared" si="19"/>
        <v>26.99</v>
      </c>
      <c r="BD46" s="221">
        <v>26.99</v>
      </c>
      <c r="BE46" s="221">
        <v>0</v>
      </c>
      <c r="BF46" s="221">
        <v>0</v>
      </c>
      <c r="BG46" s="221">
        <v>0</v>
      </c>
      <c r="BH46" s="221">
        <v>0</v>
      </c>
      <c r="BI46" s="221">
        <v>0</v>
      </c>
      <c r="BJ46" s="8">
        <f t="shared" si="20"/>
        <v>26.99</v>
      </c>
      <c r="BL46" s="8">
        <f t="shared" si="21"/>
        <v>26.06</v>
      </c>
      <c r="BM46" s="8">
        <f t="shared" si="22"/>
        <v>26.06</v>
      </c>
      <c r="BN46" s="8">
        <f t="shared" si="23"/>
        <v>26.99</v>
      </c>
      <c r="BO46" s="8">
        <f t="shared" si="24"/>
        <v>26.99</v>
      </c>
      <c r="BP46" s="182">
        <f t="shared" si="25"/>
        <v>-0.92999999999999972</v>
      </c>
      <c r="BQ46" s="182">
        <f t="shared" si="26"/>
        <v>-0.92999999999999972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950</v>
      </c>
      <c r="G47" s="16">
        <f>'[3]17'!G49</f>
        <v>0</v>
      </c>
      <c r="H47" s="17">
        <f t="shared" si="27"/>
        <v>1270</v>
      </c>
      <c r="I47" s="15">
        <f>'[3]17'!J49</f>
        <v>270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26.06</v>
      </c>
      <c r="AU47" s="8">
        <v>26.06</v>
      </c>
      <c r="AW47" s="221">
        <v>26.99</v>
      </c>
      <c r="AX47" s="221">
        <v>0</v>
      </c>
      <c r="AY47" s="221">
        <v>0</v>
      </c>
      <c r="AZ47" s="221">
        <v>0</v>
      </c>
      <c r="BA47" s="221">
        <v>0</v>
      </c>
      <c r="BB47" s="221">
        <v>0</v>
      </c>
      <c r="BC47" s="8">
        <f t="shared" si="19"/>
        <v>26.99</v>
      </c>
      <c r="BD47" s="221">
        <v>26.99</v>
      </c>
      <c r="BE47" s="221">
        <v>0</v>
      </c>
      <c r="BF47" s="221">
        <v>0</v>
      </c>
      <c r="BG47" s="221">
        <v>0</v>
      </c>
      <c r="BH47" s="221">
        <v>0</v>
      </c>
      <c r="BI47" s="221">
        <v>0</v>
      </c>
      <c r="BJ47" s="8">
        <f t="shared" si="20"/>
        <v>26.99</v>
      </c>
      <c r="BL47" s="8">
        <f t="shared" si="21"/>
        <v>26.06</v>
      </c>
      <c r="BM47" s="8">
        <f t="shared" si="22"/>
        <v>26.06</v>
      </c>
      <c r="BN47" s="8">
        <f t="shared" si="23"/>
        <v>26.99</v>
      </c>
      <c r="BO47" s="8">
        <f t="shared" si="24"/>
        <v>26.99</v>
      </c>
      <c r="BP47" s="182">
        <f t="shared" si="25"/>
        <v>-0.92999999999999972</v>
      </c>
      <c r="BQ47" s="182">
        <f t="shared" si="26"/>
        <v>-0.92999999999999972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950</v>
      </c>
      <c r="G48" s="16">
        <f>'[3]17'!G50</f>
        <v>0</v>
      </c>
      <c r="H48" s="17">
        <f t="shared" si="27"/>
        <v>1270</v>
      </c>
      <c r="I48" s="15">
        <f>'[3]17'!J50</f>
        <v>270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26.06</v>
      </c>
      <c r="AU48" s="8">
        <v>26.06</v>
      </c>
      <c r="AW48" s="221">
        <v>26.99</v>
      </c>
      <c r="AX48" s="221">
        <v>0</v>
      </c>
      <c r="AY48" s="221">
        <v>0</v>
      </c>
      <c r="AZ48" s="221">
        <v>0</v>
      </c>
      <c r="BA48" s="221">
        <v>0</v>
      </c>
      <c r="BB48" s="221">
        <v>0</v>
      </c>
      <c r="BC48" s="8">
        <f t="shared" si="19"/>
        <v>26.99</v>
      </c>
      <c r="BD48" s="221">
        <v>26.99</v>
      </c>
      <c r="BE48" s="221">
        <v>0</v>
      </c>
      <c r="BF48" s="221">
        <v>0</v>
      </c>
      <c r="BG48" s="221">
        <v>0</v>
      </c>
      <c r="BH48" s="221">
        <v>0</v>
      </c>
      <c r="BI48" s="221">
        <v>0</v>
      </c>
      <c r="BJ48" s="8">
        <f t="shared" si="20"/>
        <v>26.99</v>
      </c>
      <c r="BL48" s="8">
        <f t="shared" si="21"/>
        <v>26.06</v>
      </c>
      <c r="BM48" s="8">
        <f t="shared" si="22"/>
        <v>26.06</v>
      </c>
      <c r="BN48" s="8">
        <f t="shared" si="23"/>
        <v>26.99</v>
      </c>
      <c r="BO48" s="8">
        <f t="shared" si="24"/>
        <v>26.99</v>
      </c>
      <c r="BP48" s="182">
        <f t="shared" si="25"/>
        <v>-0.92999999999999972</v>
      </c>
      <c r="BQ48" s="182">
        <f t="shared" si="26"/>
        <v>-0.92999999999999972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950</v>
      </c>
      <c r="G49" s="16">
        <f>'[3]17'!G51</f>
        <v>0</v>
      </c>
      <c r="H49" s="17">
        <f t="shared" si="27"/>
        <v>1270</v>
      </c>
      <c r="I49" s="15">
        <f>'[3]17'!J51</f>
        <v>270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26.06</v>
      </c>
      <c r="AU49" s="8">
        <v>26.06</v>
      </c>
      <c r="AW49" s="221">
        <v>26.99</v>
      </c>
      <c r="AX49" s="221">
        <v>0</v>
      </c>
      <c r="AY49" s="221">
        <v>0</v>
      </c>
      <c r="AZ49" s="221">
        <v>0</v>
      </c>
      <c r="BA49" s="221">
        <v>0</v>
      </c>
      <c r="BB49" s="221">
        <v>0</v>
      </c>
      <c r="BC49" s="8">
        <f t="shared" si="19"/>
        <v>26.99</v>
      </c>
      <c r="BD49" s="221">
        <v>26.99</v>
      </c>
      <c r="BE49" s="221">
        <v>0</v>
      </c>
      <c r="BF49" s="221">
        <v>0</v>
      </c>
      <c r="BG49" s="221">
        <v>0</v>
      </c>
      <c r="BH49" s="221">
        <v>0</v>
      </c>
      <c r="BI49" s="221">
        <v>0</v>
      </c>
      <c r="BJ49" s="8">
        <f t="shared" si="20"/>
        <v>26.99</v>
      </c>
      <c r="BL49" s="8">
        <f t="shared" si="21"/>
        <v>26.06</v>
      </c>
      <c r="BM49" s="8">
        <f t="shared" si="22"/>
        <v>26.06</v>
      </c>
      <c r="BN49" s="8">
        <f t="shared" si="23"/>
        <v>26.99</v>
      </c>
      <c r="BO49" s="8">
        <f t="shared" si="24"/>
        <v>26.99</v>
      </c>
      <c r="BP49" s="182">
        <f t="shared" si="25"/>
        <v>-0.92999999999999972</v>
      </c>
      <c r="BQ49" s="182">
        <f t="shared" si="26"/>
        <v>-0.92999999999999972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950</v>
      </c>
      <c r="G50" s="16">
        <f>'[3]17'!G52</f>
        <v>0</v>
      </c>
      <c r="H50" s="17">
        <f t="shared" si="27"/>
        <v>1270</v>
      </c>
      <c r="I50" s="15">
        <f>'[3]17'!J52</f>
        <v>270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25.04</v>
      </c>
      <c r="AU50" s="8">
        <v>25.04</v>
      </c>
      <c r="AW50" s="221">
        <v>26.99</v>
      </c>
      <c r="AX50" s="221">
        <v>0</v>
      </c>
      <c r="AY50" s="221">
        <v>0</v>
      </c>
      <c r="AZ50" s="221">
        <v>0</v>
      </c>
      <c r="BA50" s="221">
        <v>0</v>
      </c>
      <c r="BB50" s="221">
        <v>0</v>
      </c>
      <c r="BC50" s="8">
        <f t="shared" si="19"/>
        <v>26.99</v>
      </c>
      <c r="BD50" s="221">
        <v>26.99</v>
      </c>
      <c r="BE50" s="221">
        <v>0</v>
      </c>
      <c r="BF50" s="221">
        <v>0</v>
      </c>
      <c r="BG50" s="221">
        <v>0</v>
      </c>
      <c r="BH50" s="221">
        <v>0</v>
      </c>
      <c r="BI50" s="221">
        <v>0</v>
      </c>
      <c r="BJ50" s="8">
        <f t="shared" si="20"/>
        <v>26.99</v>
      </c>
      <c r="BL50" s="8">
        <f t="shared" si="21"/>
        <v>25.04</v>
      </c>
      <c r="BM50" s="8">
        <f t="shared" si="22"/>
        <v>25.04</v>
      </c>
      <c r="BN50" s="8">
        <f t="shared" si="23"/>
        <v>26.99</v>
      </c>
      <c r="BO50" s="8">
        <f t="shared" si="24"/>
        <v>26.99</v>
      </c>
      <c r="BP50" s="182">
        <f t="shared" si="25"/>
        <v>-1.9499999999999993</v>
      </c>
      <c r="BQ50" s="182">
        <f t="shared" si="26"/>
        <v>-1.9499999999999993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950</v>
      </c>
      <c r="G51" s="16">
        <f>'[3]17'!G53</f>
        <v>0</v>
      </c>
      <c r="H51" s="17">
        <f t="shared" si="27"/>
        <v>1270</v>
      </c>
      <c r="I51" s="15">
        <f>'[3]17'!J53</f>
        <v>270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27.05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27.05</v>
      </c>
      <c r="AE51" s="8">
        <f t="shared" si="11"/>
        <v>27.05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27.05</v>
      </c>
      <c r="AL51" s="8">
        <f t="shared" si="31"/>
        <v>215.89999999999998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215.89999999999998</v>
      </c>
      <c r="AT51" s="8">
        <v>25.04</v>
      </c>
      <c r="AU51" s="8">
        <v>25.04</v>
      </c>
      <c r="AW51" s="221">
        <v>27.05</v>
      </c>
      <c r="AX51" s="221">
        <v>0</v>
      </c>
      <c r="AY51" s="221">
        <v>0</v>
      </c>
      <c r="AZ51" s="221">
        <v>0</v>
      </c>
      <c r="BA51" s="221">
        <v>0</v>
      </c>
      <c r="BB51" s="221">
        <v>0</v>
      </c>
      <c r="BC51" s="8">
        <f t="shared" si="19"/>
        <v>27.05</v>
      </c>
      <c r="BD51" s="221">
        <v>27.05</v>
      </c>
      <c r="BE51" s="221">
        <v>0</v>
      </c>
      <c r="BF51" s="221">
        <v>0</v>
      </c>
      <c r="BG51" s="221">
        <v>0</v>
      </c>
      <c r="BH51" s="221">
        <v>0</v>
      </c>
      <c r="BI51" s="221">
        <v>0</v>
      </c>
      <c r="BJ51" s="8">
        <f t="shared" si="20"/>
        <v>27.05</v>
      </c>
      <c r="BL51" s="8">
        <f t="shared" si="21"/>
        <v>25.04</v>
      </c>
      <c r="BM51" s="8">
        <f t="shared" si="22"/>
        <v>25.04</v>
      </c>
      <c r="BN51" s="8">
        <f t="shared" si="23"/>
        <v>27.05</v>
      </c>
      <c r="BO51" s="8">
        <f t="shared" si="24"/>
        <v>27.05</v>
      </c>
      <c r="BP51" s="182">
        <f t="shared" si="25"/>
        <v>-2.0100000000000016</v>
      </c>
      <c r="BQ51" s="182">
        <f t="shared" si="26"/>
        <v>-2.0100000000000016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950</v>
      </c>
      <c r="G52" s="16">
        <f>'[3]17'!G54</f>
        <v>0</v>
      </c>
      <c r="H52" s="17">
        <f t="shared" si="27"/>
        <v>1270</v>
      </c>
      <c r="I52" s="15">
        <f>'[3]17'!J54</f>
        <v>270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27.05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27.05</v>
      </c>
      <c r="AE52" s="8">
        <f t="shared" si="11"/>
        <v>27.05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27.05</v>
      </c>
      <c r="AL52" s="8">
        <f t="shared" si="31"/>
        <v>215.89999999999998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215.89999999999998</v>
      </c>
      <c r="AT52" s="8">
        <v>29.38</v>
      </c>
      <c r="AU52" s="8">
        <v>23.98</v>
      </c>
      <c r="AW52" s="221">
        <v>27.05</v>
      </c>
      <c r="AX52" s="221">
        <v>0</v>
      </c>
      <c r="AY52" s="221">
        <v>0</v>
      </c>
      <c r="AZ52" s="221">
        <v>0</v>
      </c>
      <c r="BA52" s="221">
        <v>0</v>
      </c>
      <c r="BB52" s="221">
        <v>0</v>
      </c>
      <c r="BC52" s="8">
        <f t="shared" si="19"/>
        <v>27.05</v>
      </c>
      <c r="BD52" s="221">
        <v>27.05</v>
      </c>
      <c r="BE52" s="221">
        <v>0</v>
      </c>
      <c r="BF52" s="221">
        <v>0</v>
      </c>
      <c r="BG52" s="221">
        <v>0</v>
      </c>
      <c r="BH52" s="221">
        <v>0</v>
      </c>
      <c r="BI52" s="221">
        <v>0</v>
      </c>
      <c r="BJ52" s="8">
        <f t="shared" si="20"/>
        <v>27.05</v>
      </c>
      <c r="BL52" s="8">
        <f t="shared" si="21"/>
        <v>29.38</v>
      </c>
      <c r="BM52" s="8">
        <f t="shared" si="22"/>
        <v>23.98</v>
      </c>
      <c r="BN52" s="8">
        <f t="shared" si="23"/>
        <v>27.05</v>
      </c>
      <c r="BO52" s="8">
        <f t="shared" si="24"/>
        <v>27.05</v>
      </c>
      <c r="BP52" s="182">
        <f t="shared" si="25"/>
        <v>2.3299999999999983</v>
      </c>
      <c r="BQ52" s="182">
        <f t="shared" si="26"/>
        <v>-3.0700000000000003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950</v>
      </c>
      <c r="G53" s="16">
        <f>'[3]17'!G55</f>
        <v>0</v>
      </c>
      <c r="H53" s="17">
        <f t="shared" si="27"/>
        <v>1270</v>
      </c>
      <c r="I53" s="15">
        <f>'[3]17'!J55</f>
        <v>270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27.05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27.05</v>
      </c>
      <c r="AE53" s="8">
        <f t="shared" si="11"/>
        <v>27.05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27.05</v>
      </c>
      <c r="AL53" s="8">
        <f t="shared" si="31"/>
        <v>215.89999999999998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215.89999999999998</v>
      </c>
      <c r="AT53" s="8">
        <v>29.38</v>
      </c>
      <c r="AU53" s="8">
        <v>23.98</v>
      </c>
      <c r="AW53" s="221">
        <v>27.05</v>
      </c>
      <c r="AX53" s="221">
        <v>0</v>
      </c>
      <c r="AY53" s="221">
        <v>0</v>
      </c>
      <c r="AZ53" s="221">
        <v>0</v>
      </c>
      <c r="BA53" s="221">
        <v>0</v>
      </c>
      <c r="BB53" s="221">
        <v>0</v>
      </c>
      <c r="BC53" s="8">
        <f t="shared" si="19"/>
        <v>27.05</v>
      </c>
      <c r="BD53" s="221">
        <v>27.05</v>
      </c>
      <c r="BE53" s="221">
        <v>0</v>
      </c>
      <c r="BF53" s="221">
        <v>0</v>
      </c>
      <c r="BG53" s="221">
        <v>0</v>
      </c>
      <c r="BH53" s="221">
        <v>0</v>
      </c>
      <c r="BI53" s="221">
        <v>0</v>
      </c>
      <c r="BJ53" s="8">
        <f t="shared" si="20"/>
        <v>27.05</v>
      </c>
      <c r="BL53" s="8">
        <f t="shared" si="21"/>
        <v>29.38</v>
      </c>
      <c r="BM53" s="8">
        <f t="shared" si="22"/>
        <v>23.98</v>
      </c>
      <c r="BN53" s="8">
        <f t="shared" si="23"/>
        <v>27.05</v>
      </c>
      <c r="BO53" s="8">
        <f t="shared" si="24"/>
        <v>27.05</v>
      </c>
      <c r="BP53" s="182">
        <f t="shared" si="25"/>
        <v>2.3299999999999983</v>
      </c>
      <c r="BQ53" s="182">
        <f t="shared" si="26"/>
        <v>-3.0700000000000003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950</v>
      </c>
      <c r="G54" s="16">
        <f>'[3]17'!G56</f>
        <v>0</v>
      </c>
      <c r="H54" s="17">
        <f t="shared" si="27"/>
        <v>1270</v>
      </c>
      <c r="I54" s="15">
        <f>'[3]17'!J56</f>
        <v>270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27.05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27.05</v>
      </c>
      <c r="AE54" s="8">
        <f t="shared" si="11"/>
        <v>27.05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27.05</v>
      </c>
      <c r="AL54" s="8">
        <f t="shared" si="31"/>
        <v>215.89999999999998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215.89999999999998</v>
      </c>
      <c r="AT54" s="8">
        <v>29.38</v>
      </c>
      <c r="AU54" s="8">
        <v>23.98</v>
      </c>
      <c r="AW54" s="221">
        <v>27.05</v>
      </c>
      <c r="AX54" s="221">
        <v>0</v>
      </c>
      <c r="AY54" s="221">
        <v>0</v>
      </c>
      <c r="AZ54" s="221">
        <v>0</v>
      </c>
      <c r="BA54" s="221">
        <v>0</v>
      </c>
      <c r="BB54" s="221">
        <v>0</v>
      </c>
      <c r="BC54" s="8">
        <f t="shared" si="19"/>
        <v>27.05</v>
      </c>
      <c r="BD54" s="221">
        <v>27.05</v>
      </c>
      <c r="BE54" s="221">
        <v>0</v>
      </c>
      <c r="BF54" s="221">
        <v>0</v>
      </c>
      <c r="BG54" s="221">
        <v>0</v>
      </c>
      <c r="BH54" s="221">
        <v>0</v>
      </c>
      <c r="BI54" s="221">
        <v>0</v>
      </c>
      <c r="BJ54" s="8">
        <f t="shared" si="20"/>
        <v>27.05</v>
      </c>
      <c r="BL54" s="8">
        <f t="shared" si="21"/>
        <v>29.38</v>
      </c>
      <c r="BM54" s="8">
        <f t="shared" si="22"/>
        <v>23.98</v>
      </c>
      <c r="BN54" s="8">
        <f t="shared" si="23"/>
        <v>27.05</v>
      </c>
      <c r="BO54" s="8">
        <f t="shared" si="24"/>
        <v>27.05</v>
      </c>
      <c r="BP54" s="182">
        <f t="shared" si="25"/>
        <v>2.3299999999999983</v>
      </c>
      <c r="BQ54" s="182">
        <f t="shared" si="26"/>
        <v>-3.0700000000000003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950</v>
      </c>
      <c r="G55" s="16">
        <f>'[3]17'!G57</f>
        <v>0</v>
      </c>
      <c r="H55" s="17">
        <f t="shared" si="27"/>
        <v>1270</v>
      </c>
      <c r="I55" s="15">
        <f>'[3]17'!J57</f>
        <v>270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27.05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27.05</v>
      </c>
      <c r="AE55" s="8">
        <f t="shared" si="11"/>
        <v>27.05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27.05</v>
      </c>
      <c r="AL55" s="8">
        <f t="shared" si="31"/>
        <v>215.89999999999998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215.89999999999998</v>
      </c>
      <c r="AT55" s="8">
        <v>29.38</v>
      </c>
      <c r="AU55" s="8">
        <v>23.98</v>
      </c>
      <c r="AW55" s="221">
        <v>27.05</v>
      </c>
      <c r="AX55" s="221">
        <v>0</v>
      </c>
      <c r="AY55" s="221">
        <v>0</v>
      </c>
      <c r="AZ55" s="221">
        <v>0</v>
      </c>
      <c r="BA55" s="221">
        <v>0</v>
      </c>
      <c r="BB55" s="221">
        <v>0</v>
      </c>
      <c r="BC55" s="8">
        <f t="shared" si="19"/>
        <v>27.05</v>
      </c>
      <c r="BD55" s="221">
        <v>27.05</v>
      </c>
      <c r="BE55" s="221">
        <v>0</v>
      </c>
      <c r="BF55" s="221">
        <v>0</v>
      </c>
      <c r="BG55" s="221">
        <v>0</v>
      </c>
      <c r="BH55" s="221">
        <v>0</v>
      </c>
      <c r="BI55" s="221">
        <v>0</v>
      </c>
      <c r="BJ55" s="8">
        <f t="shared" si="20"/>
        <v>27.05</v>
      </c>
      <c r="BL55" s="8">
        <f t="shared" si="21"/>
        <v>29.38</v>
      </c>
      <c r="BM55" s="8">
        <f t="shared" si="22"/>
        <v>23.98</v>
      </c>
      <c r="BN55" s="8">
        <f t="shared" si="23"/>
        <v>27.05</v>
      </c>
      <c r="BO55" s="8">
        <f t="shared" si="24"/>
        <v>27.05</v>
      </c>
      <c r="BP55" s="182">
        <f t="shared" si="25"/>
        <v>2.3299999999999983</v>
      </c>
      <c r="BQ55" s="182">
        <f t="shared" si="26"/>
        <v>-3.0700000000000003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950</v>
      </c>
      <c r="G56" s="16">
        <f>'[3]17'!G58</f>
        <v>0</v>
      </c>
      <c r="H56" s="17">
        <f t="shared" si="27"/>
        <v>1270</v>
      </c>
      <c r="I56" s="15">
        <f>'[3]17'!J58</f>
        <v>270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27.05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27.05</v>
      </c>
      <c r="AE56" s="8">
        <f t="shared" si="11"/>
        <v>27.05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27.05</v>
      </c>
      <c r="AL56" s="8">
        <f t="shared" si="31"/>
        <v>215.89999999999998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215.89999999999998</v>
      </c>
      <c r="AT56" s="8">
        <v>29.38</v>
      </c>
      <c r="AU56" s="8">
        <v>23.98</v>
      </c>
      <c r="AW56" s="221">
        <v>27.05</v>
      </c>
      <c r="AX56" s="221">
        <v>0</v>
      </c>
      <c r="AY56" s="221">
        <v>0</v>
      </c>
      <c r="AZ56" s="221">
        <v>0</v>
      </c>
      <c r="BA56" s="221">
        <v>0</v>
      </c>
      <c r="BB56" s="221">
        <v>0</v>
      </c>
      <c r="BC56" s="8">
        <f t="shared" si="19"/>
        <v>27.05</v>
      </c>
      <c r="BD56" s="221">
        <v>27.05</v>
      </c>
      <c r="BE56" s="221">
        <v>0</v>
      </c>
      <c r="BF56" s="221">
        <v>0</v>
      </c>
      <c r="BG56" s="221">
        <v>0</v>
      </c>
      <c r="BH56" s="221">
        <v>0</v>
      </c>
      <c r="BI56" s="221">
        <v>0</v>
      </c>
      <c r="BJ56" s="8">
        <f t="shared" si="20"/>
        <v>27.05</v>
      </c>
      <c r="BL56" s="8">
        <f t="shared" si="21"/>
        <v>29.38</v>
      </c>
      <c r="BM56" s="8">
        <f t="shared" si="22"/>
        <v>23.98</v>
      </c>
      <c r="BN56" s="8">
        <f t="shared" si="23"/>
        <v>27.05</v>
      </c>
      <c r="BO56" s="8">
        <f t="shared" si="24"/>
        <v>27.05</v>
      </c>
      <c r="BP56" s="182">
        <f t="shared" si="25"/>
        <v>2.3299999999999983</v>
      </c>
      <c r="BQ56" s="182">
        <f t="shared" si="26"/>
        <v>-3.0700000000000003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950</v>
      </c>
      <c r="G57" s="16">
        <f>'[3]17'!G59</f>
        <v>0</v>
      </c>
      <c r="H57" s="17">
        <f t="shared" si="27"/>
        <v>1270</v>
      </c>
      <c r="I57" s="15">
        <f>'[3]17'!J59</f>
        <v>270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27.05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27.05</v>
      </c>
      <c r="AE57" s="8">
        <f t="shared" si="11"/>
        <v>27.05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27.05</v>
      </c>
      <c r="AL57" s="8">
        <f t="shared" si="31"/>
        <v>215.89999999999998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215.89999999999998</v>
      </c>
      <c r="AT57" s="8">
        <v>29.38</v>
      </c>
      <c r="AU57" s="8">
        <v>23.98</v>
      </c>
      <c r="AW57" s="221">
        <v>27.05</v>
      </c>
      <c r="AX57" s="221">
        <v>0</v>
      </c>
      <c r="AY57" s="221">
        <v>0</v>
      </c>
      <c r="AZ57" s="221">
        <v>0</v>
      </c>
      <c r="BA57" s="221">
        <v>0</v>
      </c>
      <c r="BB57" s="221">
        <v>0</v>
      </c>
      <c r="BC57" s="8">
        <f t="shared" si="19"/>
        <v>27.05</v>
      </c>
      <c r="BD57" s="221">
        <v>27.05</v>
      </c>
      <c r="BE57" s="221">
        <v>0</v>
      </c>
      <c r="BF57" s="221">
        <v>0</v>
      </c>
      <c r="BG57" s="221">
        <v>0</v>
      </c>
      <c r="BH57" s="221">
        <v>0</v>
      </c>
      <c r="BI57" s="221">
        <v>0</v>
      </c>
      <c r="BJ57" s="8">
        <f t="shared" si="20"/>
        <v>27.05</v>
      </c>
      <c r="BL57" s="8">
        <f t="shared" si="21"/>
        <v>29.38</v>
      </c>
      <c r="BM57" s="8">
        <f t="shared" si="22"/>
        <v>23.98</v>
      </c>
      <c r="BN57" s="8">
        <f t="shared" si="23"/>
        <v>27.05</v>
      </c>
      <c r="BO57" s="8">
        <f t="shared" si="24"/>
        <v>27.05</v>
      </c>
      <c r="BP57" s="182">
        <f t="shared" si="25"/>
        <v>2.3299999999999983</v>
      </c>
      <c r="BQ57" s="182">
        <f t="shared" si="26"/>
        <v>-3.0700000000000003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950</v>
      </c>
      <c r="G58" s="16">
        <f>'[3]17'!G60</f>
        <v>0</v>
      </c>
      <c r="H58" s="17">
        <f t="shared" si="27"/>
        <v>1270</v>
      </c>
      <c r="I58" s="15">
        <f>'[3]17'!J60</f>
        <v>270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27.05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27.05</v>
      </c>
      <c r="AE58" s="8">
        <f t="shared" si="11"/>
        <v>27.05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27.05</v>
      </c>
      <c r="AL58" s="8">
        <f t="shared" si="31"/>
        <v>215.89999999999998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215.89999999999998</v>
      </c>
      <c r="AT58" s="8">
        <v>29.38</v>
      </c>
      <c r="AU58" s="8">
        <v>23.98</v>
      </c>
      <c r="AW58" s="221">
        <v>27.05</v>
      </c>
      <c r="AX58" s="221">
        <v>0</v>
      </c>
      <c r="AY58" s="221">
        <v>0</v>
      </c>
      <c r="AZ58" s="221">
        <v>0</v>
      </c>
      <c r="BA58" s="221">
        <v>0</v>
      </c>
      <c r="BB58" s="221">
        <v>0</v>
      </c>
      <c r="BC58" s="8">
        <f t="shared" si="19"/>
        <v>27.05</v>
      </c>
      <c r="BD58" s="221">
        <v>27.05</v>
      </c>
      <c r="BE58" s="221">
        <v>0</v>
      </c>
      <c r="BF58" s="221">
        <v>0</v>
      </c>
      <c r="BG58" s="221">
        <v>0</v>
      </c>
      <c r="BH58" s="221">
        <v>0</v>
      </c>
      <c r="BI58" s="221">
        <v>0</v>
      </c>
      <c r="BJ58" s="8">
        <f t="shared" si="20"/>
        <v>27.05</v>
      </c>
      <c r="BL58" s="8">
        <f t="shared" si="21"/>
        <v>29.38</v>
      </c>
      <c r="BM58" s="8">
        <f t="shared" si="22"/>
        <v>23.98</v>
      </c>
      <c r="BN58" s="8">
        <f t="shared" si="23"/>
        <v>27.05</v>
      </c>
      <c r="BO58" s="8">
        <f t="shared" si="24"/>
        <v>27.05</v>
      </c>
      <c r="BP58" s="182">
        <f t="shared" si="25"/>
        <v>2.3299999999999983</v>
      </c>
      <c r="BQ58" s="182">
        <f t="shared" si="26"/>
        <v>-3.0700000000000003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950</v>
      </c>
      <c r="G59" s="16">
        <f>'[3]17'!G61</f>
        <v>0</v>
      </c>
      <c r="H59" s="17">
        <f t="shared" si="27"/>
        <v>1270</v>
      </c>
      <c r="I59" s="15">
        <f>'[3]17'!J61</f>
        <v>270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27.05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27.05</v>
      </c>
      <c r="AE59" s="8">
        <f t="shared" si="11"/>
        <v>27.05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27.05</v>
      </c>
      <c r="AL59" s="8">
        <f t="shared" si="31"/>
        <v>215.89999999999998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215.89999999999998</v>
      </c>
      <c r="AT59" s="8">
        <v>29.38</v>
      </c>
      <c r="AU59" s="8">
        <v>23.98</v>
      </c>
      <c r="AW59" s="221">
        <v>27.05</v>
      </c>
      <c r="AX59" s="221">
        <v>0</v>
      </c>
      <c r="AY59" s="221">
        <v>0</v>
      </c>
      <c r="AZ59" s="221">
        <v>0</v>
      </c>
      <c r="BA59" s="221">
        <v>0</v>
      </c>
      <c r="BB59" s="221">
        <v>0</v>
      </c>
      <c r="BC59" s="8">
        <f t="shared" si="19"/>
        <v>27.05</v>
      </c>
      <c r="BD59" s="221">
        <v>27.05</v>
      </c>
      <c r="BE59" s="221">
        <v>0</v>
      </c>
      <c r="BF59" s="221">
        <v>0</v>
      </c>
      <c r="BG59" s="221">
        <v>0</v>
      </c>
      <c r="BH59" s="221">
        <v>0</v>
      </c>
      <c r="BI59" s="221">
        <v>0</v>
      </c>
      <c r="BJ59" s="8">
        <f t="shared" si="20"/>
        <v>27.05</v>
      </c>
      <c r="BL59" s="8">
        <f t="shared" si="21"/>
        <v>29.38</v>
      </c>
      <c r="BM59" s="8">
        <f t="shared" si="22"/>
        <v>23.98</v>
      </c>
      <c r="BN59" s="8">
        <f t="shared" si="23"/>
        <v>27.05</v>
      </c>
      <c r="BO59" s="8">
        <f t="shared" si="24"/>
        <v>27.05</v>
      </c>
      <c r="BP59" s="182">
        <f t="shared" si="25"/>
        <v>2.3299999999999983</v>
      </c>
      <c r="BQ59" s="182">
        <f t="shared" si="26"/>
        <v>-3.0700000000000003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950</v>
      </c>
      <c r="G60" s="16">
        <f>'[3]17'!G62</f>
        <v>0</v>
      </c>
      <c r="H60" s="17">
        <f t="shared" si="27"/>
        <v>1270</v>
      </c>
      <c r="I60" s="15">
        <f>'[3]17'!J62</f>
        <v>270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27.05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27.05</v>
      </c>
      <c r="AE60" s="8">
        <f t="shared" si="11"/>
        <v>27.05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27.05</v>
      </c>
      <c r="AL60" s="8">
        <f t="shared" si="31"/>
        <v>215.89999999999998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215.89999999999998</v>
      </c>
      <c r="AT60" s="8">
        <v>28</v>
      </c>
      <c r="AU60" s="8">
        <v>0</v>
      </c>
      <c r="AW60" s="221">
        <v>27.05</v>
      </c>
      <c r="AX60" s="221">
        <v>0</v>
      </c>
      <c r="AY60" s="221">
        <v>0</v>
      </c>
      <c r="AZ60" s="221">
        <v>0</v>
      </c>
      <c r="BA60" s="221">
        <v>0</v>
      </c>
      <c r="BB60" s="221">
        <v>0</v>
      </c>
      <c r="BC60" s="8">
        <f t="shared" si="19"/>
        <v>27.05</v>
      </c>
      <c r="BD60" s="221">
        <v>27.05</v>
      </c>
      <c r="BE60" s="221">
        <v>0</v>
      </c>
      <c r="BF60" s="221">
        <v>0</v>
      </c>
      <c r="BG60" s="221">
        <v>0</v>
      </c>
      <c r="BH60" s="221">
        <v>0</v>
      </c>
      <c r="BI60" s="221">
        <v>0</v>
      </c>
      <c r="BJ60" s="8">
        <f t="shared" si="20"/>
        <v>27.05</v>
      </c>
      <c r="BL60" s="8">
        <f t="shared" si="21"/>
        <v>28</v>
      </c>
      <c r="BM60" s="8">
        <f t="shared" si="22"/>
        <v>0</v>
      </c>
      <c r="BN60" s="8">
        <f t="shared" si="23"/>
        <v>27.05</v>
      </c>
      <c r="BO60" s="8">
        <f t="shared" si="24"/>
        <v>27.05</v>
      </c>
      <c r="BP60" s="182">
        <f t="shared" si="25"/>
        <v>0.94999999999999929</v>
      </c>
      <c r="BQ60" s="182">
        <f t="shared" si="26"/>
        <v>-27.05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950</v>
      </c>
      <c r="G61" s="16">
        <f>'[3]17'!G63</f>
        <v>0</v>
      </c>
      <c r="H61" s="17">
        <f t="shared" si="27"/>
        <v>1270</v>
      </c>
      <c r="I61" s="15">
        <f>'[3]17'!J63</f>
        <v>270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25.99</v>
      </c>
      <c r="AE61" s="8">
        <f t="shared" si="11"/>
        <v>25.99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25.99</v>
      </c>
      <c r="AL61" s="8">
        <f t="shared" si="31"/>
        <v>218.01999999999998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218.01999999999998</v>
      </c>
      <c r="AT61" s="8">
        <v>28</v>
      </c>
      <c r="AU61" s="8">
        <v>0</v>
      </c>
      <c r="AW61" s="221">
        <v>25.99</v>
      </c>
      <c r="AX61" s="221">
        <v>0</v>
      </c>
      <c r="AY61" s="221">
        <v>0</v>
      </c>
      <c r="AZ61" s="221">
        <v>0</v>
      </c>
      <c r="BA61" s="221">
        <v>0</v>
      </c>
      <c r="BB61" s="221">
        <v>0</v>
      </c>
      <c r="BC61" s="8">
        <f t="shared" si="19"/>
        <v>25.99</v>
      </c>
      <c r="BD61" s="221">
        <v>25.99</v>
      </c>
      <c r="BE61" s="221">
        <v>0</v>
      </c>
      <c r="BF61" s="221">
        <v>0</v>
      </c>
      <c r="BG61" s="221">
        <v>0</v>
      </c>
      <c r="BH61" s="221">
        <v>0</v>
      </c>
      <c r="BI61" s="221">
        <v>0</v>
      </c>
      <c r="BJ61" s="8">
        <f t="shared" si="20"/>
        <v>25.99</v>
      </c>
      <c r="BL61" s="8">
        <f t="shared" si="21"/>
        <v>28</v>
      </c>
      <c r="BM61" s="8">
        <f t="shared" si="22"/>
        <v>0</v>
      </c>
      <c r="BN61" s="8">
        <f t="shared" si="23"/>
        <v>25.99</v>
      </c>
      <c r="BO61" s="8">
        <f t="shared" si="24"/>
        <v>25.99</v>
      </c>
      <c r="BP61" s="182">
        <f t="shared" si="25"/>
        <v>2.0100000000000016</v>
      </c>
      <c r="BQ61" s="182">
        <f t="shared" si="26"/>
        <v>-25.99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950</v>
      </c>
      <c r="G62" s="16">
        <f>'[3]17'!G64</f>
        <v>0</v>
      </c>
      <c r="H62" s="17">
        <f t="shared" si="27"/>
        <v>1270</v>
      </c>
      <c r="I62" s="15">
        <f>'[3]17'!J64</f>
        <v>270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25.99</v>
      </c>
      <c r="AE62" s="8">
        <f t="shared" si="11"/>
        <v>25.99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25.99</v>
      </c>
      <c r="AL62" s="8">
        <f t="shared" ref="AL62:AN98" si="35">Q62-X62-AE62</f>
        <v>218.01999999999998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218.01999999999998</v>
      </c>
      <c r="AT62" s="8">
        <v>28</v>
      </c>
      <c r="AU62" s="8">
        <v>0</v>
      </c>
      <c r="AW62" s="221">
        <v>25.99</v>
      </c>
      <c r="AX62" s="221">
        <v>0</v>
      </c>
      <c r="AY62" s="221">
        <v>0</v>
      </c>
      <c r="AZ62" s="221">
        <v>0</v>
      </c>
      <c r="BA62" s="221">
        <v>0</v>
      </c>
      <c r="BB62" s="221">
        <v>0</v>
      </c>
      <c r="BC62" s="8">
        <f t="shared" si="19"/>
        <v>25.99</v>
      </c>
      <c r="BD62" s="221">
        <v>25.99</v>
      </c>
      <c r="BE62" s="221">
        <v>0</v>
      </c>
      <c r="BF62" s="221">
        <v>0</v>
      </c>
      <c r="BG62" s="221">
        <v>0</v>
      </c>
      <c r="BH62" s="221">
        <v>0</v>
      </c>
      <c r="BI62" s="221">
        <v>0</v>
      </c>
      <c r="BJ62" s="8">
        <f t="shared" si="20"/>
        <v>25.99</v>
      </c>
      <c r="BL62" s="8">
        <f t="shared" si="21"/>
        <v>28</v>
      </c>
      <c r="BM62" s="8">
        <f t="shared" si="22"/>
        <v>0</v>
      </c>
      <c r="BN62" s="8">
        <f t="shared" si="23"/>
        <v>25.99</v>
      </c>
      <c r="BO62" s="8">
        <f t="shared" si="24"/>
        <v>25.99</v>
      </c>
      <c r="BP62" s="182">
        <f t="shared" si="25"/>
        <v>2.0100000000000016</v>
      </c>
      <c r="BQ62" s="182">
        <f t="shared" si="26"/>
        <v>-25.99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950</v>
      </c>
      <c r="G63" s="16">
        <f>'[3]17'!G65</f>
        <v>0</v>
      </c>
      <c r="H63" s="17">
        <f t="shared" si="27"/>
        <v>1270</v>
      </c>
      <c r="I63" s="15">
        <f>'[3]17'!J65</f>
        <v>270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30.5</v>
      </c>
      <c r="AE63" s="8">
        <f t="shared" si="11"/>
        <v>24.89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24.89</v>
      </c>
      <c r="AL63" s="8">
        <f t="shared" si="35"/>
        <v>214.61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214.61</v>
      </c>
      <c r="AT63" s="8">
        <v>28</v>
      </c>
      <c r="AU63" s="8">
        <v>0</v>
      </c>
      <c r="AW63" s="221">
        <v>30.5</v>
      </c>
      <c r="AX63" s="221">
        <v>0</v>
      </c>
      <c r="AY63" s="221">
        <v>0</v>
      </c>
      <c r="AZ63" s="221">
        <v>0</v>
      </c>
      <c r="BA63" s="221">
        <v>0</v>
      </c>
      <c r="BB63" s="221">
        <v>0</v>
      </c>
      <c r="BC63" s="8">
        <f t="shared" si="19"/>
        <v>30.5</v>
      </c>
      <c r="BD63" s="221">
        <v>24.89</v>
      </c>
      <c r="BE63" s="221">
        <v>0</v>
      </c>
      <c r="BF63" s="221">
        <v>0</v>
      </c>
      <c r="BG63" s="221">
        <v>0</v>
      </c>
      <c r="BH63" s="221">
        <v>0</v>
      </c>
      <c r="BI63" s="221">
        <v>0</v>
      </c>
      <c r="BJ63" s="8">
        <f t="shared" si="20"/>
        <v>24.89</v>
      </c>
      <c r="BL63" s="8">
        <f t="shared" si="21"/>
        <v>28</v>
      </c>
      <c r="BM63" s="8">
        <f t="shared" si="22"/>
        <v>0</v>
      </c>
      <c r="BN63" s="8">
        <f t="shared" si="23"/>
        <v>30.5</v>
      </c>
      <c r="BO63" s="8">
        <f t="shared" si="24"/>
        <v>24.89</v>
      </c>
      <c r="BP63" s="182">
        <f t="shared" si="25"/>
        <v>-2.5</v>
      </c>
      <c r="BQ63" s="182">
        <f t="shared" si="26"/>
        <v>-24.89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950</v>
      </c>
      <c r="G64" s="16">
        <f>'[3]17'!G66</f>
        <v>0</v>
      </c>
      <c r="H64" s="17">
        <f t="shared" si="27"/>
        <v>1270</v>
      </c>
      <c r="I64" s="15">
        <f>'[3]17'!J66</f>
        <v>270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30.5</v>
      </c>
      <c r="AE64" s="8">
        <f t="shared" si="11"/>
        <v>24.89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24.89</v>
      </c>
      <c r="AL64" s="8">
        <f t="shared" si="35"/>
        <v>214.61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214.61</v>
      </c>
      <c r="AT64" s="8">
        <v>28</v>
      </c>
      <c r="AU64" s="8">
        <v>0</v>
      </c>
      <c r="AW64" s="221">
        <v>30.5</v>
      </c>
      <c r="AX64" s="221">
        <v>0</v>
      </c>
      <c r="AY64" s="221">
        <v>0</v>
      </c>
      <c r="AZ64" s="221">
        <v>0</v>
      </c>
      <c r="BA64" s="221">
        <v>0</v>
      </c>
      <c r="BB64" s="221">
        <v>0</v>
      </c>
      <c r="BC64" s="8">
        <f t="shared" si="19"/>
        <v>30.5</v>
      </c>
      <c r="BD64" s="221">
        <v>24.89</v>
      </c>
      <c r="BE64" s="221">
        <v>0</v>
      </c>
      <c r="BF64" s="221">
        <v>0</v>
      </c>
      <c r="BG64" s="221">
        <v>0</v>
      </c>
      <c r="BH64" s="221">
        <v>0</v>
      </c>
      <c r="BI64" s="221">
        <v>0</v>
      </c>
      <c r="BJ64" s="8">
        <f t="shared" si="20"/>
        <v>24.89</v>
      </c>
      <c r="BL64" s="8">
        <f t="shared" si="21"/>
        <v>28</v>
      </c>
      <c r="BM64" s="8">
        <f t="shared" si="22"/>
        <v>0</v>
      </c>
      <c r="BN64" s="8">
        <f t="shared" si="23"/>
        <v>30.5</v>
      </c>
      <c r="BO64" s="8">
        <f t="shared" si="24"/>
        <v>24.89</v>
      </c>
      <c r="BP64" s="182">
        <f t="shared" si="25"/>
        <v>-2.5</v>
      </c>
      <c r="BQ64" s="182">
        <f t="shared" si="26"/>
        <v>-24.89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950</v>
      </c>
      <c r="G65" s="16">
        <f>'[3]17'!G67</f>
        <v>0</v>
      </c>
      <c r="H65" s="17">
        <f t="shared" si="27"/>
        <v>1270</v>
      </c>
      <c r="I65" s="15">
        <f>'[3]17'!J67</f>
        <v>270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30.5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30.5</v>
      </c>
      <c r="AE65" s="8">
        <f t="shared" si="11"/>
        <v>24.89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24.89</v>
      </c>
      <c r="AL65" s="8">
        <f t="shared" si="35"/>
        <v>214.61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214.61</v>
      </c>
      <c r="AT65" s="8">
        <v>28</v>
      </c>
      <c r="AU65" s="8">
        <v>0</v>
      </c>
      <c r="AW65" s="221">
        <v>30.5</v>
      </c>
      <c r="AX65" s="221">
        <v>0</v>
      </c>
      <c r="AY65" s="221">
        <v>0</v>
      </c>
      <c r="AZ65" s="221">
        <v>0</v>
      </c>
      <c r="BA65" s="221">
        <v>0</v>
      </c>
      <c r="BB65" s="221">
        <v>0</v>
      </c>
      <c r="BC65" s="8">
        <f t="shared" si="19"/>
        <v>30.5</v>
      </c>
      <c r="BD65" s="221">
        <v>24.89</v>
      </c>
      <c r="BE65" s="221">
        <v>0</v>
      </c>
      <c r="BF65" s="221">
        <v>0</v>
      </c>
      <c r="BG65" s="221">
        <v>0</v>
      </c>
      <c r="BH65" s="221">
        <v>0</v>
      </c>
      <c r="BI65" s="221">
        <v>0</v>
      </c>
      <c r="BJ65" s="8">
        <f t="shared" si="20"/>
        <v>24.89</v>
      </c>
      <c r="BL65" s="8">
        <f t="shared" si="21"/>
        <v>28</v>
      </c>
      <c r="BM65" s="8">
        <f t="shared" si="22"/>
        <v>0</v>
      </c>
      <c r="BN65" s="8">
        <f t="shared" si="23"/>
        <v>30.5</v>
      </c>
      <c r="BO65" s="8">
        <f t="shared" si="24"/>
        <v>24.89</v>
      </c>
      <c r="BP65" s="182">
        <f t="shared" si="25"/>
        <v>-2.5</v>
      </c>
      <c r="BQ65" s="182">
        <f t="shared" si="26"/>
        <v>-24.89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950</v>
      </c>
      <c r="G66" s="16">
        <f>'[3]17'!G68</f>
        <v>0</v>
      </c>
      <c r="H66" s="17">
        <f t="shared" si="27"/>
        <v>1270</v>
      </c>
      <c r="I66" s="15">
        <f>'[3]17'!J68</f>
        <v>270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30.5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30.5</v>
      </c>
      <c r="AE66" s="8">
        <f t="shared" si="11"/>
        <v>24.89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24.89</v>
      </c>
      <c r="AL66" s="8">
        <f t="shared" si="35"/>
        <v>214.61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214.61</v>
      </c>
      <c r="AT66" s="8">
        <v>29.38</v>
      </c>
      <c r="AU66" s="8">
        <v>7.15</v>
      </c>
      <c r="AW66" s="221">
        <v>30.5</v>
      </c>
      <c r="AX66" s="221">
        <v>0</v>
      </c>
      <c r="AY66" s="221">
        <v>0</v>
      </c>
      <c r="AZ66" s="221">
        <v>0</v>
      </c>
      <c r="BA66" s="221">
        <v>0</v>
      </c>
      <c r="BB66" s="221">
        <v>0</v>
      </c>
      <c r="BC66" s="8">
        <f t="shared" si="19"/>
        <v>30.5</v>
      </c>
      <c r="BD66" s="221">
        <v>24.89</v>
      </c>
      <c r="BE66" s="221">
        <v>0</v>
      </c>
      <c r="BF66" s="221">
        <v>0</v>
      </c>
      <c r="BG66" s="221">
        <v>0</v>
      </c>
      <c r="BH66" s="221">
        <v>0</v>
      </c>
      <c r="BI66" s="221">
        <v>0</v>
      </c>
      <c r="BJ66" s="8">
        <f t="shared" si="20"/>
        <v>24.89</v>
      </c>
      <c r="BL66" s="8">
        <f t="shared" si="21"/>
        <v>29.38</v>
      </c>
      <c r="BM66" s="8">
        <f t="shared" si="22"/>
        <v>7.15</v>
      </c>
      <c r="BN66" s="8">
        <f t="shared" si="23"/>
        <v>30.5</v>
      </c>
      <c r="BO66" s="8">
        <f t="shared" si="24"/>
        <v>24.89</v>
      </c>
      <c r="BP66" s="182">
        <f t="shared" si="25"/>
        <v>-1.120000000000001</v>
      </c>
      <c r="BQ66" s="182">
        <f t="shared" si="26"/>
        <v>-17.740000000000002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950</v>
      </c>
      <c r="G67" s="16">
        <f>'[3]17'!G69</f>
        <v>0</v>
      </c>
      <c r="H67" s="17">
        <f t="shared" si="27"/>
        <v>1270</v>
      </c>
      <c r="I67" s="15">
        <f>'[3]17'!J69</f>
        <v>270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30.5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30.5</v>
      </c>
      <c r="AE67" s="8">
        <f t="shared" si="11"/>
        <v>24.89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24.89</v>
      </c>
      <c r="AL67" s="8">
        <f t="shared" si="35"/>
        <v>214.61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214.61</v>
      </c>
      <c r="AT67" s="8">
        <v>29.38</v>
      </c>
      <c r="AU67" s="8">
        <v>7.15</v>
      </c>
      <c r="AW67" s="221">
        <v>30.5</v>
      </c>
      <c r="AX67" s="221">
        <v>0</v>
      </c>
      <c r="AY67" s="221">
        <v>0</v>
      </c>
      <c r="AZ67" s="221">
        <v>0</v>
      </c>
      <c r="BA67" s="221">
        <v>0</v>
      </c>
      <c r="BB67" s="221">
        <v>0</v>
      </c>
      <c r="BC67" s="8">
        <f t="shared" si="19"/>
        <v>30.5</v>
      </c>
      <c r="BD67" s="221">
        <v>24.89</v>
      </c>
      <c r="BE67" s="221">
        <v>0</v>
      </c>
      <c r="BF67" s="221">
        <v>0</v>
      </c>
      <c r="BG67" s="221">
        <v>0</v>
      </c>
      <c r="BH67" s="221">
        <v>0</v>
      </c>
      <c r="BI67" s="221">
        <v>0</v>
      </c>
      <c r="BJ67" s="8">
        <f t="shared" si="20"/>
        <v>24.89</v>
      </c>
      <c r="BL67" s="8">
        <f t="shared" si="21"/>
        <v>29.38</v>
      </c>
      <c r="BM67" s="8">
        <f t="shared" si="22"/>
        <v>7.15</v>
      </c>
      <c r="BN67" s="8">
        <f t="shared" si="23"/>
        <v>30.5</v>
      </c>
      <c r="BO67" s="8">
        <f t="shared" si="24"/>
        <v>24.89</v>
      </c>
      <c r="BP67" s="182">
        <f t="shared" si="25"/>
        <v>-1.120000000000001</v>
      </c>
      <c r="BQ67" s="182">
        <f t="shared" si="26"/>
        <v>-17.740000000000002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950</v>
      </c>
      <c r="G68" s="16">
        <f>'[3]17'!G70</f>
        <v>0</v>
      </c>
      <c r="H68" s="17">
        <f t="shared" si="27"/>
        <v>1270</v>
      </c>
      <c r="I68" s="15">
        <f>'[3]17'!J70</f>
        <v>270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30.5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30.5</v>
      </c>
      <c r="AE68" s="8">
        <f t="shared" ref="AE68:AE98" si="43">BD68</f>
        <v>24.89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24.89</v>
      </c>
      <c r="AL68" s="8">
        <f t="shared" si="35"/>
        <v>214.61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214.61</v>
      </c>
      <c r="AT68" s="8">
        <v>29.38</v>
      </c>
      <c r="AU68" s="8">
        <v>13.74</v>
      </c>
      <c r="AW68" s="221">
        <v>30.5</v>
      </c>
      <c r="AX68" s="221">
        <v>0</v>
      </c>
      <c r="AY68" s="221">
        <v>0</v>
      </c>
      <c r="AZ68" s="221">
        <v>0</v>
      </c>
      <c r="BA68" s="221">
        <v>0</v>
      </c>
      <c r="BB68" s="221">
        <v>0</v>
      </c>
      <c r="BC68" s="8">
        <f t="shared" ref="BC68:BC98" si="51">SUM(AW68:BB68)</f>
        <v>30.5</v>
      </c>
      <c r="BD68" s="221">
        <v>24.89</v>
      </c>
      <c r="BE68" s="221">
        <v>0</v>
      </c>
      <c r="BF68" s="221">
        <v>0</v>
      </c>
      <c r="BG68" s="221">
        <v>0</v>
      </c>
      <c r="BH68" s="221">
        <v>0</v>
      </c>
      <c r="BI68" s="221">
        <v>0</v>
      </c>
      <c r="BJ68" s="8">
        <f t="shared" ref="BJ68:BJ98" si="52">SUM(BD68:BI68)</f>
        <v>24.89</v>
      </c>
      <c r="BL68" s="8">
        <f t="shared" ref="BL68:BL98" si="53">AT68</f>
        <v>29.38</v>
      </c>
      <c r="BM68" s="8">
        <f t="shared" ref="BM68:BM98" si="54">AU68</f>
        <v>13.74</v>
      </c>
      <c r="BN68" s="8">
        <f t="shared" ref="BN68:BN98" si="55">BC68</f>
        <v>30.5</v>
      </c>
      <c r="BO68" s="8">
        <f t="shared" ref="BO68:BO98" si="56">BJ68</f>
        <v>24.89</v>
      </c>
      <c r="BP68" s="182">
        <f t="shared" ref="BP68:BP98" si="57">BL68-BN68</f>
        <v>-1.120000000000001</v>
      </c>
      <c r="BQ68" s="182">
        <f t="shared" ref="BQ68:BQ98" si="58">BM68-BO68</f>
        <v>-11.15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950</v>
      </c>
      <c r="G69" s="16">
        <f>'[3]17'!G71</f>
        <v>0</v>
      </c>
      <c r="H69" s="17">
        <f t="shared" ref="H69:H98" si="59">SUM(B69:G69)</f>
        <v>1270</v>
      </c>
      <c r="I69" s="15">
        <f>'[3]17'!J71</f>
        <v>270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30.5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30.5</v>
      </c>
      <c r="AE69" s="8">
        <f t="shared" si="43"/>
        <v>7.42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7.42</v>
      </c>
      <c r="AL69" s="8">
        <f t="shared" si="35"/>
        <v>232.08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232.08</v>
      </c>
      <c r="AT69" s="8">
        <v>29.38</v>
      </c>
      <c r="AU69" s="8">
        <v>13.74</v>
      </c>
      <c r="AW69" s="221">
        <v>30.5</v>
      </c>
      <c r="AX69" s="221">
        <v>0</v>
      </c>
      <c r="AY69" s="221">
        <v>0</v>
      </c>
      <c r="AZ69" s="221">
        <v>0</v>
      </c>
      <c r="BA69" s="221">
        <v>0</v>
      </c>
      <c r="BB69" s="221">
        <v>0</v>
      </c>
      <c r="BC69" s="8">
        <f t="shared" si="51"/>
        <v>30.5</v>
      </c>
      <c r="BD69" s="221">
        <v>7.42</v>
      </c>
      <c r="BE69" s="221">
        <v>0</v>
      </c>
      <c r="BF69" s="221">
        <v>0</v>
      </c>
      <c r="BG69" s="221">
        <v>0</v>
      </c>
      <c r="BH69" s="221">
        <v>0</v>
      </c>
      <c r="BI69" s="221">
        <v>0</v>
      </c>
      <c r="BJ69" s="8">
        <f t="shared" si="52"/>
        <v>7.42</v>
      </c>
      <c r="BL69" s="8">
        <f t="shared" si="53"/>
        <v>29.38</v>
      </c>
      <c r="BM69" s="8">
        <f t="shared" si="54"/>
        <v>13.74</v>
      </c>
      <c r="BN69" s="8">
        <f t="shared" si="55"/>
        <v>30.5</v>
      </c>
      <c r="BO69" s="8">
        <f t="shared" si="56"/>
        <v>7.42</v>
      </c>
      <c r="BP69" s="182">
        <f t="shared" si="57"/>
        <v>-1.120000000000001</v>
      </c>
      <c r="BQ69" s="182">
        <f t="shared" si="58"/>
        <v>6.32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950</v>
      </c>
      <c r="G70" s="16">
        <f>'[3]17'!G72</f>
        <v>0</v>
      </c>
      <c r="H70" s="17">
        <f t="shared" si="59"/>
        <v>1270</v>
      </c>
      <c r="I70" s="15">
        <f>'[3]17'!J72</f>
        <v>270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30.5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30.5</v>
      </c>
      <c r="AE70" s="8">
        <f t="shared" si="43"/>
        <v>7.42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7.42</v>
      </c>
      <c r="AL70" s="8">
        <f t="shared" si="35"/>
        <v>232.08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232.08</v>
      </c>
      <c r="AT70" s="8">
        <v>28</v>
      </c>
      <c r="AU70" s="8">
        <v>0</v>
      </c>
      <c r="AW70" s="221">
        <v>30.5</v>
      </c>
      <c r="AX70" s="221">
        <v>0</v>
      </c>
      <c r="AY70" s="221">
        <v>0</v>
      </c>
      <c r="AZ70" s="221">
        <v>0</v>
      </c>
      <c r="BA70" s="221">
        <v>0</v>
      </c>
      <c r="BB70" s="221">
        <v>0</v>
      </c>
      <c r="BC70" s="8">
        <f t="shared" si="51"/>
        <v>30.5</v>
      </c>
      <c r="BD70" s="221">
        <v>7.42</v>
      </c>
      <c r="BE70" s="221">
        <v>0</v>
      </c>
      <c r="BF70" s="221">
        <v>0</v>
      </c>
      <c r="BG70" s="221">
        <v>0</v>
      </c>
      <c r="BH70" s="221">
        <v>0</v>
      </c>
      <c r="BI70" s="221">
        <v>0</v>
      </c>
      <c r="BJ70" s="8">
        <f t="shared" si="52"/>
        <v>7.42</v>
      </c>
      <c r="BL70" s="8">
        <f t="shared" si="53"/>
        <v>28</v>
      </c>
      <c r="BM70" s="8">
        <f t="shared" si="54"/>
        <v>0</v>
      </c>
      <c r="BN70" s="8">
        <f t="shared" si="55"/>
        <v>30.5</v>
      </c>
      <c r="BO70" s="8">
        <f t="shared" si="56"/>
        <v>7.42</v>
      </c>
      <c r="BP70" s="182">
        <f t="shared" si="57"/>
        <v>-2.5</v>
      </c>
      <c r="BQ70" s="182">
        <f t="shared" si="58"/>
        <v>-7.42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950</v>
      </c>
      <c r="G71" s="16">
        <f>'[3]17'!G73</f>
        <v>0</v>
      </c>
      <c r="H71" s="17">
        <f t="shared" si="59"/>
        <v>1270</v>
      </c>
      <c r="I71" s="15">
        <f>'[3]17'!J73</f>
        <v>305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305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305</v>
      </c>
      <c r="X71" s="8">
        <f t="shared" si="36"/>
        <v>29.07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29.07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275.93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275.93</v>
      </c>
      <c r="AT71" s="8">
        <v>28</v>
      </c>
      <c r="AU71" s="8">
        <v>0</v>
      </c>
      <c r="AW71" s="221">
        <v>29.07</v>
      </c>
      <c r="AX71" s="221">
        <v>0</v>
      </c>
      <c r="AY71" s="221">
        <v>0</v>
      </c>
      <c r="AZ71" s="221">
        <v>0</v>
      </c>
      <c r="BA71" s="221">
        <v>0</v>
      </c>
      <c r="BB71" s="221">
        <v>0</v>
      </c>
      <c r="BC71" s="8">
        <f t="shared" si="51"/>
        <v>29.07</v>
      </c>
      <c r="BD71" s="221">
        <v>0</v>
      </c>
      <c r="BE71" s="221">
        <v>0</v>
      </c>
      <c r="BF71" s="221">
        <v>0</v>
      </c>
      <c r="BG71" s="221">
        <v>0</v>
      </c>
      <c r="BH71" s="221">
        <v>0</v>
      </c>
      <c r="BI71" s="221">
        <v>0</v>
      </c>
      <c r="BJ71" s="8">
        <f t="shared" si="52"/>
        <v>0</v>
      </c>
      <c r="BL71" s="8">
        <f t="shared" si="53"/>
        <v>28</v>
      </c>
      <c r="BM71" s="8">
        <f t="shared" si="54"/>
        <v>0</v>
      </c>
      <c r="BN71" s="8">
        <f t="shared" si="55"/>
        <v>29.07</v>
      </c>
      <c r="BO71" s="8">
        <f t="shared" si="56"/>
        <v>0</v>
      </c>
      <c r="BP71" s="182">
        <f t="shared" si="57"/>
        <v>-1.0700000000000003</v>
      </c>
      <c r="BQ71" s="182">
        <f t="shared" si="58"/>
        <v>0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950</v>
      </c>
      <c r="G72" s="16">
        <f>'[3]17'!G74</f>
        <v>0</v>
      </c>
      <c r="H72" s="17">
        <f t="shared" si="59"/>
        <v>1270</v>
      </c>
      <c r="I72" s="15">
        <f>'[3]17'!J74</f>
        <v>305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29.07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29.07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275.93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275.93</v>
      </c>
      <c r="AT72" s="8">
        <v>28.93</v>
      </c>
      <c r="AU72" s="8">
        <v>0</v>
      </c>
      <c r="AW72" s="221">
        <v>29.07</v>
      </c>
      <c r="AX72" s="221">
        <v>0</v>
      </c>
      <c r="AY72" s="221">
        <v>0</v>
      </c>
      <c r="AZ72" s="221">
        <v>0</v>
      </c>
      <c r="BA72" s="221">
        <v>0</v>
      </c>
      <c r="BB72" s="221">
        <v>0</v>
      </c>
      <c r="BC72" s="8">
        <f t="shared" si="51"/>
        <v>29.07</v>
      </c>
      <c r="BD72" s="221">
        <v>0</v>
      </c>
      <c r="BE72" s="221">
        <v>0</v>
      </c>
      <c r="BF72" s="221">
        <v>0</v>
      </c>
      <c r="BG72" s="221">
        <v>0</v>
      </c>
      <c r="BH72" s="221">
        <v>0</v>
      </c>
      <c r="BI72" s="221">
        <v>0</v>
      </c>
      <c r="BJ72" s="8">
        <f t="shared" si="52"/>
        <v>0</v>
      </c>
      <c r="BL72" s="8">
        <f t="shared" si="53"/>
        <v>28.93</v>
      </c>
      <c r="BM72" s="8">
        <f t="shared" si="54"/>
        <v>0</v>
      </c>
      <c r="BN72" s="8">
        <f t="shared" si="55"/>
        <v>29.07</v>
      </c>
      <c r="BO72" s="8">
        <f t="shared" si="56"/>
        <v>0</v>
      </c>
      <c r="BP72" s="182">
        <f t="shared" si="57"/>
        <v>-0.14000000000000057</v>
      </c>
      <c r="BQ72" s="182">
        <f t="shared" si="58"/>
        <v>0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950</v>
      </c>
      <c r="G73" s="16">
        <f>'[3]17'!G75</f>
        <v>0</v>
      </c>
      <c r="H73" s="17">
        <f t="shared" si="59"/>
        <v>1270</v>
      </c>
      <c r="I73" s="15">
        <f>'[3]17'!J75</f>
        <v>305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29.07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29.07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275.93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275.93</v>
      </c>
      <c r="AT73" s="8">
        <v>28.93</v>
      </c>
      <c r="AU73" s="8">
        <v>0</v>
      </c>
      <c r="AW73" s="221">
        <v>29.07</v>
      </c>
      <c r="AX73" s="221">
        <v>0</v>
      </c>
      <c r="AY73" s="221">
        <v>0</v>
      </c>
      <c r="AZ73" s="221">
        <v>0</v>
      </c>
      <c r="BA73" s="221">
        <v>0</v>
      </c>
      <c r="BB73" s="221">
        <v>0</v>
      </c>
      <c r="BC73" s="8">
        <f t="shared" si="51"/>
        <v>29.07</v>
      </c>
      <c r="BD73" s="221">
        <v>0</v>
      </c>
      <c r="BE73" s="221">
        <v>0</v>
      </c>
      <c r="BF73" s="221">
        <v>0</v>
      </c>
      <c r="BG73" s="221">
        <v>0</v>
      </c>
      <c r="BH73" s="221">
        <v>0</v>
      </c>
      <c r="BI73" s="221">
        <v>0</v>
      </c>
      <c r="BJ73" s="8">
        <f t="shared" si="52"/>
        <v>0</v>
      </c>
      <c r="BL73" s="8">
        <f t="shared" si="53"/>
        <v>28.93</v>
      </c>
      <c r="BM73" s="8">
        <f t="shared" si="54"/>
        <v>0</v>
      </c>
      <c r="BN73" s="8">
        <f t="shared" si="55"/>
        <v>29.07</v>
      </c>
      <c r="BO73" s="8">
        <f t="shared" si="56"/>
        <v>0</v>
      </c>
      <c r="BP73" s="182">
        <f t="shared" si="57"/>
        <v>-0.14000000000000057</v>
      </c>
      <c r="BQ73" s="182">
        <f t="shared" si="58"/>
        <v>0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950</v>
      </c>
      <c r="G74" s="16">
        <f>'[3]17'!G76</f>
        <v>0</v>
      </c>
      <c r="H74" s="17">
        <f t="shared" si="59"/>
        <v>1270</v>
      </c>
      <c r="I74" s="15">
        <f>'[3]17'!J76</f>
        <v>305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29.07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29.07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275.93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275.93</v>
      </c>
      <c r="AT74" s="8">
        <v>28.93</v>
      </c>
      <c r="AU74" s="8">
        <v>0</v>
      </c>
      <c r="AW74" s="221">
        <v>29.07</v>
      </c>
      <c r="AX74" s="221">
        <v>0</v>
      </c>
      <c r="AY74" s="221">
        <v>0</v>
      </c>
      <c r="AZ74" s="221">
        <v>0</v>
      </c>
      <c r="BA74" s="221">
        <v>0</v>
      </c>
      <c r="BB74" s="221">
        <v>0</v>
      </c>
      <c r="BC74" s="8">
        <f t="shared" si="51"/>
        <v>29.07</v>
      </c>
      <c r="BD74" s="221">
        <v>0</v>
      </c>
      <c r="BE74" s="221">
        <v>0</v>
      </c>
      <c r="BF74" s="221">
        <v>0</v>
      </c>
      <c r="BG74" s="221">
        <v>0</v>
      </c>
      <c r="BH74" s="221">
        <v>0</v>
      </c>
      <c r="BI74" s="221">
        <v>0</v>
      </c>
      <c r="BJ74" s="8">
        <f t="shared" si="52"/>
        <v>0</v>
      </c>
      <c r="BL74" s="8">
        <f t="shared" si="53"/>
        <v>28.93</v>
      </c>
      <c r="BM74" s="8">
        <f t="shared" si="54"/>
        <v>0</v>
      </c>
      <c r="BN74" s="8">
        <f t="shared" si="55"/>
        <v>29.07</v>
      </c>
      <c r="BO74" s="8">
        <f t="shared" si="56"/>
        <v>0</v>
      </c>
      <c r="BP74" s="182">
        <f t="shared" si="57"/>
        <v>-0.14000000000000057</v>
      </c>
      <c r="BQ74" s="182">
        <f t="shared" si="58"/>
        <v>0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970</v>
      </c>
      <c r="G75" s="16">
        <f>'[3]17'!G77</f>
        <v>0</v>
      </c>
      <c r="H75" s="17">
        <f t="shared" si="59"/>
        <v>1290</v>
      </c>
      <c r="I75" s="15">
        <f>'[3]17'!J77</f>
        <v>270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30.5</v>
      </c>
      <c r="AE75" s="8">
        <f t="shared" si="43"/>
        <v>7.42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7.42</v>
      </c>
      <c r="AL75" s="8">
        <f t="shared" si="35"/>
        <v>232.08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232.08</v>
      </c>
      <c r="AT75" s="8">
        <v>28.93</v>
      </c>
      <c r="AU75" s="8">
        <v>0</v>
      </c>
      <c r="AW75" s="221">
        <v>30.5</v>
      </c>
      <c r="AX75" s="221">
        <v>0</v>
      </c>
      <c r="AY75" s="221">
        <v>0</v>
      </c>
      <c r="AZ75" s="221">
        <v>0</v>
      </c>
      <c r="BA75" s="221">
        <v>0</v>
      </c>
      <c r="BB75" s="221">
        <v>0</v>
      </c>
      <c r="BC75" s="8">
        <f t="shared" si="51"/>
        <v>30.5</v>
      </c>
      <c r="BD75" s="221">
        <v>7.42</v>
      </c>
      <c r="BE75" s="221">
        <v>0</v>
      </c>
      <c r="BF75" s="221">
        <v>0</v>
      </c>
      <c r="BG75" s="221">
        <v>0</v>
      </c>
      <c r="BH75" s="221">
        <v>0</v>
      </c>
      <c r="BI75" s="221">
        <v>0</v>
      </c>
      <c r="BJ75" s="8">
        <f t="shared" si="52"/>
        <v>7.42</v>
      </c>
      <c r="BL75" s="8">
        <f t="shared" si="53"/>
        <v>28.93</v>
      </c>
      <c r="BM75" s="8">
        <f t="shared" si="54"/>
        <v>0</v>
      </c>
      <c r="BN75" s="8">
        <f t="shared" si="55"/>
        <v>30.5</v>
      </c>
      <c r="BO75" s="8">
        <f t="shared" si="56"/>
        <v>7.42</v>
      </c>
      <c r="BP75" s="182">
        <f t="shared" si="57"/>
        <v>-1.5700000000000003</v>
      </c>
      <c r="BQ75" s="182">
        <f t="shared" si="58"/>
        <v>-7.42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970</v>
      </c>
      <c r="G76" s="16">
        <f>'[3]17'!G78</f>
        <v>0</v>
      </c>
      <c r="H76" s="17">
        <f t="shared" si="59"/>
        <v>1290</v>
      </c>
      <c r="I76" s="15">
        <f>'[3]17'!J78</f>
        <v>270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30.5</v>
      </c>
      <c r="AE76" s="8">
        <f t="shared" si="43"/>
        <v>7.42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7.42</v>
      </c>
      <c r="AL76" s="8">
        <f t="shared" si="35"/>
        <v>232.08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232.08</v>
      </c>
      <c r="AT76" s="8">
        <v>28.93</v>
      </c>
      <c r="AU76" s="8">
        <v>0</v>
      </c>
      <c r="AW76" s="221">
        <v>30.5</v>
      </c>
      <c r="AX76" s="221">
        <v>0</v>
      </c>
      <c r="AY76" s="221">
        <v>0</v>
      </c>
      <c r="AZ76" s="221">
        <v>0</v>
      </c>
      <c r="BA76" s="221">
        <v>0</v>
      </c>
      <c r="BB76" s="221">
        <v>0</v>
      </c>
      <c r="BC76" s="8">
        <f t="shared" si="51"/>
        <v>30.5</v>
      </c>
      <c r="BD76" s="221">
        <v>7.42</v>
      </c>
      <c r="BE76" s="221">
        <v>0</v>
      </c>
      <c r="BF76" s="221">
        <v>0</v>
      </c>
      <c r="BG76" s="221">
        <v>0</v>
      </c>
      <c r="BH76" s="221">
        <v>0</v>
      </c>
      <c r="BI76" s="221">
        <v>0</v>
      </c>
      <c r="BJ76" s="8">
        <f t="shared" si="52"/>
        <v>7.42</v>
      </c>
      <c r="BL76" s="8">
        <f t="shared" si="53"/>
        <v>28.93</v>
      </c>
      <c r="BM76" s="8">
        <f t="shared" si="54"/>
        <v>0</v>
      </c>
      <c r="BN76" s="8">
        <f t="shared" si="55"/>
        <v>30.5</v>
      </c>
      <c r="BO76" s="8">
        <f t="shared" si="56"/>
        <v>7.42</v>
      </c>
      <c r="BP76" s="182">
        <f t="shared" si="57"/>
        <v>-1.5700000000000003</v>
      </c>
      <c r="BQ76" s="182">
        <f t="shared" si="58"/>
        <v>-7.42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970</v>
      </c>
      <c r="G77" s="16">
        <f>'[3]17'!G79</f>
        <v>0</v>
      </c>
      <c r="H77" s="17">
        <f t="shared" si="59"/>
        <v>1290</v>
      </c>
      <c r="I77" s="15">
        <f>'[3]17'!J79</f>
        <v>270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30.5</v>
      </c>
      <c r="AE77" s="8">
        <f t="shared" si="43"/>
        <v>22.36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22.36</v>
      </c>
      <c r="AL77" s="8">
        <f t="shared" si="35"/>
        <v>217.14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217.14</v>
      </c>
      <c r="AT77" s="8">
        <v>28.93</v>
      </c>
      <c r="AU77" s="8">
        <v>0</v>
      </c>
      <c r="AW77" s="221">
        <v>30.5</v>
      </c>
      <c r="AX77" s="221">
        <v>0</v>
      </c>
      <c r="AY77" s="221">
        <v>0</v>
      </c>
      <c r="AZ77" s="221">
        <v>0</v>
      </c>
      <c r="BA77" s="221">
        <v>0</v>
      </c>
      <c r="BB77" s="221">
        <v>0</v>
      </c>
      <c r="BC77" s="8">
        <f t="shared" si="51"/>
        <v>30.5</v>
      </c>
      <c r="BD77" s="221">
        <v>22.36</v>
      </c>
      <c r="BE77" s="221">
        <v>0</v>
      </c>
      <c r="BF77" s="221">
        <v>0</v>
      </c>
      <c r="BG77" s="221">
        <v>0</v>
      </c>
      <c r="BH77" s="221">
        <v>0</v>
      </c>
      <c r="BI77" s="221">
        <v>0</v>
      </c>
      <c r="BJ77" s="8">
        <f t="shared" si="52"/>
        <v>22.36</v>
      </c>
      <c r="BL77" s="8">
        <f t="shared" si="53"/>
        <v>28.93</v>
      </c>
      <c r="BM77" s="8">
        <f t="shared" si="54"/>
        <v>0</v>
      </c>
      <c r="BN77" s="8">
        <f t="shared" si="55"/>
        <v>30.5</v>
      </c>
      <c r="BO77" s="8">
        <f t="shared" si="56"/>
        <v>22.36</v>
      </c>
      <c r="BP77" s="182">
        <f t="shared" si="57"/>
        <v>-1.5700000000000003</v>
      </c>
      <c r="BQ77" s="182">
        <f t="shared" si="58"/>
        <v>-22.36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970</v>
      </c>
      <c r="G78" s="16">
        <f>'[3]17'!G80</f>
        <v>0</v>
      </c>
      <c r="H78" s="17">
        <f t="shared" si="59"/>
        <v>1290</v>
      </c>
      <c r="I78" s="15">
        <f>'[3]17'!J80</f>
        <v>270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30.5</v>
      </c>
      <c r="AE78" s="8">
        <f t="shared" si="43"/>
        <v>22.36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22.36</v>
      </c>
      <c r="AL78" s="8">
        <f t="shared" si="35"/>
        <v>217.14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217.14</v>
      </c>
      <c r="AT78" s="8">
        <v>28.93</v>
      </c>
      <c r="AU78" s="8">
        <v>0</v>
      </c>
      <c r="AW78" s="221">
        <v>30.5</v>
      </c>
      <c r="AX78" s="221">
        <v>0</v>
      </c>
      <c r="AY78" s="221">
        <v>0</v>
      </c>
      <c r="AZ78" s="221">
        <v>0</v>
      </c>
      <c r="BA78" s="221">
        <v>0</v>
      </c>
      <c r="BB78" s="221">
        <v>0</v>
      </c>
      <c r="BC78" s="8">
        <f t="shared" si="51"/>
        <v>30.5</v>
      </c>
      <c r="BD78" s="221">
        <v>22.36</v>
      </c>
      <c r="BE78" s="221">
        <v>0</v>
      </c>
      <c r="BF78" s="221">
        <v>0</v>
      </c>
      <c r="BG78" s="221">
        <v>0</v>
      </c>
      <c r="BH78" s="221">
        <v>0</v>
      </c>
      <c r="BI78" s="221">
        <v>0</v>
      </c>
      <c r="BJ78" s="8">
        <f t="shared" si="52"/>
        <v>22.36</v>
      </c>
      <c r="BL78" s="8">
        <f t="shared" si="53"/>
        <v>28.93</v>
      </c>
      <c r="BM78" s="8">
        <f t="shared" si="54"/>
        <v>0</v>
      </c>
      <c r="BN78" s="8">
        <f t="shared" si="55"/>
        <v>30.5</v>
      </c>
      <c r="BO78" s="8">
        <f t="shared" si="56"/>
        <v>22.36</v>
      </c>
      <c r="BP78" s="182">
        <f t="shared" si="57"/>
        <v>-1.5700000000000003</v>
      </c>
      <c r="BQ78" s="182">
        <f t="shared" si="58"/>
        <v>-22.36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970</v>
      </c>
      <c r="G79" s="16">
        <f>'[3]17'!G81</f>
        <v>0</v>
      </c>
      <c r="H79" s="17">
        <f t="shared" si="59"/>
        <v>1290</v>
      </c>
      <c r="I79" s="15">
        <f>'[3]17'!J81</f>
        <v>270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14.26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14.26</v>
      </c>
      <c r="AL79" s="8">
        <f t="shared" si="35"/>
        <v>225.24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225.24</v>
      </c>
      <c r="AT79" s="8">
        <v>28.93</v>
      </c>
      <c r="AU79" s="8">
        <v>0</v>
      </c>
      <c r="AW79" s="221">
        <v>30.5</v>
      </c>
      <c r="AX79" s="221">
        <v>0</v>
      </c>
      <c r="AY79" s="221">
        <v>0</v>
      </c>
      <c r="AZ79" s="221">
        <v>0</v>
      </c>
      <c r="BA79" s="221">
        <v>0</v>
      </c>
      <c r="BB79" s="221">
        <v>0</v>
      </c>
      <c r="BC79" s="8">
        <f t="shared" si="51"/>
        <v>30.5</v>
      </c>
      <c r="BD79" s="221">
        <v>14.26</v>
      </c>
      <c r="BE79" s="221">
        <v>0</v>
      </c>
      <c r="BF79" s="221">
        <v>0</v>
      </c>
      <c r="BG79" s="221">
        <v>0</v>
      </c>
      <c r="BH79" s="221">
        <v>0</v>
      </c>
      <c r="BI79" s="221">
        <v>0</v>
      </c>
      <c r="BJ79" s="8">
        <f t="shared" si="52"/>
        <v>14.26</v>
      </c>
      <c r="BL79" s="8">
        <f t="shared" si="53"/>
        <v>28.93</v>
      </c>
      <c r="BM79" s="8">
        <f t="shared" si="54"/>
        <v>0</v>
      </c>
      <c r="BN79" s="8">
        <f t="shared" si="55"/>
        <v>30.5</v>
      </c>
      <c r="BO79" s="8">
        <f t="shared" si="56"/>
        <v>14.26</v>
      </c>
      <c r="BP79" s="182">
        <f t="shared" si="57"/>
        <v>-1.5700000000000003</v>
      </c>
      <c r="BQ79" s="182">
        <f t="shared" si="58"/>
        <v>-14.26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970</v>
      </c>
      <c r="G80" s="16">
        <f>'[3]17'!G82</f>
        <v>0</v>
      </c>
      <c r="H80" s="17">
        <f t="shared" si="59"/>
        <v>1290</v>
      </c>
      <c r="I80" s="15">
        <f>'[3]17'!J82</f>
        <v>270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14.26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14.26</v>
      </c>
      <c r="AL80" s="8">
        <f t="shared" si="35"/>
        <v>225.24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225.24</v>
      </c>
      <c r="AT80" s="8">
        <v>29.87</v>
      </c>
      <c r="AU80" s="8">
        <v>0</v>
      </c>
      <c r="AW80" s="221">
        <v>30.5</v>
      </c>
      <c r="AX80" s="221">
        <v>0</v>
      </c>
      <c r="AY80" s="221">
        <v>0</v>
      </c>
      <c r="AZ80" s="221">
        <v>0</v>
      </c>
      <c r="BA80" s="221">
        <v>0</v>
      </c>
      <c r="BB80" s="221">
        <v>0</v>
      </c>
      <c r="BC80" s="8">
        <f t="shared" si="51"/>
        <v>30.5</v>
      </c>
      <c r="BD80" s="221">
        <v>14.26</v>
      </c>
      <c r="BE80" s="221">
        <v>0</v>
      </c>
      <c r="BF80" s="221">
        <v>0</v>
      </c>
      <c r="BG80" s="221">
        <v>0</v>
      </c>
      <c r="BH80" s="221">
        <v>0</v>
      </c>
      <c r="BI80" s="221">
        <v>0</v>
      </c>
      <c r="BJ80" s="8">
        <f t="shared" si="52"/>
        <v>14.26</v>
      </c>
      <c r="BL80" s="8">
        <f t="shared" si="53"/>
        <v>29.87</v>
      </c>
      <c r="BM80" s="8">
        <f t="shared" si="54"/>
        <v>0</v>
      </c>
      <c r="BN80" s="8">
        <f t="shared" si="55"/>
        <v>30.5</v>
      </c>
      <c r="BO80" s="8">
        <f t="shared" si="56"/>
        <v>14.26</v>
      </c>
      <c r="BP80" s="182">
        <f t="shared" si="57"/>
        <v>-0.62999999999999901</v>
      </c>
      <c r="BQ80" s="182">
        <f t="shared" si="58"/>
        <v>-14.26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970</v>
      </c>
      <c r="G81" s="16">
        <f>'[3]17'!G83</f>
        <v>0</v>
      </c>
      <c r="H81" s="17">
        <f t="shared" si="59"/>
        <v>1290</v>
      </c>
      <c r="I81" s="15">
        <f>'[3]17'!J83</f>
        <v>305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29.07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29.07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275.93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275.93</v>
      </c>
      <c r="AT81" s="8">
        <v>29.87</v>
      </c>
      <c r="AU81" s="8">
        <v>0</v>
      </c>
      <c r="AW81" s="221">
        <v>29.07</v>
      </c>
      <c r="AX81" s="221">
        <v>0</v>
      </c>
      <c r="AY81" s="221">
        <v>0</v>
      </c>
      <c r="AZ81" s="221">
        <v>0</v>
      </c>
      <c r="BA81" s="221">
        <v>0</v>
      </c>
      <c r="BB81" s="221">
        <v>0</v>
      </c>
      <c r="BC81" s="8">
        <f t="shared" si="51"/>
        <v>29.07</v>
      </c>
      <c r="BD81" s="221">
        <v>0</v>
      </c>
      <c r="BE81" s="221">
        <v>0</v>
      </c>
      <c r="BF81" s="221">
        <v>0</v>
      </c>
      <c r="BG81" s="221">
        <v>0</v>
      </c>
      <c r="BH81" s="221">
        <v>0</v>
      </c>
      <c r="BI81" s="221">
        <v>0</v>
      </c>
      <c r="BJ81" s="8">
        <f t="shared" si="52"/>
        <v>0</v>
      </c>
      <c r="BL81" s="8">
        <f t="shared" si="53"/>
        <v>29.87</v>
      </c>
      <c r="BM81" s="8">
        <f t="shared" si="54"/>
        <v>0</v>
      </c>
      <c r="BN81" s="8">
        <f t="shared" si="55"/>
        <v>29.07</v>
      </c>
      <c r="BO81" s="8">
        <f t="shared" si="56"/>
        <v>0</v>
      </c>
      <c r="BP81" s="182">
        <f t="shared" si="57"/>
        <v>0.80000000000000071</v>
      </c>
      <c r="BQ81" s="182">
        <f t="shared" si="58"/>
        <v>0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970</v>
      </c>
      <c r="G82" s="16">
        <f>'[3]17'!G84</f>
        <v>0</v>
      </c>
      <c r="H82" s="17">
        <f t="shared" si="59"/>
        <v>1290</v>
      </c>
      <c r="I82" s="15">
        <f>'[3]17'!J84</f>
        <v>305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29.07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29.07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275.93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275.93</v>
      </c>
      <c r="AT82" s="8">
        <v>29.87</v>
      </c>
      <c r="AU82" s="8">
        <v>0</v>
      </c>
      <c r="AW82" s="221">
        <v>29.07</v>
      </c>
      <c r="AX82" s="221">
        <v>0</v>
      </c>
      <c r="AY82" s="221">
        <v>0</v>
      </c>
      <c r="AZ82" s="221">
        <v>0</v>
      </c>
      <c r="BA82" s="221">
        <v>0</v>
      </c>
      <c r="BB82" s="221">
        <v>0</v>
      </c>
      <c r="BC82" s="8">
        <f t="shared" si="51"/>
        <v>29.07</v>
      </c>
      <c r="BD82" s="221">
        <v>0</v>
      </c>
      <c r="BE82" s="221">
        <v>0</v>
      </c>
      <c r="BF82" s="221">
        <v>0</v>
      </c>
      <c r="BG82" s="221">
        <v>0</v>
      </c>
      <c r="BH82" s="221">
        <v>0</v>
      </c>
      <c r="BI82" s="221">
        <v>0</v>
      </c>
      <c r="BJ82" s="8">
        <f t="shared" si="52"/>
        <v>0</v>
      </c>
      <c r="BL82" s="8">
        <f t="shared" si="53"/>
        <v>29.87</v>
      </c>
      <c r="BM82" s="8">
        <f t="shared" si="54"/>
        <v>0</v>
      </c>
      <c r="BN82" s="8">
        <f t="shared" si="55"/>
        <v>29.07</v>
      </c>
      <c r="BO82" s="8">
        <f t="shared" si="56"/>
        <v>0</v>
      </c>
      <c r="BP82" s="182">
        <f t="shared" si="57"/>
        <v>0.80000000000000071</v>
      </c>
      <c r="BQ82" s="182">
        <f t="shared" si="58"/>
        <v>0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970</v>
      </c>
      <c r="G83" s="16">
        <f>'[3]17'!G85</f>
        <v>0</v>
      </c>
      <c r="H83" s="17">
        <f t="shared" si="59"/>
        <v>1290</v>
      </c>
      <c r="I83" s="15">
        <f>'[3]17'!J85</f>
        <v>310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30.03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30.03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279.97000000000003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279.97000000000003</v>
      </c>
      <c r="AT83" s="8">
        <v>29.87</v>
      </c>
      <c r="AU83" s="8">
        <v>0</v>
      </c>
      <c r="AW83" s="221">
        <v>30.03</v>
      </c>
      <c r="AX83" s="221">
        <v>0</v>
      </c>
      <c r="AY83" s="221">
        <v>0</v>
      </c>
      <c r="AZ83" s="221">
        <v>0</v>
      </c>
      <c r="BA83" s="221">
        <v>0</v>
      </c>
      <c r="BB83" s="221">
        <v>0</v>
      </c>
      <c r="BC83" s="8">
        <f t="shared" si="51"/>
        <v>30.03</v>
      </c>
      <c r="BD83" s="221">
        <v>0</v>
      </c>
      <c r="BE83" s="221">
        <v>0</v>
      </c>
      <c r="BF83" s="221">
        <v>0</v>
      </c>
      <c r="BG83" s="221">
        <v>0</v>
      </c>
      <c r="BH83" s="221">
        <v>0</v>
      </c>
      <c r="BI83" s="221">
        <v>0</v>
      </c>
      <c r="BJ83" s="8">
        <f t="shared" si="52"/>
        <v>0</v>
      </c>
      <c r="BL83" s="8">
        <f t="shared" si="53"/>
        <v>29.87</v>
      </c>
      <c r="BM83" s="8">
        <f t="shared" si="54"/>
        <v>0</v>
      </c>
      <c r="BN83" s="8">
        <f t="shared" si="55"/>
        <v>30.03</v>
      </c>
      <c r="BO83" s="8">
        <f t="shared" si="56"/>
        <v>0</v>
      </c>
      <c r="BP83" s="182">
        <f t="shared" si="57"/>
        <v>-0.16000000000000014</v>
      </c>
      <c r="BQ83" s="182">
        <f t="shared" si="58"/>
        <v>0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970</v>
      </c>
      <c r="G84" s="16">
        <f>'[3]17'!G86</f>
        <v>0</v>
      </c>
      <c r="H84" s="17">
        <f t="shared" si="59"/>
        <v>1290</v>
      </c>
      <c r="I84" s="15">
        <f>'[3]17'!J86</f>
        <v>310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30.03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30.03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279.97000000000003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279.97000000000003</v>
      </c>
      <c r="AT84" s="8">
        <v>29.87</v>
      </c>
      <c r="AU84" s="8">
        <v>0</v>
      </c>
      <c r="AW84" s="221">
        <v>30.03</v>
      </c>
      <c r="AX84" s="221">
        <v>0</v>
      </c>
      <c r="AY84" s="221">
        <v>0</v>
      </c>
      <c r="AZ84" s="221">
        <v>0</v>
      </c>
      <c r="BA84" s="221">
        <v>0</v>
      </c>
      <c r="BB84" s="221">
        <v>0</v>
      </c>
      <c r="BC84" s="8">
        <f t="shared" si="51"/>
        <v>30.03</v>
      </c>
      <c r="BD84" s="221">
        <v>0</v>
      </c>
      <c r="BE84" s="221">
        <v>0</v>
      </c>
      <c r="BF84" s="221">
        <v>0</v>
      </c>
      <c r="BG84" s="221">
        <v>0</v>
      </c>
      <c r="BH84" s="221">
        <v>0</v>
      </c>
      <c r="BI84" s="221">
        <v>0</v>
      </c>
      <c r="BJ84" s="8">
        <f t="shared" si="52"/>
        <v>0</v>
      </c>
      <c r="BL84" s="8">
        <f t="shared" si="53"/>
        <v>29.87</v>
      </c>
      <c r="BM84" s="8">
        <f t="shared" si="54"/>
        <v>0</v>
      </c>
      <c r="BN84" s="8">
        <f t="shared" si="55"/>
        <v>30.03</v>
      </c>
      <c r="BO84" s="8">
        <f t="shared" si="56"/>
        <v>0</v>
      </c>
      <c r="BP84" s="182">
        <f t="shared" si="57"/>
        <v>-0.16000000000000014</v>
      </c>
      <c r="BQ84" s="182">
        <f t="shared" si="58"/>
        <v>0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970</v>
      </c>
      <c r="G85" s="16">
        <f>'[3]17'!G87</f>
        <v>0</v>
      </c>
      <c r="H85" s="17">
        <f t="shared" si="59"/>
        <v>1290</v>
      </c>
      <c r="I85" s="15">
        <f>'[3]17'!J87</f>
        <v>310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30.03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30.03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279.97000000000003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279.97000000000003</v>
      </c>
      <c r="AT85" s="8">
        <v>29.87</v>
      </c>
      <c r="AU85" s="8">
        <v>0</v>
      </c>
      <c r="AW85" s="221">
        <v>30.03</v>
      </c>
      <c r="AX85" s="221">
        <v>0</v>
      </c>
      <c r="AY85" s="221">
        <v>0</v>
      </c>
      <c r="AZ85" s="221">
        <v>0</v>
      </c>
      <c r="BA85" s="221">
        <v>0</v>
      </c>
      <c r="BB85" s="221">
        <v>0</v>
      </c>
      <c r="BC85" s="8">
        <f t="shared" si="51"/>
        <v>30.03</v>
      </c>
      <c r="BD85" s="221">
        <v>0</v>
      </c>
      <c r="BE85" s="221">
        <v>0</v>
      </c>
      <c r="BF85" s="221">
        <v>0</v>
      </c>
      <c r="BG85" s="221">
        <v>0</v>
      </c>
      <c r="BH85" s="221">
        <v>0</v>
      </c>
      <c r="BI85" s="221">
        <v>0</v>
      </c>
      <c r="BJ85" s="8">
        <f t="shared" si="52"/>
        <v>0</v>
      </c>
      <c r="BL85" s="8">
        <f t="shared" si="53"/>
        <v>29.87</v>
      </c>
      <c r="BM85" s="8">
        <f t="shared" si="54"/>
        <v>0</v>
      </c>
      <c r="BN85" s="8">
        <f t="shared" si="55"/>
        <v>30.03</v>
      </c>
      <c r="BO85" s="8">
        <f t="shared" si="56"/>
        <v>0</v>
      </c>
      <c r="BP85" s="182">
        <f t="shared" si="57"/>
        <v>-0.16000000000000014</v>
      </c>
      <c r="BQ85" s="182">
        <f t="shared" si="58"/>
        <v>0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970</v>
      </c>
      <c r="G86" s="16">
        <f>'[3]17'!G88</f>
        <v>0</v>
      </c>
      <c r="H86" s="17">
        <f t="shared" si="59"/>
        <v>1290</v>
      </c>
      <c r="I86" s="15">
        <f>'[3]17'!J88</f>
        <v>310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30.03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30.03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279.97000000000003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279.97000000000003</v>
      </c>
      <c r="AT86" s="8">
        <v>29.87</v>
      </c>
      <c r="AU86" s="8">
        <v>0</v>
      </c>
      <c r="AW86" s="221">
        <v>30.03</v>
      </c>
      <c r="AX86" s="221">
        <v>0</v>
      </c>
      <c r="AY86" s="221">
        <v>0</v>
      </c>
      <c r="AZ86" s="221">
        <v>0</v>
      </c>
      <c r="BA86" s="221">
        <v>0</v>
      </c>
      <c r="BB86" s="221">
        <v>0</v>
      </c>
      <c r="BC86" s="8">
        <f t="shared" si="51"/>
        <v>30.03</v>
      </c>
      <c r="BD86" s="221">
        <v>0</v>
      </c>
      <c r="BE86" s="221">
        <v>0</v>
      </c>
      <c r="BF86" s="221">
        <v>0</v>
      </c>
      <c r="BG86" s="221">
        <v>0</v>
      </c>
      <c r="BH86" s="221">
        <v>0</v>
      </c>
      <c r="BI86" s="221">
        <v>0</v>
      </c>
      <c r="BJ86" s="8">
        <f t="shared" si="52"/>
        <v>0</v>
      </c>
      <c r="BL86" s="8">
        <f t="shared" si="53"/>
        <v>29.87</v>
      </c>
      <c r="BM86" s="8">
        <f t="shared" si="54"/>
        <v>0</v>
      </c>
      <c r="BN86" s="8">
        <f t="shared" si="55"/>
        <v>30.03</v>
      </c>
      <c r="BO86" s="8">
        <f t="shared" si="56"/>
        <v>0</v>
      </c>
      <c r="BP86" s="182">
        <f t="shared" si="57"/>
        <v>-0.16000000000000014</v>
      </c>
      <c r="BQ86" s="182">
        <f t="shared" si="58"/>
        <v>0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970</v>
      </c>
      <c r="G87" s="16">
        <f>'[3]17'!G89</f>
        <v>0</v>
      </c>
      <c r="H87" s="17">
        <f t="shared" si="59"/>
        <v>1290</v>
      </c>
      <c r="I87" s="15">
        <f>'[3]17'!J89</f>
        <v>310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30.03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30.03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279.97000000000003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279.97000000000003</v>
      </c>
      <c r="AT87" s="8">
        <v>29.87</v>
      </c>
      <c r="AU87" s="8">
        <v>0</v>
      </c>
      <c r="AW87" s="221">
        <v>30.03</v>
      </c>
      <c r="AX87" s="221">
        <v>0</v>
      </c>
      <c r="AY87" s="221">
        <v>0</v>
      </c>
      <c r="AZ87" s="221">
        <v>0</v>
      </c>
      <c r="BA87" s="221">
        <v>0</v>
      </c>
      <c r="BB87" s="221">
        <v>0</v>
      </c>
      <c r="BC87" s="8">
        <f t="shared" si="51"/>
        <v>30.03</v>
      </c>
      <c r="BD87" s="221">
        <v>0</v>
      </c>
      <c r="BE87" s="221">
        <v>0</v>
      </c>
      <c r="BF87" s="221">
        <v>0</v>
      </c>
      <c r="BG87" s="221">
        <v>0</v>
      </c>
      <c r="BH87" s="221">
        <v>0</v>
      </c>
      <c r="BI87" s="221">
        <v>0</v>
      </c>
      <c r="BJ87" s="8">
        <f t="shared" si="52"/>
        <v>0</v>
      </c>
      <c r="BL87" s="8">
        <f t="shared" si="53"/>
        <v>29.87</v>
      </c>
      <c r="BM87" s="8">
        <f t="shared" si="54"/>
        <v>0</v>
      </c>
      <c r="BN87" s="8">
        <f t="shared" si="55"/>
        <v>30.03</v>
      </c>
      <c r="BO87" s="8">
        <f t="shared" si="56"/>
        <v>0</v>
      </c>
      <c r="BP87" s="182">
        <f t="shared" si="57"/>
        <v>-0.16000000000000014</v>
      </c>
      <c r="BQ87" s="182">
        <f t="shared" si="58"/>
        <v>0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970</v>
      </c>
      <c r="G88" s="16">
        <f>'[3]17'!G90</f>
        <v>0</v>
      </c>
      <c r="H88" s="17">
        <f t="shared" si="59"/>
        <v>1290</v>
      </c>
      <c r="I88" s="15">
        <f>'[3]17'!J90</f>
        <v>310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30.03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30.03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279.97000000000003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279.97000000000003</v>
      </c>
      <c r="AW88" s="221">
        <v>30.03</v>
      </c>
      <c r="AX88" s="221">
        <v>0</v>
      </c>
      <c r="AY88" s="221">
        <v>0</v>
      </c>
      <c r="AZ88" s="221">
        <v>0</v>
      </c>
      <c r="BA88" s="221">
        <v>0</v>
      </c>
      <c r="BB88" s="221">
        <v>0</v>
      </c>
      <c r="BC88" s="8">
        <f t="shared" si="51"/>
        <v>30.03</v>
      </c>
      <c r="BD88" s="221">
        <v>0</v>
      </c>
      <c r="BE88" s="221">
        <v>0</v>
      </c>
      <c r="BF88" s="221">
        <v>0</v>
      </c>
      <c r="BG88" s="221">
        <v>0</v>
      </c>
      <c r="BH88" s="221">
        <v>0</v>
      </c>
      <c r="BI88" s="221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30.03</v>
      </c>
      <c r="BO88" s="8">
        <f t="shared" si="56"/>
        <v>0</v>
      </c>
      <c r="BP88" s="182">
        <f t="shared" si="57"/>
        <v>-30.03</v>
      </c>
      <c r="BQ88" s="182">
        <f t="shared" si="58"/>
        <v>0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970</v>
      </c>
      <c r="G89" s="16">
        <f>'[3]17'!G91</f>
        <v>0</v>
      </c>
      <c r="H89" s="17">
        <f t="shared" si="59"/>
        <v>1290</v>
      </c>
      <c r="I89" s="15">
        <f>'[3]17'!J91</f>
        <v>310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30.03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30.03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279.97000000000003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279.97000000000003</v>
      </c>
      <c r="AW89" s="221">
        <v>30.03</v>
      </c>
      <c r="AX89" s="221">
        <v>0</v>
      </c>
      <c r="AY89" s="221">
        <v>0</v>
      </c>
      <c r="AZ89" s="221">
        <v>0</v>
      </c>
      <c r="BA89" s="221">
        <v>0</v>
      </c>
      <c r="BB89" s="221">
        <v>0</v>
      </c>
      <c r="BC89" s="8">
        <f t="shared" si="51"/>
        <v>30.03</v>
      </c>
      <c r="BD89" s="221">
        <v>0</v>
      </c>
      <c r="BE89" s="221">
        <v>0</v>
      </c>
      <c r="BF89" s="221">
        <v>0</v>
      </c>
      <c r="BG89" s="221">
        <v>0</v>
      </c>
      <c r="BH89" s="221">
        <v>0</v>
      </c>
      <c r="BI89" s="221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30.03</v>
      </c>
      <c r="BO89" s="8">
        <f t="shared" si="56"/>
        <v>0</v>
      </c>
      <c r="BP89" s="182">
        <f t="shared" si="57"/>
        <v>-30.03</v>
      </c>
      <c r="BQ89" s="182">
        <f t="shared" si="58"/>
        <v>0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970</v>
      </c>
      <c r="G90" s="16">
        <f>'[3]17'!G92</f>
        <v>0</v>
      </c>
      <c r="H90" s="17">
        <f t="shared" si="59"/>
        <v>1290</v>
      </c>
      <c r="I90" s="15">
        <f>'[3]17'!J92</f>
        <v>310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30.03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30.03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279.97000000000003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279.97000000000003</v>
      </c>
      <c r="AW90" s="221">
        <v>30.03</v>
      </c>
      <c r="AX90" s="221">
        <v>0</v>
      </c>
      <c r="AY90" s="221">
        <v>0</v>
      </c>
      <c r="AZ90" s="221">
        <v>0</v>
      </c>
      <c r="BA90" s="221">
        <v>0</v>
      </c>
      <c r="BB90" s="221">
        <v>0</v>
      </c>
      <c r="BC90" s="8">
        <f t="shared" si="51"/>
        <v>30.03</v>
      </c>
      <c r="BD90" s="221">
        <v>0</v>
      </c>
      <c r="BE90" s="221">
        <v>0</v>
      </c>
      <c r="BF90" s="221">
        <v>0</v>
      </c>
      <c r="BG90" s="221">
        <v>0</v>
      </c>
      <c r="BH90" s="221">
        <v>0</v>
      </c>
      <c r="BI90" s="221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30.03</v>
      </c>
      <c r="BO90" s="8">
        <f t="shared" si="56"/>
        <v>0</v>
      </c>
      <c r="BP90" s="182">
        <f t="shared" si="57"/>
        <v>-30.03</v>
      </c>
      <c r="BQ90" s="182">
        <f t="shared" si="58"/>
        <v>0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970</v>
      </c>
      <c r="G91" s="16">
        <f>'[3]17'!G93</f>
        <v>0</v>
      </c>
      <c r="H91" s="17">
        <f t="shared" si="59"/>
        <v>1290</v>
      </c>
      <c r="I91" s="15">
        <f>'[3]17'!J93</f>
        <v>315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315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315</v>
      </c>
      <c r="X91" s="8">
        <f t="shared" si="36"/>
        <v>31.01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31.01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283.99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283.99</v>
      </c>
      <c r="AW91" s="221">
        <v>31.01</v>
      </c>
      <c r="AX91" s="221">
        <v>0</v>
      </c>
      <c r="AY91" s="221">
        <v>0</v>
      </c>
      <c r="AZ91" s="221">
        <v>0</v>
      </c>
      <c r="BA91" s="221">
        <v>0</v>
      </c>
      <c r="BB91" s="221">
        <v>0</v>
      </c>
      <c r="BC91" s="8">
        <f t="shared" si="51"/>
        <v>31.01</v>
      </c>
      <c r="BD91" s="221">
        <v>0</v>
      </c>
      <c r="BE91" s="221">
        <v>0</v>
      </c>
      <c r="BF91" s="221">
        <v>0</v>
      </c>
      <c r="BG91" s="221">
        <v>0</v>
      </c>
      <c r="BH91" s="221">
        <v>0</v>
      </c>
      <c r="BI91" s="221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31.01</v>
      </c>
      <c r="BO91" s="8">
        <f t="shared" si="56"/>
        <v>0</v>
      </c>
      <c r="BP91" s="182">
        <f t="shared" si="57"/>
        <v>-31.01</v>
      </c>
      <c r="BQ91" s="182">
        <f t="shared" si="58"/>
        <v>0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970</v>
      </c>
      <c r="G92" s="16">
        <f>'[3]17'!G94</f>
        <v>0</v>
      </c>
      <c r="H92" s="17">
        <f t="shared" si="59"/>
        <v>1290</v>
      </c>
      <c r="I92" s="15">
        <f>'[3]17'!J94</f>
        <v>315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315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315</v>
      </c>
      <c r="X92" s="8">
        <f t="shared" si="36"/>
        <v>31.01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31.01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283.99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283.99</v>
      </c>
      <c r="AW92" s="221">
        <v>31.01</v>
      </c>
      <c r="AX92" s="221">
        <v>0</v>
      </c>
      <c r="AY92" s="221">
        <v>0</v>
      </c>
      <c r="AZ92" s="221">
        <v>0</v>
      </c>
      <c r="BA92" s="221">
        <v>0</v>
      </c>
      <c r="BB92" s="221">
        <v>0</v>
      </c>
      <c r="BC92" s="8">
        <f t="shared" si="51"/>
        <v>31.01</v>
      </c>
      <c r="BD92" s="221">
        <v>0</v>
      </c>
      <c r="BE92" s="221">
        <v>0</v>
      </c>
      <c r="BF92" s="221">
        <v>0</v>
      </c>
      <c r="BG92" s="221">
        <v>0</v>
      </c>
      <c r="BH92" s="221">
        <v>0</v>
      </c>
      <c r="BI92" s="221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31.01</v>
      </c>
      <c r="BO92" s="8">
        <f t="shared" si="56"/>
        <v>0</v>
      </c>
      <c r="BP92" s="182">
        <f t="shared" si="57"/>
        <v>-31.01</v>
      </c>
      <c r="BQ92" s="182">
        <f t="shared" si="58"/>
        <v>0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970</v>
      </c>
      <c r="G93" s="16">
        <f>'[3]17'!G95</f>
        <v>0</v>
      </c>
      <c r="H93" s="17">
        <f t="shared" si="59"/>
        <v>1290</v>
      </c>
      <c r="I93" s="15">
        <f>'[3]17'!J95</f>
        <v>315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315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315</v>
      </c>
      <c r="X93" s="8">
        <f t="shared" si="36"/>
        <v>31.01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31.01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283.99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283.99</v>
      </c>
      <c r="AW93" s="221">
        <v>31.01</v>
      </c>
      <c r="AX93" s="221">
        <v>0</v>
      </c>
      <c r="AY93" s="221">
        <v>0</v>
      </c>
      <c r="AZ93" s="221">
        <v>0</v>
      </c>
      <c r="BA93" s="221">
        <v>0</v>
      </c>
      <c r="BB93" s="221">
        <v>0</v>
      </c>
      <c r="BC93" s="8">
        <f t="shared" si="51"/>
        <v>31.01</v>
      </c>
      <c r="BD93" s="221">
        <v>0</v>
      </c>
      <c r="BE93" s="221">
        <v>0</v>
      </c>
      <c r="BF93" s="221">
        <v>0</v>
      </c>
      <c r="BG93" s="221">
        <v>0</v>
      </c>
      <c r="BH93" s="221">
        <v>0</v>
      </c>
      <c r="BI93" s="221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31.01</v>
      </c>
      <c r="BO93" s="8">
        <f t="shared" si="56"/>
        <v>0</v>
      </c>
      <c r="BP93" s="182">
        <f t="shared" si="57"/>
        <v>-31.01</v>
      </c>
      <c r="BQ93" s="182">
        <f t="shared" si="58"/>
        <v>0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970</v>
      </c>
      <c r="G94" s="16">
        <f>'[3]17'!G96</f>
        <v>0</v>
      </c>
      <c r="H94" s="17">
        <f t="shared" si="59"/>
        <v>1290</v>
      </c>
      <c r="I94" s="15">
        <f>'[3]17'!J96</f>
        <v>315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315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315</v>
      </c>
      <c r="X94" s="8">
        <f t="shared" si="36"/>
        <v>31.01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31.01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283.99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283.99</v>
      </c>
      <c r="AW94" s="221">
        <v>31.01</v>
      </c>
      <c r="AX94" s="221">
        <v>0</v>
      </c>
      <c r="AY94" s="221">
        <v>0</v>
      </c>
      <c r="AZ94" s="221">
        <v>0</v>
      </c>
      <c r="BA94" s="221">
        <v>0</v>
      </c>
      <c r="BB94" s="221">
        <v>0</v>
      </c>
      <c r="BC94" s="8">
        <f t="shared" si="51"/>
        <v>31.01</v>
      </c>
      <c r="BD94" s="221">
        <v>0</v>
      </c>
      <c r="BE94" s="221">
        <v>0</v>
      </c>
      <c r="BF94" s="221">
        <v>0</v>
      </c>
      <c r="BG94" s="221">
        <v>0</v>
      </c>
      <c r="BH94" s="221">
        <v>0</v>
      </c>
      <c r="BI94" s="221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31.01</v>
      </c>
      <c r="BO94" s="8">
        <f t="shared" si="56"/>
        <v>0</v>
      </c>
      <c r="BP94" s="182">
        <f t="shared" si="57"/>
        <v>-31.01</v>
      </c>
      <c r="BQ94" s="182">
        <f t="shared" si="58"/>
        <v>0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970</v>
      </c>
      <c r="G95" s="16">
        <f>'[3]17'!G97</f>
        <v>0</v>
      </c>
      <c r="H95" s="17">
        <f t="shared" si="59"/>
        <v>1290</v>
      </c>
      <c r="I95" s="15">
        <f>'[3]17'!J97</f>
        <v>315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31.01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283.99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283.99</v>
      </c>
      <c r="AW95" s="221">
        <v>31.01</v>
      </c>
      <c r="AX95" s="221">
        <v>0</v>
      </c>
      <c r="AY95" s="221">
        <v>0</v>
      </c>
      <c r="AZ95" s="221">
        <v>0</v>
      </c>
      <c r="BA95" s="221">
        <v>0</v>
      </c>
      <c r="BB95" s="221">
        <v>0</v>
      </c>
      <c r="BC95" s="8">
        <f t="shared" si="51"/>
        <v>31.01</v>
      </c>
      <c r="BD95" s="221">
        <v>0</v>
      </c>
      <c r="BE95" s="221">
        <v>0</v>
      </c>
      <c r="BF95" s="221">
        <v>0</v>
      </c>
      <c r="BG95" s="221">
        <v>0</v>
      </c>
      <c r="BH95" s="221">
        <v>0</v>
      </c>
      <c r="BI95" s="221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31.01</v>
      </c>
      <c r="BO95" s="8">
        <f t="shared" si="56"/>
        <v>0</v>
      </c>
      <c r="BP95" s="182">
        <f t="shared" si="57"/>
        <v>-31.01</v>
      </c>
      <c r="BQ95" s="182">
        <f t="shared" si="58"/>
        <v>0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970</v>
      </c>
      <c r="G96" s="16">
        <f>'[3]17'!G98</f>
        <v>0</v>
      </c>
      <c r="H96" s="17">
        <f t="shared" si="59"/>
        <v>1290</v>
      </c>
      <c r="I96" s="15">
        <f>'[3]17'!J98</f>
        <v>315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31.01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283.99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283.99</v>
      </c>
      <c r="AW96" s="221">
        <v>31.01</v>
      </c>
      <c r="AX96" s="221">
        <v>0</v>
      </c>
      <c r="AY96" s="221">
        <v>0</v>
      </c>
      <c r="AZ96" s="221">
        <v>0</v>
      </c>
      <c r="BA96" s="221">
        <v>0</v>
      </c>
      <c r="BB96" s="221">
        <v>0</v>
      </c>
      <c r="BC96" s="8">
        <f t="shared" si="51"/>
        <v>31.01</v>
      </c>
      <c r="BD96" s="221">
        <v>0</v>
      </c>
      <c r="BE96" s="221">
        <v>0</v>
      </c>
      <c r="BF96" s="221">
        <v>0</v>
      </c>
      <c r="BG96" s="221">
        <v>0</v>
      </c>
      <c r="BH96" s="221">
        <v>0</v>
      </c>
      <c r="BI96" s="221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31.01</v>
      </c>
      <c r="BO96" s="8">
        <f t="shared" si="56"/>
        <v>0</v>
      </c>
      <c r="BP96" s="182">
        <f t="shared" si="57"/>
        <v>-31.01</v>
      </c>
      <c r="BQ96" s="182">
        <f t="shared" si="58"/>
        <v>0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970</v>
      </c>
      <c r="G97" s="16">
        <f>'[3]17'!G99</f>
        <v>0</v>
      </c>
      <c r="H97" s="17">
        <f t="shared" si="59"/>
        <v>1290</v>
      </c>
      <c r="I97" s="15">
        <f>'[3]17'!J99</f>
        <v>315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31.01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283.99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283.99</v>
      </c>
      <c r="AW97" s="221">
        <v>31.01</v>
      </c>
      <c r="AX97" s="221">
        <v>0</v>
      </c>
      <c r="AY97" s="221">
        <v>0</v>
      </c>
      <c r="AZ97" s="221">
        <v>0</v>
      </c>
      <c r="BA97" s="221">
        <v>0</v>
      </c>
      <c r="BB97" s="221">
        <v>0</v>
      </c>
      <c r="BC97" s="8">
        <f t="shared" si="51"/>
        <v>31.01</v>
      </c>
      <c r="BD97" s="221">
        <v>0</v>
      </c>
      <c r="BE97" s="221">
        <v>0</v>
      </c>
      <c r="BF97" s="221">
        <v>0</v>
      </c>
      <c r="BG97" s="221">
        <v>0</v>
      </c>
      <c r="BH97" s="221">
        <v>0</v>
      </c>
      <c r="BI97" s="221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31.01</v>
      </c>
      <c r="BO97" s="8">
        <f t="shared" si="56"/>
        <v>0</v>
      </c>
      <c r="BP97" s="182">
        <f t="shared" si="57"/>
        <v>-31.01</v>
      </c>
      <c r="BQ97" s="182">
        <f t="shared" si="58"/>
        <v>0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970</v>
      </c>
      <c r="G98" s="16">
        <f>'[3]17'!G100</f>
        <v>0</v>
      </c>
      <c r="H98" s="17">
        <f t="shared" si="59"/>
        <v>1290</v>
      </c>
      <c r="I98" s="15">
        <f>'[3]17'!J100</f>
        <v>315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31.01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283.99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283.99</v>
      </c>
      <c r="AW98" s="221">
        <v>31.01</v>
      </c>
      <c r="AX98" s="221">
        <v>0</v>
      </c>
      <c r="AY98" s="221">
        <v>0</v>
      </c>
      <c r="AZ98" s="221">
        <v>0</v>
      </c>
      <c r="BA98" s="221">
        <v>0</v>
      </c>
      <c r="BB98" s="221">
        <v>0</v>
      </c>
      <c r="BC98" s="8">
        <f t="shared" si="51"/>
        <v>31.01</v>
      </c>
      <c r="BD98" s="221">
        <v>0</v>
      </c>
      <c r="BE98" s="221">
        <v>0</v>
      </c>
      <c r="BF98" s="221">
        <v>0</v>
      </c>
      <c r="BG98" s="221">
        <v>0</v>
      </c>
      <c r="BH98" s="221">
        <v>0</v>
      </c>
      <c r="BI98" s="221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31.01</v>
      </c>
      <c r="BO98" s="8">
        <f t="shared" si="56"/>
        <v>0</v>
      </c>
      <c r="BP98" s="182">
        <f t="shared" si="57"/>
        <v>-31.01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6.8623599999999998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6.8623599999999998</v>
      </c>
      <c r="P99" s="15">
        <f t="shared" si="62"/>
        <v>2.4E-2</v>
      </c>
      <c r="Q99" s="15">
        <f t="shared" si="62"/>
        <v>6.8623599999999998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6.8623599999999998</v>
      </c>
      <c r="X99" s="15">
        <f t="shared" si="62"/>
        <v>0.71979500000000096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0.71979500000000096</v>
      </c>
      <c r="AE99" s="15">
        <f t="shared" si="62"/>
        <v>0.47426250000000003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0.47426250000000003</v>
      </c>
      <c r="AL99" s="15">
        <f t="shared" si="62"/>
        <v>5.6683025000000073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5.6683025000000073</v>
      </c>
      <c r="AS99" s="15">
        <f t="shared" si="62"/>
        <v>0</v>
      </c>
      <c r="AT99" s="15">
        <f t="shared" si="62"/>
        <v>0.61330499999999988</v>
      </c>
      <c r="AU99" s="15">
        <f t="shared" si="62"/>
        <v>0.37043999999999994</v>
      </c>
      <c r="AV99" s="15">
        <f t="shared" si="62"/>
        <v>0</v>
      </c>
      <c r="AW99" s="15">
        <f t="shared" si="62"/>
        <v>0.71979500000000096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0.71979500000000096</v>
      </c>
      <c r="BD99" s="15">
        <f t="shared" si="62"/>
        <v>0.47426250000000003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0.47426250000000003</v>
      </c>
      <c r="BK99" s="15"/>
      <c r="BL99" s="15">
        <f t="shared" si="63"/>
        <v>0.61330499999999988</v>
      </c>
      <c r="BM99" s="15">
        <f t="shared" si="63"/>
        <v>0.37043999999999994</v>
      </c>
      <c r="BN99" s="15">
        <f t="shared" si="63"/>
        <v>0.71979500000000096</v>
      </c>
      <c r="BO99" s="15">
        <f t="shared" si="63"/>
        <v>0.47426250000000003</v>
      </c>
      <c r="BP99" s="15">
        <f t="shared" si="63"/>
        <v>-0.10649</v>
      </c>
      <c r="BQ99" s="15">
        <f t="shared" si="63"/>
        <v>-0.10382250000000003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45063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45063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154</v>
      </c>
      <c r="C3">
        <f>PPCL!C3</f>
        <v>0</v>
      </c>
      <c r="D3">
        <f>PPCL!M3</f>
        <v>154</v>
      </c>
      <c r="E3">
        <f>PPCL!N3</f>
        <v>0</v>
      </c>
      <c r="F3">
        <f>B3+C3</f>
        <v>154</v>
      </c>
      <c r="G3">
        <f>D3+E3</f>
        <v>154</v>
      </c>
      <c r="H3" s="154"/>
      <c r="I3">
        <f>BRPL_EOD!AG3+BRPL_EOD!AH3</f>
        <v>43.57</v>
      </c>
      <c r="J3">
        <f>BYPL_EOD!AG3+BYPL_EOD!AH3</f>
        <v>24.75</v>
      </c>
      <c r="K3">
        <f>MES_EOD!AG3+MES_EOD!AH3</f>
        <v>9.33</v>
      </c>
      <c r="L3">
        <f>NDMC_EOD!AG3+NDMC_EOD!AH3</f>
        <v>46.66</v>
      </c>
      <c r="M3">
        <f>TPDDL_EOD!AG3+TPDDL_EOD!AH3</f>
        <v>29.69</v>
      </c>
      <c r="N3">
        <f t="shared" ref="N3:N66" si="0">SUM(I3:M3)</f>
        <v>154</v>
      </c>
      <c r="O3" s="154">
        <f t="shared" ref="O3:O66" si="1">G3-N3</f>
        <v>0</v>
      </c>
      <c r="P3">
        <v>43.57</v>
      </c>
      <c r="Q3">
        <v>24.75</v>
      </c>
      <c r="R3">
        <v>9.33</v>
      </c>
      <c r="S3">
        <v>46.66</v>
      </c>
      <c r="T3">
        <v>29.69</v>
      </c>
      <c r="U3" s="156">
        <f t="shared" ref="U3:U66" si="2">SUM(P3:T3)</f>
        <v>154</v>
      </c>
      <c r="V3" s="154">
        <f t="shared" ref="V3:V66" si="3">G3-U3</f>
        <v>0</v>
      </c>
    </row>
    <row r="4" spans="1:22">
      <c r="A4" t="s">
        <v>46</v>
      </c>
      <c r="B4">
        <f>PPCL!B4</f>
        <v>154</v>
      </c>
      <c r="C4">
        <f>PPCL!C4</f>
        <v>0</v>
      </c>
      <c r="D4">
        <f>PPCL!M4</f>
        <v>154</v>
      </c>
      <c r="E4">
        <f>PPCL!N4</f>
        <v>0</v>
      </c>
      <c r="F4">
        <f t="shared" ref="F4:F67" si="4">B4+C4</f>
        <v>154</v>
      </c>
      <c r="G4">
        <f t="shared" ref="G4:G67" si="5">D4+E4</f>
        <v>154</v>
      </c>
      <c r="H4" s="154"/>
      <c r="I4">
        <f>BRPL_EOD!AG4+BRPL_EOD!AH4</f>
        <v>43.57</v>
      </c>
      <c r="J4">
        <f>BYPL_EOD!AG4+BYPL_EOD!AH4</f>
        <v>24.75</v>
      </c>
      <c r="K4">
        <f>MES_EOD!AG4+MES_EOD!AH4</f>
        <v>9.33</v>
      </c>
      <c r="L4">
        <f>NDMC_EOD!AG4+NDMC_EOD!AH4</f>
        <v>46.66</v>
      </c>
      <c r="M4">
        <f>TPDDL_EOD!AG4+TPDDL_EOD!AH4</f>
        <v>29.69</v>
      </c>
      <c r="N4">
        <f t="shared" si="0"/>
        <v>154</v>
      </c>
      <c r="O4" s="154">
        <f t="shared" si="1"/>
        <v>0</v>
      </c>
      <c r="P4">
        <v>43.57</v>
      </c>
      <c r="Q4">
        <v>24.75</v>
      </c>
      <c r="R4">
        <v>9.33</v>
      </c>
      <c r="S4">
        <v>46.66</v>
      </c>
      <c r="T4">
        <v>29.69</v>
      </c>
      <c r="U4" s="156">
        <f t="shared" si="2"/>
        <v>154</v>
      </c>
      <c r="V4" s="154">
        <f t="shared" si="3"/>
        <v>0</v>
      </c>
    </row>
    <row r="5" spans="1:22">
      <c r="A5" t="s">
        <v>47</v>
      </c>
      <c r="B5">
        <f>PPCL!B5</f>
        <v>154</v>
      </c>
      <c r="C5">
        <f>PPCL!C5</f>
        <v>0</v>
      </c>
      <c r="D5">
        <f>PPCL!M5</f>
        <v>154</v>
      </c>
      <c r="E5">
        <f>PPCL!N5</f>
        <v>0</v>
      </c>
      <c r="F5">
        <f t="shared" si="4"/>
        <v>154</v>
      </c>
      <c r="G5">
        <f t="shared" si="5"/>
        <v>154</v>
      </c>
      <c r="H5" s="154"/>
      <c r="I5">
        <f>BRPL_EOD!AG5+BRPL_EOD!AH5</f>
        <v>43.57</v>
      </c>
      <c r="J5">
        <f>BYPL_EOD!AG5+BYPL_EOD!AH5</f>
        <v>24.75</v>
      </c>
      <c r="K5">
        <f>MES_EOD!AG5+MES_EOD!AH5</f>
        <v>9.33</v>
      </c>
      <c r="L5">
        <f>NDMC_EOD!AG5+NDMC_EOD!AH5</f>
        <v>46.66</v>
      </c>
      <c r="M5">
        <f>TPDDL_EOD!AG5+TPDDL_EOD!AH5</f>
        <v>29.69</v>
      </c>
      <c r="N5">
        <f t="shared" si="0"/>
        <v>154</v>
      </c>
      <c r="O5" s="154">
        <f t="shared" si="1"/>
        <v>0</v>
      </c>
      <c r="P5">
        <v>43.57</v>
      </c>
      <c r="Q5">
        <v>24.75</v>
      </c>
      <c r="R5">
        <v>9.33</v>
      </c>
      <c r="S5">
        <v>46.66</v>
      </c>
      <c r="T5">
        <v>29.69</v>
      </c>
      <c r="U5" s="156">
        <f t="shared" si="2"/>
        <v>154</v>
      </c>
      <c r="V5" s="154">
        <f t="shared" si="3"/>
        <v>0</v>
      </c>
    </row>
    <row r="6" spans="1:22">
      <c r="A6" t="s">
        <v>48</v>
      </c>
      <c r="B6">
        <f>PPCL!B6</f>
        <v>154</v>
      </c>
      <c r="C6">
        <f>PPCL!C6</f>
        <v>0</v>
      </c>
      <c r="D6">
        <f>PPCL!M6</f>
        <v>154</v>
      </c>
      <c r="E6">
        <f>PPCL!N6</f>
        <v>0</v>
      </c>
      <c r="F6">
        <f t="shared" si="4"/>
        <v>154</v>
      </c>
      <c r="G6">
        <f t="shared" si="5"/>
        <v>154</v>
      </c>
      <c r="H6" s="154"/>
      <c r="I6">
        <f>BRPL_EOD!AG6+BRPL_EOD!AH6</f>
        <v>43.57</v>
      </c>
      <c r="J6">
        <f>BYPL_EOD!AG6+BYPL_EOD!AH6</f>
        <v>24.75</v>
      </c>
      <c r="K6">
        <f>MES_EOD!AG6+MES_EOD!AH6</f>
        <v>9.33</v>
      </c>
      <c r="L6">
        <f>NDMC_EOD!AG6+NDMC_EOD!AH6</f>
        <v>46.66</v>
      </c>
      <c r="M6">
        <f>TPDDL_EOD!AG6+TPDDL_EOD!AH6</f>
        <v>29.69</v>
      </c>
      <c r="N6">
        <f t="shared" si="0"/>
        <v>154</v>
      </c>
      <c r="O6" s="154">
        <f t="shared" si="1"/>
        <v>0</v>
      </c>
      <c r="P6">
        <v>43.57</v>
      </c>
      <c r="Q6">
        <v>24.75</v>
      </c>
      <c r="R6">
        <v>9.33</v>
      </c>
      <c r="S6">
        <v>46.66</v>
      </c>
      <c r="T6">
        <v>29.69</v>
      </c>
      <c r="U6" s="156">
        <f t="shared" si="2"/>
        <v>154</v>
      </c>
      <c r="V6" s="154">
        <f t="shared" si="3"/>
        <v>0</v>
      </c>
    </row>
    <row r="7" spans="1:22">
      <c r="A7" t="s">
        <v>49</v>
      </c>
      <c r="B7">
        <f>PPCL!B7</f>
        <v>154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154</v>
      </c>
      <c r="G7">
        <f t="shared" si="5"/>
        <v>154</v>
      </c>
      <c r="H7" s="154"/>
      <c r="I7">
        <f>BRPL_EOD!AG7+BRPL_EOD!AH7</f>
        <v>43.57</v>
      </c>
      <c r="J7">
        <f>BYPL_EOD!AG7+BYPL_EOD!AH7</f>
        <v>24.75</v>
      </c>
      <c r="K7">
        <f>MES_EOD!AG7+MES_EOD!AH7</f>
        <v>9.33</v>
      </c>
      <c r="L7">
        <f>NDMC_EOD!AG7+NDMC_EOD!AH7</f>
        <v>46.66</v>
      </c>
      <c r="M7">
        <f>TPDDL_EOD!AG7+TPDDL_EOD!AH7</f>
        <v>29.69</v>
      </c>
      <c r="N7">
        <f t="shared" si="0"/>
        <v>154</v>
      </c>
      <c r="O7" s="154">
        <f t="shared" si="1"/>
        <v>0</v>
      </c>
      <c r="P7">
        <v>43.57</v>
      </c>
      <c r="Q7">
        <v>24.75</v>
      </c>
      <c r="R7">
        <v>9.33</v>
      </c>
      <c r="S7">
        <v>46.66</v>
      </c>
      <c r="T7">
        <v>29.69</v>
      </c>
      <c r="U7" s="156">
        <f t="shared" si="2"/>
        <v>154</v>
      </c>
      <c r="V7" s="154">
        <f t="shared" si="3"/>
        <v>0</v>
      </c>
    </row>
    <row r="8" spans="1:22">
      <c r="A8" t="s">
        <v>50</v>
      </c>
      <c r="B8">
        <f>PPCL!B8</f>
        <v>154</v>
      </c>
      <c r="C8">
        <f>PPCL!C8</f>
        <v>0</v>
      </c>
      <c r="D8">
        <f>PPCL!M8</f>
        <v>154</v>
      </c>
      <c r="E8">
        <f>PPCL!N8</f>
        <v>0</v>
      </c>
      <c r="F8">
        <f t="shared" si="4"/>
        <v>154</v>
      </c>
      <c r="G8">
        <f t="shared" si="5"/>
        <v>154</v>
      </c>
      <c r="H8" s="154"/>
      <c r="I8">
        <f>BRPL_EOD!AG8+BRPL_EOD!AH8</f>
        <v>42.44</v>
      </c>
      <c r="J8">
        <f>BYPL_EOD!AG8+BYPL_EOD!AH8</f>
        <v>24.11</v>
      </c>
      <c r="K8">
        <f>MES_EOD!AG8+MES_EOD!AH8</f>
        <v>9.09</v>
      </c>
      <c r="L8">
        <f>NDMC_EOD!AG8+NDMC_EOD!AH8</f>
        <v>45.45</v>
      </c>
      <c r="M8">
        <f>TPDDL_EOD!AG8+TPDDL_EOD!AH8</f>
        <v>28.92</v>
      </c>
      <c r="N8">
        <f t="shared" si="0"/>
        <v>150.01</v>
      </c>
      <c r="O8" s="154">
        <f t="shared" si="1"/>
        <v>3.9900000000000091</v>
      </c>
      <c r="P8">
        <v>43.566599999999994</v>
      </c>
      <c r="Q8">
        <v>24.747800000000002</v>
      </c>
      <c r="R8">
        <v>9.3324000000000016</v>
      </c>
      <c r="S8">
        <v>46.661999999999999</v>
      </c>
      <c r="T8">
        <v>29.691200000000002</v>
      </c>
      <c r="U8" s="156">
        <f t="shared" si="2"/>
        <v>154</v>
      </c>
      <c r="V8" s="154">
        <f t="shared" si="3"/>
        <v>0</v>
      </c>
    </row>
    <row r="9" spans="1:22">
      <c r="A9" t="s">
        <v>51</v>
      </c>
      <c r="B9">
        <f>PPCL!B9</f>
        <v>154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154</v>
      </c>
      <c r="G9">
        <f t="shared" si="5"/>
        <v>154</v>
      </c>
      <c r="H9" s="154"/>
      <c r="I9">
        <f>BRPL_EOD!AG9+BRPL_EOD!AH9</f>
        <v>42.44</v>
      </c>
      <c r="J9">
        <f>BYPL_EOD!AG9+BYPL_EOD!AH9</f>
        <v>24.11</v>
      </c>
      <c r="K9">
        <f>MES_EOD!AG9+MES_EOD!AH9</f>
        <v>9.09</v>
      </c>
      <c r="L9">
        <f>NDMC_EOD!AG9+NDMC_EOD!AH9</f>
        <v>45.45</v>
      </c>
      <c r="M9">
        <f>TPDDL_EOD!AG9+TPDDL_EOD!AH9</f>
        <v>28.92</v>
      </c>
      <c r="N9">
        <f t="shared" si="0"/>
        <v>150.01</v>
      </c>
      <c r="O9" s="154">
        <f t="shared" si="1"/>
        <v>3.9900000000000091</v>
      </c>
      <c r="P9">
        <v>43.566599999999994</v>
      </c>
      <c r="Q9">
        <v>24.747800000000002</v>
      </c>
      <c r="R9">
        <v>9.3324000000000016</v>
      </c>
      <c r="S9">
        <v>46.661999999999999</v>
      </c>
      <c r="T9">
        <v>29.691200000000002</v>
      </c>
      <c r="U9" s="156">
        <f t="shared" si="2"/>
        <v>154</v>
      </c>
      <c r="V9" s="154">
        <f t="shared" si="3"/>
        <v>0</v>
      </c>
    </row>
    <row r="10" spans="1:22">
      <c r="A10" t="s">
        <v>52</v>
      </c>
      <c r="B10">
        <f>PPCL!B10</f>
        <v>154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154</v>
      </c>
      <c r="G10">
        <f t="shared" si="5"/>
        <v>154</v>
      </c>
      <c r="H10" s="154"/>
      <c r="I10">
        <f>BRPL_EOD!AG10+BRPL_EOD!AH10</f>
        <v>42.44</v>
      </c>
      <c r="J10">
        <f>BYPL_EOD!AG10+BYPL_EOD!AH10</f>
        <v>24.11</v>
      </c>
      <c r="K10">
        <f>MES_EOD!AG10+MES_EOD!AH10</f>
        <v>9.09</v>
      </c>
      <c r="L10">
        <f>NDMC_EOD!AG10+NDMC_EOD!AH10</f>
        <v>45.45</v>
      </c>
      <c r="M10">
        <f>TPDDL_EOD!AG10+TPDDL_EOD!AH10</f>
        <v>28.92</v>
      </c>
      <c r="N10">
        <f t="shared" si="0"/>
        <v>150.01</v>
      </c>
      <c r="O10" s="154">
        <f t="shared" si="1"/>
        <v>3.9900000000000091</v>
      </c>
      <c r="P10">
        <v>43.566599999999994</v>
      </c>
      <c r="Q10">
        <v>24.747800000000002</v>
      </c>
      <c r="R10">
        <v>9.3324000000000016</v>
      </c>
      <c r="S10">
        <v>46.661999999999999</v>
      </c>
      <c r="T10">
        <v>29.691200000000002</v>
      </c>
      <c r="U10" s="156">
        <f t="shared" si="2"/>
        <v>154</v>
      </c>
      <c r="V10" s="154">
        <f t="shared" si="3"/>
        <v>0</v>
      </c>
    </row>
    <row r="11" spans="1:22">
      <c r="A11" t="s">
        <v>53</v>
      </c>
      <c r="B11">
        <f>PPCL!B11</f>
        <v>154</v>
      </c>
      <c r="C11">
        <f>PPCL!C11</f>
        <v>0</v>
      </c>
      <c r="D11">
        <f>PPCL!M11</f>
        <v>154</v>
      </c>
      <c r="E11">
        <f>PPCL!N11</f>
        <v>0</v>
      </c>
      <c r="F11">
        <f t="shared" si="4"/>
        <v>154</v>
      </c>
      <c r="G11">
        <f t="shared" si="5"/>
        <v>154</v>
      </c>
      <c r="H11" s="154"/>
      <c r="I11">
        <f>BRPL_EOD!AG11+BRPL_EOD!AH11</f>
        <v>42.44</v>
      </c>
      <c r="J11">
        <f>BYPL_EOD!AG11+BYPL_EOD!AH11</f>
        <v>24.11</v>
      </c>
      <c r="K11">
        <f>MES_EOD!AG11+MES_EOD!AH11</f>
        <v>9.09</v>
      </c>
      <c r="L11">
        <f>NDMC_EOD!AG11+NDMC_EOD!AH11</f>
        <v>45.45</v>
      </c>
      <c r="M11">
        <f>TPDDL_EOD!AG11+TPDDL_EOD!AH11</f>
        <v>28.92</v>
      </c>
      <c r="N11">
        <f t="shared" si="0"/>
        <v>150.01</v>
      </c>
      <c r="O11" s="154">
        <f t="shared" si="1"/>
        <v>3.9900000000000091</v>
      </c>
      <c r="P11">
        <v>43.566599999999994</v>
      </c>
      <c r="Q11">
        <v>24.747800000000002</v>
      </c>
      <c r="R11">
        <v>9.3324000000000016</v>
      </c>
      <c r="S11">
        <v>46.661999999999999</v>
      </c>
      <c r="T11">
        <v>29.691200000000002</v>
      </c>
      <c r="U11" s="156">
        <f t="shared" si="2"/>
        <v>154</v>
      </c>
      <c r="V11" s="154">
        <f t="shared" si="3"/>
        <v>0</v>
      </c>
    </row>
    <row r="12" spans="1:22">
      <c r="A12" t="s">
        <v>54</v>
      </c>
      <c r="B12">
        <f>PPCL!B12</f>
        <v>154</v>
      </c>
      <c r="C12">
        <f>PPCL!C12</f>
        <v>0</v>
      </c>
      <c r="D12">
        <f>PPCL!M12</f>
        <v>154</v>
      </c>
      <c r="E12">
        <f>PPCL!N12</f>
        <v>0</v>
      </c>
      <c r="F12">
        <f t="shared" si="4"/>
        <v>154</v>
      </c>
      <c r="G12">
        <f t="shared" si="5"/>
        <v>154</v>
      </c>
      <c r="H12" s="154"/>
      <c r="I12">
        <f>BRPL_EOD!AG12+BRPL_EOD!AH12</f>
        <v>42.44</v>
      </c>
      <c r="J12">
        <f>BYPL_EOD!AG12+BYPL_EOD!AH12</f>
        <v>24.11</v>
      </c>
      <c r="K12">
        <f>MES_EOD!AG12+MES_EOD!AH12</f>
        <v>9.09</v>
      </c>
      <c r="L12">
        <f>NDMC_EOD!AG12+NDMC_EOD!AH12</f>
        <v>45.45</v>
      </c>
      <c r="M12">
        <f>TPDDL_EOD!AG12+TPDDL_EOD!AH12</f>
        <v>28.92</v>
      </c>
      <c r="N12">
        <f t="shared" si="0"/>
        <v>150.01</v>
      </c>
      <c r="O12" s="154">
        <f t="shared" si="1"/>
        <v>3.9900000000000091</v>
      </c>
      <c r="P12">
        <v>43.566599999999994</v>
      </c>
      <c r="Q12">
        <v>24.747800000000002</v>
      </c>
      <c r="R12">
        <v>9.3324000000000016</v>
      </c>
      <c r="S12">
        <v>46.661999999999999</v>
      </c>
      <c r="T12">
        <v>29.691200000000002</v>
      </c>
      <c r="U12" s="156">
        <f t="shared" si="2"/>
        <v>154</v>
      </c>
      <c r="V12" s="154">
        <f t="shared" si="3"/>
        <v>0</v>
      </c>
    </row>
    <row r="13" spans="1:22">
      <c r="A13" t="s">
        <v>55</v>
      </c>
      <c r="B13">
        <f>PPCL!B13</f>
        <v>154</v>
      </c>
      <c r="C13">
        <f>PPCL!C13</f>
        <v>0</v>
      </c>
      <c r="D13">
        <f>PPCL!M13</f>
        <v>154</v>
      </c>
      <c r="E13">
        <f>PPCL!N13</f>
        <v>0</v>
      </c>
      <c r="F13">
        <f t="shared" si="4"/>
        <v>154</v>
      </c>
      <c r="G13">
        <f t="shared" si="5"/>
        <v>154</v>
      </c>
      <c r="H13" s="154"/>
      <c r="I13">
        <f>BRPL_EOD!AG13+BRPL_EOD!AH13</f>
        <v>42.44</v>
      </c>
      <c r="J13">
        <f>BYPL_EOD!AG13+BYPL_EOD!AH13</f>
        <v>24.11</v>
      </c>
      <c r="K13">
        <f>MES_EOD!AG13+MES_EOD!AH13</f>
        <v>9.09</v>
      </c>
      <c r="L13">
        <f>NDMC_EOD!AG13+NDMC_EOD!AH13</f>
        <v>45.45</v>
      </c>
      <c r="M13">
        <f>TPDDL_EOD!AG13+TPDDL_EOD!AH13</f>
        <v>28.92</v>
      </c>
      <c r="N13">
        <f t="shared" si="0"/>
        <v>150.01</v>
      </c>
      <c r="O13" s="154">
        <f t="shared" si="1"/>
        <v>3.9900000000000091</v>
      </c>
      <c r="P13">
        <v>43.566599999999994</v>
      </c>
      <c r="Q13">
        <v>24.747800000000002</v>
      </c>
      <c r="R13">
        <v>9.3324000000000016</v>
      </c>
      <c r="S13">
        <v>46.661999999999999</v>
      </c>
      <c r="T13">
        <v>29.691200000000002</v>
      </c>
      <c r="U13" s="156">
        <f t="shared" si="2"/>
        <v>154</v>
      </c>
      <c r="V13" s="154">
        <f t="shared" si="3"/>
        <v>0</v>
      </c>
    </row>
    <row r="14" spans="1:22">
      <c r="A14" t="s">
        <v>56</v>
      </c>
      <c r="B14">
        <f>PPCL!B14</f>
        <v>154</v>
      </c>
      <c r="C14">
        <f>PPCL!C14</f>
        <v>0</v>
      </c>
      <c r="D14">
        <f>PPCL!M14</f>
        <v>154</v>
      </c>
      <c r="E14">
        <f>PPCL!N14</f>
        <v>0</v>
      </c>
      <c r="F14">
        <f t="shared" si="4"/>
        <v>154</v>
      </c>
      <c r="G14">
        <f t="shared" si="5"/>
        <v>154</v>
      </c>
      <c r="H14" s="154"/>
      <c r="I14">
        <f>BRPL_EOD!AG14+BRPL_EOD!AH14</f>
        <v>42.44</v>
      </c>
      <c r="J14">
        <f>BYPL_EOD!AG14+BYPL_EOD!AH14</f>
        <v>24.11</v>
      </c>
      <c r="K14">
        <f>MES_EOD!AG14+MES_EOD!AH14</f>
        <v>9.09</v>
      </c>
      <c r="L14">
        <f>NDMC_EOD!AG14+NDMC_EOD!AH14</f>
        <v>45.45</v>
      </c>
      <c r="M14">
        <f>TPDDL_EOD!AG14+TPDDL_EOD!AH14</f>
        <v>28.92</v>
      </c>
      <c r="N14">
        <f t="shared" si="0"/>
        <v>150.01</v>
      </c>
      <c r="O14" s="154">
        <f t="shared" si="1"/>
        <v>3.9900000000000091</v>
      </c>
      <c r="P14">
        <v>43.566599999999994</v>
      </c>
      <c r="Q14">
        <v>24.747800000000002</v>
      </c>
      <c r="R14">
        <v>9.3324000000000016</v>
      </c>
      <c r="S14">
        <v>46.661999999999999</v>
      </c>
      <c r="T14">
        <v>29.691200000000002</v>
      </c>
      <c r="U14" s="156">
        <f t="shared" si="2"/>
        <v>154</v>
      </c>
      <c r="V14" s="154">
        <f t="shared" si="3"/>
        <v>0</v>
      </c>
    </row>
    <row r="15" spans="1:22">
      <c r="A15" t="s">
        <v>57</v>
      </c>
      <c r="B15">
        <f>PPCL!B15</f>
        <v>154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154</v>
      </c>
      <c r="G15">
        <f t="shared" si="5"/>
        <v>154</v>
      </c>
      <c r="H15" s="154"/>
      <c r="I15">
        <f>BRPL_EOD!AG15+BRPL_EOD!AH15</f>
        <v>42.44</v>
      </c>
      <c r="J15">
        <f>BYPL_EOD!AG15+BYPL_EOD!AH15</f>
        <v>24.11</v>
      </c>
      <c r="K15">
        <f>MES_EOD!AG15+MES_EOD!AH15</f>
        <v>9.09</v>
      </c>
      <c r="L15">
        <f>NDMC_EOD!AG15+NDMC_EOD!AH15</f>
        <v>45.45</v>
      </c>
      <c r="M15">
        <f>TPDDL_EOD!AG15+TPDDL_EOD!AH15</f>
        <v>28.92</v>
      </c>
      <c r="N15">
        <f t="shared" si="0"/>
        <v>150.01</v>
      </c>
      <c r="O15" s="154">
        <f t="shared" si="1"/>
        <v>3.9900000000000091</v>
      </c>
      <c r="P15">
        <v>43.566599999999994</v>
      </c>
      <c r="Q15">
        <v>24.747800000000002</v>
      </c>
      <c r="R15">
        <v>9.3324000000000016</v>
      </c>
      <c r="S15">
        <v>46.661999999999999</v>
      </c>
      <c r="T15">
        <v>29.691200000000002</v>
      </c>
      <c r="U15" s="156">
        <f t="shared" si="2"/>
        <v>154</v>
      </c>
      <c r="V15" s="154">
        <f t="shared" si="3"/>
        <v>0</v>
      </c>
    </row>
    <row r="16" spans="1:22">
      <c r="A16" t="s">
        <v>58</v>
      </c>
      <c r="B16">
        <f>PPCL!B16</f>
        <v>154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154</v>
      </c>
      <c r="G16">
        <f t="shared" si="5"/>
        <v>154</v>
      </c>
      <c r="H16" s="154"/>
      <c r="I16">
        <f>BRPL_EOD!AG16+BRPL_EOD!AH16</f>
        <v>42.44</v>
      </c>
      <c r="J16">
        <f>BYPL_EOD!AG16+BYPL_EOD!AH16</f>
        <v>24.11</v>
      </c>
      <c r="K16">
        <f>MES_EOD!AG16+MES_EOD!AH16</f>
        <v>9.09</v>
      </c>
      <c r="L16">
        <f>NDMC_EOD!AG16+NDMC_EOD!AH16</f>
        <v>45.45</v>
      </c>
      <c r="M16">
        <f>TPDDL_EOD!AG16+TPDDL_EOD!AH16</f>
        <v>28.92</v>
      </c>
      <c r="N16">
        <f t="shared" si="0"/>
        <v>150.01</v>
      </c>
      <c r="O16" s="154">
        <f t="shared" si="1"/>
        <v>3.9900000000000091</v>
      </c>
      <c r="P16">
        <v>43.566599999999994</v>
      </c>
      <c r="Q16">
        <v>24.747800000000002</v>
      </c>
      <c r="R16">
        <v>9.3324000000000016</v>
      </c>
      <c r="S16">
        <v>46.661999999999999</v>
      </c>
      <c r="T16">
        <v>29.691200000000002</v>
      </c>
      <c r="U16" s="156">
        <f t="shared" si="2"/>
        <v>154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150</v>
      </c>
      <c r="G17">
        <f t="shared" si="5"/>
        <v>150</v>
      </c>
      <c r="H17" s="154"/>
      <c r="I17">
        <f>BRPL_EOD!AG17+BRPL_EOD!AH17</f>
        <v>42.44</v>
      </c>
      <c r="J17">
        <f>BYPL_EOD!AG17+BYPL_EOD!AH17</f>
        <v>24.11</v>
      </c>
      <c r="K17">
        <f>MES_EOD!AG17+MES_EOD!AH17</f>
        <v>9.09</v>
      </c>
      <c r="L17">
        <f>NDMC_EOD!AG17+NDMC_EOD!AH17</f>
        <v>45.45</v>
      </c>
      <c r="M17">
        <f>TPDDL_EOD!AG17+TPDDL_EOD!AH17</f>
        <v>28.92</v>
      </c>
      <c r="N17">
        <f t="shared" si="0"/>
        <v>150.01</v>
      </c>
      <c r="O17" s="154">
        <f t="shared" si="1"/>
        <v>-9.9999999999909051E-3</v>
      </c>
      <c r="P17">
        <v>42.437170855276314</v>
      </c>
      <c r="Q17">
        <v>24.10839277381508</v>
      </c>
      <c r="R17">
        <v>9.0893940403973073</v>
      </c>
      <c r="S17">
        <v>45.446970201986538</v>
      </c>
      <c r="T17">
        <v>28.91807212852477</v>
      </c>
      <c r="U17" s="156">
        <f t="shared" si="2"/>
        <v>150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150</v>
      </c>
      <c r="E18">
        <f>PPCL!N18</f>
        <v>0</v>
      </c>
      <c r="F18">
        <f t="shared" si="4"/>
        <v>150</v>
      </c>
      <c r="G18">
        <f t="shared" si="5"/>
        <v>150</v>
      </c>
      <c r="H18" s="154"/>
      <c r="I18">
        <f>BRPL_EOD!AG18+BRPL_EOD!AH18</f>
        <v>42.44</v>
      </c>
      <c r="J18">
        <f>BYPL_EOD!AG18+BYPL_EOD!AH18</f>
        <v>24.11</v>
      </c>
      <c r="K18">
        <f>MES_EOD!AG18+MES_EOD!AH18</f>
        <v>9.09</v>
      </c>
      <c r="L18">
        <f>NDMC_EOD!AG18+NDMC_EOD!AH18</f>
        <v>45.45</v>
      </c>
      <c r="M18">
        <f>TPDDL_EOD!AG18+TPDDL_EOD!AH18</f>
        <v>28.92</v>
      </c>
      <c r="N18">
        <f t="shared" si="0"/>
        <v>150.01</v>
      </c>
      <c r="O18" s="154">
        <f t="shared" si="1"/>
        <v>-9.9999999999909051E-3</v>
      </c>
      <c r="P18">
        <v>42.437170855276314</v>
      </c>
      <c r="Q18">
        <v>24.10839277381508</v>
      </c>
      <c r="R18">
        <v>9.0893940403973073</v>
      </c>
      <c r="S18">
        <v>45.446970201986538</v>
      </c>
      <c r="T18">
        <v>28.91807212852477</v>
      </c>
      <c r="U18" s="156">
        <f t="shared" si="2"/>
        <v>150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150</v>
      </c>
      <c r="G19">
        <f t="shared" si="5"/>
        <v>150</v>
      </c>
      <c r="H19" s="154"/>
      <c r="I19">
        <f>BRPL_EOD!AG19+BRPL_EOD!AH19</f>
        <v>42.44</v>
      </c>
      <c r="J19">
        <f>BYPL_EOD!AG19+BYPL_EOD!AH19</f>
        <v>24.11</v>
      </c>
      <c r="K19">
        <f>MES_EOD!AG19+MES_EOD!AH19</f>
        <v>9.09</v>
      </c>
      <c r="L19">
        <f>NDMC_EOD!AG19+NDMC_EOD!AH19</f>
        <v>45.45</v>
      </c>
      <c r="M19">
        <f>TPDDL_EOD!AG19+TPDDL_EOD!AH19</f>
        <v>28.92</v>
      </c>
      <c r="N19">
        <f t="shared" si="0"/>
        <v>150.01</v>
      </c>
      <c r="O19" s="154">
        <f t="shared" si="1"/>
        <v>-9.9999999999909051E-3</v>
      </c>
      <c r="P19">
        <v>42.437170855276314</v>
      </c>
      <c r="Q19">
        <v>24.10839277381508</v>
      </c>
      <c r="R19">
        <v>9.0893940403973073</v>
      </c>
      <c r="S19">
        <v>45.446970201986538</v>
      </c>
      <c r="T19">
        <v>28.91807212852477</v>
      </c>
      <c r="U19" s="156">
        <f t="shared" si="2"/>
        <v>150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150</v>
      </c>
      <c r="G20">
        <f t="shared" si="5"/>
        <v>150</v>
      </c>
      <c r="H20" s="154"/>
      <c r="I20">
        <f>BRPL_EOD!AG20+BRPL_EOD!AH20</f>
        <v>42.44</v>
      </c>
      <c r="J20">
        <f>BYPL_EOD!AG20+BYPL_EOD!AH20</f>
        <v>24.11</v>
      </c>
      <c r="K20">
        <f>MES_EOD!AG20+MES_EOD!AH20</f>
        <v>9.09</v>
      </c>
      <c r="L20">
        <f>NDMC_EOD!AG20+NDMC_EOD!AH20</f>
        <v>45.45</v>
      </c>
      <c r="M20">
        <f>TPDDL_EOD!AG20+TPDDL_EOD!AH20</f>
        <v>28.92</v>
      </c>
      <c r="N20">
        <f t="shared" si="0"/>
        <v>150.01</v>
      </c>
      <c r="O20" s="154">
        <f t="shared" si="1"/>
        <v>-9.9999999999909051E-3</v>
      </c>
      <c r="P20">
        <v>42.437170855276314</v>
      </c>
      <c r="Q20">
        <v>24.10839277381508</v>
      </c>
      <c r="R20">
        <v>9.0893940403973073</v>
      </c>
      <c r="S20">
        <v>45.446970201986538</v>
      </c>
      <c r="T20">
        <v>28.91807212852477</v>
      </c>
      <c r="U20" s="156">
        <f t="shared" si="2"/>
        <v>150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150</v>
      </c>
      <c r="G21">
        <f t="shared" si="5"/>
        <v>150</v>
      </c>
      <c r="H21" s="154"/>
      <c r="I21">
        <f>BRPL_EOD!AG21+BRPL_EOD!AH21</f>
        <v>42.44</v>
      </c>
      <c r="J21">
        <f>BYPL_EOD!AG21+BYPL_EOD!AH21</f>
        <v>24.11</v>
      </c>
      <c r="K21">
        <f>MES_EOD!AG21+MES_EOD!AH21</f>
        <v>9.09</v>
      </c>
      <c r="L21">
        <f>NDMC_EOD!AG21+NDMC_EOD!AH21</f>
        <v>45.45</v>
      </c>
      <c r="M21">
        <f>TPDDL_EOD!AG21+TPDDL_EOD!AH21</f>
        <v>28.92</v>
      </c>
      <c r="N21">
        <f t="shared" si="0"/>
        <v>150.01</v>
      </c>
      <c r="O21" s="154">
        <f t="shared" si="1"/>
        <v>-9.9999999999909051E-3</v>
      </c>
      <c r="P21">
        <v>42.437170855276314</v>
      </c>
      <c r="Q21">
        <v>24.10839277381508</v>
      </c>
      <c r="R21">
        <v>9.0893940403973073</v>
      </c>
      <c r="S21">
        <v>45.446970201986538</v>
      </c>
      <c r="T21">
        <v>28.91807212852477</v>
      </c>
      <c r="U21" s="156">
        <f t="shared" si="2"/>
        <v>150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150</v>
      </c>
      <c r="G22">
        <f t="shared" si="5"/>
        <v>150</v>
      </c>
      <c r="H22" s="154"/>
      <c r="I22">
        <f>BRPL_EOD!AG22+BRPL_EOD!AH22</f>
        <v>42.44</v>
      </c>
      <c r="J22">
        <f>BYPL_EOD!AG22+BYPL_EOD!AH22</f>
        <v>24.11</v>
      </c>
      <c r="K22">
        <f>MES_EOD!AG22+MES_EOD!AH22</f>
        <v>9.09</v>
      </c>
      <c r="L22">
        <f>NDMC_EOD!AG22+NDMC_EOD!AH22</f>
        <v>45.45</v>
      </c>
      <c r="M22">
        <f>TPDDL_EOD!AG22+TPDDL_EOD!AH22</f>
        <v>28.92</v>
      </c>
      <c r="N22">
        <f t="shared" si="0"/>
        <v>150.01</v>
      </c>
      <c r="O22" s="154">
        <f t="shared" si="1"/>
        <v>-9.9999999999909051E-3</v>
      </c>
      <c r="P22">
        <v>42.437170855276314</v>
      </c>
      <c r="Q22">
        <v>24.10839277381508</v>
      </c>
      <c r="R22">
        <v>9.0893940403973073</v>
      </c>
      <c r="S22">
        <v>45.446970201986538</v>
      </c>
      <c r="T22">
        <v>28.91807212852477</v>
      </c>
      <c r="U22" s="156">
        <f t="shared" si="2"/>
        <v>150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150</v>
      </c>
      <c r="G23">
        <f t="shared" si="5"/>
        <v>150</v>
      </c>
      <c r="H23" s="154"/>
      <c r="I23">
        <f>BRPL_EOD!AG23+BRPL_EOD!AH23</f>
        <v>42.44</v>
      </c>
      <c r="J23">
        <f>BYPL_EOD!AG23+BYPL_EOD!AH23</f>
        <v>24.11</v>
      </c>
      <c r="K23">
        <f>MES_EOD!AG23+MES_EOD!AH23</f>
        <v>9.09</v>
      </c>
      <c r="L23">
        <f>NDMC_EOD!AG23+NDMC_EOD!AH23</f>
        <v>45.45</v>
      </c>
      <c r="M23">
        <f>TPDDL_EOD!AG23+TPDDL_EOD!AH23</f>
        <v>28.92</v>
      </c>
      <c r="N23">
        <f t="shared" si="0"/>
        <v>150.01</v>
      </c>
      <c r="O23" s="154">
        <f t="shared" si="1"/>
        <v>-9.9999999999909051E-3</v>
      </c>
      <c r="P23">
        <v>42.437170855276314</v>
      </c>
      <c r="Q23">
        <v>24.10839277381508</v>
      </c>
      <c r="R23">
        <v>9.0893940403973073</v>
      </c>
      <c r="S23">
        <v>45.446970201986538</v>
      </c>
      <c r="T23">
        <v>28.91807212852477</v>
      </c>
      <c r="U23" s="156">
        <f t="shared" si="2"/>
        <v>150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150</v>
      </c>
      <c r="G24">
        <f t="shared" si="5"/>
        <v>150</v>
      </c>
      <c r="H24" s="154"/>
      <c r="I24">
        <f>BRPL_EOD!AG24+BRPL_EOD!AH24</f>
        <v>42.44</v>
      </c>
      <c r="J24">
        <f>BYPL_EOD!AG24+BYPL_EOD!AH24</f>
        <v>24.11</v>
      </c>
      <c r="K24">
        <f>MES_EOD!AG24+MES_EOD!AH24</f>
        <v>9.09</v>
      </c>
      <c r="L24">
        <f>NDMC_EOD!AG24+NDMC_EOD!AH24</f>
        <v>45.45</v>
      </c>
      <c r="M24">
        <f>TPDDL_EOD!AG24+TPDDL_EOD!AH24</f>
        <v>28.92</v>
      </c>
      <c r="N24">
        <f t="shared" si="0"/>
        <v>150.01</v>
      </c>
      <c r="O24" s="154">
        <f t="shared" si="1"/>
        <v>-9.9999999999909051E-3</v>
      </c>
      <c r="P24">
        <v>42.437170855276314</v>
      </c>
      <c r="Q24">
        <v>24.10839277381508</v>
      </c>
      <c r="R24">
        <v>9.0893940403973073</v>
      </c>
      <c r="S24">
        <v>45.446970201986538</v>
      </c>
      <c r="T24">
        <v>28.91807212852477</v>
      </c>
      <c r="U24" s="156">
        <f t="shared" si="2"/>
        <v>150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150</v>
      </c>
      <c r="E25">
        <f>PPCL!N25</f>
        <v>0</v>
      </c>
      <c r="F25">
        <f t="shared" si="4"/>
        <v>150</v>
      </c>
      <c r="G25">
        <f t="shared" si="5"/>
        <v>150</v>
      </c>
      <c r="H25" s="154"/>
      <c r="I25">
        <f>BRPL_EOD!AG25+BRPL_EOD!AH25</f>
        <v>42.44</v>
      </c>
      <c r="J25">
        <f>BYPL_EOD!AG25+BYPL_EOD!AH25</f>
        <v>24.11</v>
      </c>
      <c r="K25">
        <f>MES_EOD!AG25+MES_EOD!AH25</f>
        <v>9.09</v>
      </c>
      <c r="L25">
        <f>NDMC_EOD!AG25+NDMC_EOD!AH25</f>
        <v>45.45</v>
      </c>
      <c r="M25">
        <f>TPDDL_EOD!AG25+TPDDL_EOD!AH25</f>
        <v>28.92</v>
      </c>
      <c r="N25">
        <f t="shared" si="0"/>
        <v>150.01</v>
      </c>
      <c r="O25" s="154">
        <f t="shared" si="1"/>
        <v>-9.9999999999909051E-3</v>
      </c>
      <c r="P25">
        <v>42.437170855276314</v>
      </c>
      <c r="Q25">
        <v>24.10839277381508</v>
      </c>
      <c r="R25">
        <v>9.0893940403973073</v>
      </c>
      <c r="S25">
        <v>45.446970201986538</v>
      </c>
      <c r="T25">
        <v>28.91807212852477</v>
      </c>
      <c r="U25" s="156">
        <f t="shared" si="2"/>
        <v>150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150</v>
      </c>
      <c r="E26">
        <f>PPCL!N26</f>
        <v>0</v>
      </c>
      <c r="F26">
        <f t="shared" si="4"/>
        <v>150</v>
      </c>
      <c r="G26">
        <f t="shared" si="5"/>
        <v>150</v>
      </c>
      <c r="H26" s="154"/>
      <c r="I26">
        <f>BRPL_EOD!AG26+BRPL_EOD!AH26</f>
        <v>42.44</v>
      </c>
      <c r="J26">
        <f>BYPL_EOD!AG26+BYPL_EOD!AH26</f>
        <v>24.11</v>
      </c>
      <c r="K26">
        <f>MES_EOD!AG26+MES_EOD!AH26</f>
        <v>9.09</v>
      </c>
      <c r="L26">
        <f>NDMC_EOD!AG26+NDMC_EOD!AH26</f>
        <v>45.45</v>
      </c>
      <c r="M26">
        <f>TPDDL_EOD!AG26+TPDDL_EOD!AH26</f>
        <v>28.92</v>
      </c>
      <c r="N26">
        <f t="shared" si="0"/>
        <v>150.01</v>
      </c>
      <c r="O26" s="154">
        <f t="shared" si="1"/>
        <v>-9.9999999999909051E-3</v>
      </c>
      <c r="P26">
        <v>42.437170855276314</v>
      </c>
      <c r="Q26">
        <v>24.10839277381508</v>
      </c>
      <c r="R26">
        <v>9.0893940403973073</v>
      </c>
      <c r="S26">
        <v>45.446970201986538</v>
      </c>
      <c r="T26">
        <v>28.91807212852477</v>
      </c>
      <c r="U26" s="156">
        <f t="shared" si="2"/>
        <v>150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150</v>
      </c>
      <c r="E27">
        <f>PPCL!N27</f>
        <v>0</v>
      </c>
      <c r="F27">
        <f t="shared" si="4"/>
        <v>150</v>
      </c>
      <c r="G27">
        <f t="shared" si="5"/>
        <v>150</v>
      </c>
      <c r="H27" s="154"/>
      <c r="I27">
        <f>BRPL_EOD!AG27+BRPL_EOD!AH27</f>
        <v>42.44</v>
      </c>
      <c r="J27">
        <f>BYPL_EOD!AG27+BYPL_EOD!AH27</f>
        <v>24.11</v>
      </c>
      <c r="K27">
        <f>MES_EOD!AG27+MES_EOD!AH27</f>
        <v>9.09</v>
      </c>
      <c r="L27">
        <f>NDMC_EOD!AG27+NDMC_EOD!AH27</f>
        <v>45.45</v>
      </c>
      <c r="M27">
        <f>TPDDL_EOD!AG27+TPDDL_EOD!AH27</f>
        <v>28.92</v>
      </c>
      <c r="N27">
        <f t="shared" si="0"/>
        <v>150.01</v>
      </c>
      <c r="O27" s="154">
        <f t="shared" si="1"/>
        <v>-9.9999999999909051E-3</v>
      </c>
      <c r="P27">
        <v>42.437170855276314</v>
      </c>
      <c r="Q27">
        <v>24.10839277381508</v>
      </c>
      <c r="R27">
        <v>9.0893940403973073</v>
      </c>
      <c r="S27">
        <v>45.446970201986538</v>
      </c>
      <c r="T27">
        <v>28.91807212852477</v>
      </c>
      <c r="U27" s="156">
        <f t="shared" si="2"/>
        <v>150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150</v>
      </c>
      <c r="E28">
        <f>PPCL!N28</f>
        <v>0</v>
      </c>
      <c r="F28">
        <f t="shared" si="4"/>
        <v>150</v>
      </c>
      <c r="G28">
        <f t="shared" si="5"/>
        <v>150</v>
      </c>
      <c r="H28" s="154"/>
      <c r="I28">
        <f>BRPL_EOD!AG28+BRPL_EOD!AH28</f>
        <v>42.44</v>
      </c>
      <c r="J28">
        <f>BYPL_EOD!AG28+BYPL_EOD!AH28</f>
        <v>24.11</v>
      </c>
      <c r="K28">
        <f>MES_EOD!AG28+MES_EOD!AH28</f>
        <v>9.09</v>
      </c>
      <c r="L28">
        <f>NDMC_EOD!AG28+NDMC_EOD!AH28</f>
        <v>45.45</v>
      </c>
      <c r="M28">
        <f>TPDDL_EOD!AG28+TPDDL_EOD!AH28</f>
        <v>28.92</v>
      </c>
      <c r="N28">
        <f t="shared" si="0"/>
        <v>150.01</v>
      </c>
      <c r="O28" s="154">
        <f t="shared" si="1"/>
        <v>-9.9999999999909051E-3</v>
      </c>
      <c r="P28">
        <v>42.437170855276314</v>
      </c>
      <c r="Q28">
        <v>24.10839277381508</v>
      </c>
      <c r="R28">
        <v>9.0893940403973073</v>
      </c>
      <c r="S28">
        <v>45.446970201986538</v>
      </c>
      <c r="T28">
        <v>28.91807212852477</v>
      </c>
      <c r="U28" s="156">
        <f t="shared" si="2"/>
        <v>150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150</v>
      </c>
      <c r="E29">
        <f>PPCL!N29</f>
        <v>0</v>
      </c>
      <c r="F29">
        <f t="shared" si="4"/>
        <v>150</v>
      </c>
      <c r="G29">
        <f t="shared" si="5"/>
        <v>150</v>
      </c>
      <c r="H29" s="154"/>
      <c r="I29">
        <f>BRPL_EOD!AG29+BRPL_EOD!AH29</f>
        <v>42.44</v>
      </c>
      <c r="J29">
        <f>BYPL_EOD!AG29+BYPL_EOD!AH29</f>
        <v>24.11</v>
      </c>
      <c r="K29">
        <f>MES_EOD!AG29+MES_EOD!AH29</f>
        <v>9.09</v>
      </c>
      <c r="L29">
        <f>NDMC_EOD!AG29+NDMC_EOD!AH29</f>
        <v>45.45</v>
      </c>
      <c r="M29">
        <f>TPDDL_EOD!AG29+TPDDL_EOD!AH29</f>
        <v>28.92</v>
      </c>
      <c r="N29">
        <f t="shared" si="0"/>
        <v>150.01</v>
      </c>
      <c r="O29" s="154">
        <f t="shared" si="1"/>
        <v>-9.9999999999909051E-3</v>
      </c>
      <c r="P29">
        <v>42.437170855276314</v>
      </c>
      <c r="Q29">
        <v>24.10839277381508</v>
      </c>
      <c r="R29">
        <v>9.0893940403973073</v>
      </c>
      <c r="S29">
        <v>45.446970201986538</v>
      </c>
      <c r="T29">
        <v>28.91807212852477</v>
      </c>
      <c r="U29" s="156">
        <f t="shared" si="2"/>
        <v>150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150</v>
      </c>
      <c r="E30">
        <f>PPCL!N30</f>
        <v>0</v>
      </c>
      <c r="F30">
        <f t="shared" si="4"/>
        <v>150</v>
      </c>
      <c r="G30">
        <f t="shared" si="5"/>
        <v>150</v>
      </c>
      <c r="H30" s="154"/>
      <c r="I30">
        <f>BRPL_EOD!AG30+BRPL_EOD!AH30</f>
        <v>42.44</v>
      </c>
      <c r="J30">
        <f>BYPL_EOD!AG30+BYPL_EOD!AH30</f>
        <v>24.11</v>
      </c>
      <c r="K30">
        <f>MES_EOD!AG30+MES_EOD!AH30</f>
        <v>9.09</v>
      </c>
      <c r="L30">
        <f>NDMC_EOD!AG30+NDMC_EOD!AH30</f>
        <v>45.45</v>
      </c>
      <c r="M30">
        <f>TPDDL_EOD!AG30+TPDDL_EOD!AH30</f>
        <v>28.92</v>
      </c>
      <c r="N30">
        <f t="shared" si="0"/>
        <v>150.01</v>
      </c>
      <c r="O30" s="154">
        <f t="shared" si="1"/>
        <v>-9.9999999999909051E-3</v>
      </c>
      <c r="P30">
        <v>42.437170855276314</v>
      </c>
      <c r="Q30">
        <v>24.10839277381508</v>
      </c>
      <c r="R30">
        <v>9.0893940403973073</v>
      </c>
      <c r="S30">
        <v>45.446970201986538</v>
      </c>
      <c r="T30">
        <v>28.91807212852477</v>
      </c>
      <c r="U30" s="156">
        <f t="shared" si="2"/>
        <v>150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150</v>
      </c>
      <c r="G31">
        <f t="shared" si="5"/>
        <v>150</v>
      </c>
      <c r="H31" s="154"/>
      <c r="I31">
        <f>BRPL_EOD!AG31+BRPL_EOD!AH31</f>
        <v>42.44</v>
      </c>
      <c r="J31">
        <f>BYPL_EOD!AG31+BYPL_EOD!AH31</f>
        <v>24.11</v>
      </c>
      <c r="K31">
        <f>MES_EOD!AG31+MES_EOD!AH31</f>
        <v>9.09</v>
      </c>
      <c r="L31">
        <f>NDMC_EOD!AG31+NDMC_EOD!AH31</f>
        <v>45.45</v>
      </c>
      <c r="M31">
        <f>TPDDL_EOD!AG31+TPDDL_EOD!AH31</f>
        <v>28.92</v>
      </c>
      <c r="N31">
        <f t="shared" si="0"/>
        <v>150.01</v>
      </c>
      <c r="O31" s="154">
        <f t="shared" si="1"/>
        <v>-9.9999999999909051E-3</v>
      </c>
      <c r="P31">
        <v>42.437170855276314</v>
      </c>
      <c r="Q31">
        <v>24.10839277381508</v>
      </c>
      <c r="R31">
        <v>9.0893940403973073</v>
      </c>
      <c r="S31">
        <v>45.446970201986538</v>
      </c>
      <c r="T31">
        <v>28.91807212852477</v>
      </c>
      <c r="U31" s="156">
        <f t="shared" si="2"/>
        <v>150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150</v>
      </c>
      <c r="G32">
        <f t="shared" si="5"/>
        <v>150</v>
      </c>
      <c r="H32" s="154"/>
      <c r="I32">
        <f>BRPL_EOD!AG32+BRPL_EOD!AH32</f>
        <v>42.44</v>
      </c>
      <c r="J32">
        <f>BYPL_EOD!AG32+BYPL_EOD!AH32</f>
        <v>24.11</v>
      </c>
      <c r="K32">
        <f>MES_EOD!AG32+MES_EOD!AH32</f>
        <v>9.09</v>
      </c>
      <c r="L32">
        <f>NDMC_EOD!AG32+NDMC_EOD!AH32</f>
        <v>45.45</v>
      </c>
      <c r="M32">
        <f>TPDDL_EOD!AG32+TPDDL_EOD!AH32</f>
        <v>28.92</v>
      </c>
      <c r="N32">
        <f t="shared" si="0"/>
        <v>150.01</v>
      </c>
      <c r="O32" s="154">
        <f t="shared" si="1"/>
        <v>-9.9999999999909051E-3</v>
      </c>
      <c r="P32">
        <v>42.437170855276314</v>
      </c>
      <c r="Q32">
        <v>24.10839277381508</v>
      </c>
      <c r="R32">
        <v>9.0893940403973073</v>
      </c>
      <c r="S32">
        <v>45.446970201986538</v>
      </c>
      <c r="T32">
        <v>28.91807212852477</v>
      </c>
      <c r="U32" s="156">
        <f t="shared" si="2"/>
        <v>150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150</v>
      </c>
      <c r="G33">
        <f t="shared" si="5"/>
        <v>150</v>
      </c>
      <c r="H33" s="154"/>
      <c r="I33">
        <f>BRPL_EOD!AG33+BRPL_EOD!AH33</f>
        <v>42.44</v>
      </c>
      <c r="J33">
        <f>BYPL_EOD!AG33+BYPL_EOD!AH33</f>
        <v>24.11</v>
      </c>
      <c r="K33">
        <f>MES_EOD!AG33+MES_EOD!AH33</f>
        <v>9.09</v>
      </c>
      <c r="L33">
        <f>NDMC_EOD!AG33+NDMC_EOD!AH33</f>
        <v>45.45</v>
      </c>
      <c r="M33">
        <f>TPDDL_EOD!AG33+TPDDL_EOD!AH33</f>
        <v>28.92</v>
      </c>
      <c r="N33">
        <f t="shared" si="0"/>
        <v>150.01</v>
      </c>
      <c r="O33" s="154">
        <f t="shared" si="1"/>
        <v>-9.9999999999909051E-3</v>
      </c>
      <c r="P33">
        <v>42.437170855276314</v>
      </c>
      <c r="Q33">
        <v>24.10839277381508</v>
      </c>
      <c r="R33">
        <v>9.0893940403973073</v>
      </c>
      <c r="S33">
        <v>45.446970201986538</v>
      </c>
      <c r="T33">
        <v>28.91807212852477</v>
      </c>
      <c r="U33" s="156">
        <f t="shared" si="2"/>
        <v>150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150</v>
      </c>
      <c r="G34">
        <f t="shared" si="5"/>
        <v>150</v>
      </c>
      <c r="H34" s="154"/>
      <c r="I34">
        <f>BRPL_EOD!AG34+BRPL_EOD!AH34</f>
        <v>42.44</v>
      </c>
      <c r="J34">
        <f>BYPL_EOD!AG34+BYPL_EOD!AH34</f>
        <v>24.11</v>
      </c>
      <c r="K34">
        <f>MES_EOD!AG34+MES_EOD!AH34</f>
        <v>9.09</v>
      </c>
      <c r="L34">
        <f>NDMC_EOD!AG34+NDMC_EOD!AH34</f>
        <v>45.45</v>
      </c>
      <c r="M34">
        <f>TPDDL_EOD!AG34+TPDDL_EOD!AH34</f>
        <v>28.92</v>
      </c>
      <c r="N34">
        <f t="shared" si="0"/>
        <v>150.01</v>
      </c>
      <c r="O34" s="154">
        <f t="shared" si="1"/>
        <v>-9.9999999999909051E-3</v>
      </c>
      <c r="P34">
        <v>42.437170855276314</v>
      </c>
      <c r="Q34">
        <v>24.10839277381508</v>
      </c>
      <c r="R34">
        <v>9.0893940403973073</v>
      </c>
      <c r="S34">
        <v>45.446970201986538</v>
      </c>
      <c r="T34">
        <v>28.91807212852477</v>
      </c>
      <c r="U34" s="156">
        <f t="shared" si="2"/>
        <v>150</v>
      </c>
      <c r="V34" s="154">
        <f t="shared" si="3"/>
        <v>0</v>
      </c>
    </row>
    <row r="35" spans="1:22">
      <c r="A35" t="s">
        <v>77</v>
      </c>
      <c r="B35">
        <f>PPCL!B35</f>
        <v>148</v>
      </c>
      <c r="C35">
        <f>PPCL!C35</f>
        <v>0</v>
      </c>
      <c r="D35">
        <f>PPCL!M35</f>
        <v>148</v>
      </c>
      <c r="E35">
        <f>PPCL!N35</f>
        <v>0</v>
      </c>
      <c r="F35">
        <f t="shared" si="4"/>
        <v>148</v>
      </c>
      <c r="G35">
        <f t="shared" si="5"/>
        <v>148</v>
      </c>
      <c r="H35" s="154"/>
      <c r="I35">
        <f>BRPL_EOD!AG35+BRPL_EOD!AH35</f>
        <v>41.87</v>
      </c>
      <c r="J35">
        <f>BYPL_EOD!AG35+BYPL_EOD!AH35</f>
        <v>23.78</v>
      </c>
      <c r="K35">
        <f>MES_EOD!AG35+MES_EOD!AH35</f>
        <v>8.9700000000000006</v>
      </c>
      <c r="L35">
        <f>NDMC_EOD!AG35+NDMC_EOD!AH35</f>
        <v>44.84</v>
      </c>
      <c r="M35">
        <f>TPDDL_EOD!AG35+TPDDL_EOD!AH35</f>
        <v>28.53</v>
      </c>
      <c r="N35">
        <f t="shared" si="0"/>
        <v>147.99</v>
      </c>
      <c r="O35" s="154">
        <f t="shared" si="1"/>
        <v>9.9999999999909051E-3</v>
      </c>
      <c r="P35">
        <v>41.87</v>
      </c>
      <c r="Q35">
        <v>23.78286660533578</v>
      </c>
      <c r="R35">
        <v>8.9700000000000006</v>
      </c>
      <c r="S35">
        <v>44.843643054277834</v>
      </c>
      <c r="T35">
        <v>28.533490340386379</v>
      </c>
      <c r="U35" s="156">
        <f t="shared" si="2"/>
        <v>148</v>
      </c>
      <c r="V35" s="154">
        <f t="shared" si="3"/>
        <v>0</v>
      </c>
    </row>
    <row r="36" spans="1:22">
      <c r="A36" t="s">
        <v>78</v>
      </c>
      <c r="B36">
        <f>PPCL!B36</f>
        <v>148</v>
      </c>
      <c r="C36">
        <f>PPCL!C36</f>
        <v>0</v>
      </c>
      <c r="D36">
        <f>PPCL!M36</f>
        <v>148</v>
      </c>
      <c r="E36">
        <f>PPCL!N36</f>
        <v>0</v>
      </c>
      <c r="F36">
        <f t="shared" si="4"/>
        <v>148</v>
      </c>
      <c r="G36">
        <f t="shared" si="5"/>
        <v>148</v>
      </c>
      <c r="H36" s="154"/>
      <c r="I36">
        <f>BRPL_EOD!AG36+BRPL_EOD!AH36</f>
        <v>41.87</v>
      </c>
      <c r="J36">
        <f>BYPL_EOD!AG36+BYPL_EOD!AH36</f>
        <v>23.78</v>
      </c>
      <c r="K36">
        <f>MES_EOD!AG36+MES_EOD!AH36</f>
        <v>8.9700000000000006</v>
      </c>
      <c r="L36">
        <f>NDMC_EOD!AG36+NDMC_EOD!AH36</f>
        <v>44.84</v>
      </c>
      <c r="M36">
        <f>TPDDL_EOD!AG36+TPDDL_EOD!AH36</f>
        <v>28.53</v>
      </c>
      <c r="N36">
        <f t="shared" si="0"/>
        <v>147.99</v>
      </c>
      <c r="O36" s="154">
        <f t="shared" si="1"/>
        <v>9.9999999999909051E-3</v>
      </c>
      <c r="P36">
        <v>41.87</v>
      </c>
      <c r="Q36">
        <v>23.78286660533578</v>
      </c>
      <c r="R36">
        <v>8.9700000000000006</v>
      </c>
      <c r="S36">
        <v>44.843643054277834</v>
      </c>
      <c r="T36">
        <v>28.533490340386379</v>
      </c>
      <c r="U36" s="156">
        <f t="shared" si="2"/>
        <v>148</v>
      </c>
      <c r="V36" s="154">
        <f t="shared" si="3"/>
        <v>0</v>
      </c>
    </row>
    <row r="37" spans="1:22">
      <c r="A37" t="s">
        <v>79</v>
      </c>
      <c r="B37">
        <f>PPCL!B37</f>
        <v>148</v>
      </c>
      <c r="C37">
        <f>PPCL!C37</f>
        <v>0</v>
      </c>
      <c r="D37">
        <f>PPCL!M37</f>
        <v>148</v>
      </c>
      <c r="E37">
        <f>PPCL!N37</f>
        <v>0</v>
      </c>
      <c r="F37">
        <f t="shared" si="4"/>
        <v>148</v>
      </c>
      <c r="G37">
        <f t="shared" si="5"/>
        <v>148</v>
      </c>
      <c r="H37" s="154"/>
      <c r="I37">
        <f>BRPL_EOD!AG37+BRPL_EOD!AH37</f>
        <v>41.87</v>
      </c>
      <c r="J37">
        <f>BYPL_EOD!AG37+BYPL_EOD!AH37</f>
        <v>23.78</v>
      </c>
      <c r="K37">
        <f>MES_EOD!AG37+MES_EOD!AH37</f>
        <v>8.9700000000000006</v>
      </c>
      <c r="L37">
        <f>NDMC_EOD!AG37+NDMC_EOD!AH37</f>
        <v>44.84</v>
      </c>
      <c r="M37">
        <f>TPDDL_EOD!AG37+TPDDL_EOD!AH37</f>
        <v>28.53</v>
      </c>
      <c r="N37">
        <f t="shared" si="0"/>
        <v>147.99</v>
      </c>
      <c r="O37" s="154">
        <f t="shared" si="1"/>
        <v>9.9999999999909051E-3</v>
      </c>
      <c r="P37">
        <v>41.87</v>
      </c>
      <c r="Q37">
        <v>23.78286660533578</v>
      </c>
      <c r="R37">
        <v>8.9700000000000006</v>
      </c>
      <c r="S37">
        <v>44.843643054277834</v>
      </c>
      <c r="T37">
        <v>28.533490340386379</v>
      </c>
      <c r="U37" s="156">
        <f t="shared" si="2"/>
        <v>148</v>
      </c>
      <c r="V37" s="154">
        <f t="shared" si="3"/>
        <v>0</v>
      </c>
    </row>
    <row r="38" spans="1:22">
      <c r="A38" t="s">
        <v>80</v>
      </c>
      <c r="B38">
        <f>PPCL!B38</f>
        <v>148</v>
      </c>
      <c r="C38">
        <f>PPCL!C38</f>
        <v>0</v>
      </c>
      <c r="D38">
        <f>PPCL!M38</f>
        <v>148</v>
      </c>
      <c r="E38">
        <f>PPCL!N38</f>
        <v>0</v>
      </c>
      <c r="F38">
        <f t="shared" si="4"/>
        <v>148</v>
      </c>
      <c r="G38">
        <f t="shared" si="5"/>
        <v>148</v>
      </c>
      <c r="H38" s="154"/>
      <c r="I38">
        <f>BRPL_EOD!AG38+BRPL_EOD!AH38</f>
        <v>41.87</v>
      </c>
      <c r="J38">
        <f>BYPL_EOD!AG38+BYPL_EOD!AH38</f>
        <v>23.78</v>
      </c>
      <c r="K38">
        <f>MES_EOD!AG38+MES_EOD!AH38</f>
        <v>8.9700000000000006</v>
      </c>
      <c r="L38">
        <f>NDMC_EOD!AG38+NDMC_EOD!AH38</f>
        <v>44.84</v>
      </c>
      <c r="M38">
        <f>TPDDL_EOD!AG38+TPDDL_EOD!AH38</f>
        <v>28.53</v>
      </c>
      <c r="N38">
        <f t="shared" si="0"/>
        <v>147.99</v>
      </c>
      <c r="O38" s="154">
        <f t="shared" si="1"/>
        <v>9.9999999999909051E-3</v>
      </c>
      <c r="P38">
        <v>41.87</v>
      </c>
      <c r="Q38">
        <v>23.78286660533578</v>
      </c>
      <c r="R38">
        <v>8.9700000000000006</v>
      </c>
      <c r="S38">
        <v>44.843643054277834</v>
      </c>
      <c r="T38">
        <v>28.533490340386379</v>
      </c>
      <c r="U38" s="156">
        <f t="shared" si="2"/>
        <v>148</v>
      </c>
      <c r="V38" s="154">
        <f t="shared" si="3"/>
        <v>0</v>
      </c>
    </row>
    <row r="39" spans="1:22">
      <c r="A39" t="s">
        <v>81</v>
      </c>
      <c r="B39">
        <f>PPCL!B39</f>
        <v>148</v>
      </c>
      <c r="C39">
        <f>PPCL!C39</f>
        <v>0</v>
      </c>
      <c r="D39">
        <f>PPCL!M39</f>
        <v>148</v>
      </c>
      <c r="E39">
        <f>PPCL!N39</f>
        <v>0</v>
      </c>
      <c r="F39">
        <f t="shared" si="4"/>
        <v>148</v>
      </c>
      <c r="G39">
        <f t="shared" si="5"/>
        <v>148</v>
      </c>
      <c r="H39" s="154"/>
      <c r="I39">
        <f>BRPL_EOD!AG39+BRPL_EOD!AH39</f>
        <v>41.87</v>
      </c>
      <c r="J39">
        <f>BYPL_EOD!AG39+BYPL_EOD!AH39</f>
        <v>23.78</v>
      </c>
      <c r="K39">
        <f>MES_EOD!AG39+MES_EOD!AH39</f>
        <v>8.9700000000000006</v>
      </c>
      <c r="L39">
        <f>NDMC_EOD!AG39+NDMC_EOD!AH39</f>
        <v>44.84</v>
      </c>
      <c r="M39">
        <f>TPDDL_EOD!AG39+TPDDL_EOD!AH39</f>
        <v>28.53</v>
      </c>
      <c r="N39">
        <f t="shared" si="0"/>
        <v>147.99</v>
      </c>
      <c r="O39" s="154">
        <f t="shared" si="1"/>
        <v>9.9999999999909051E-3</v>
      </c>
      <c r="P39">
        <v>41.87</v>
      </c>
      <c r="Q39">
        <v>23.78286660533578</v>
      </c>
      <c r="R39">
        <v>8.9700000000000006</v>
      </c>
      <c r="S39">
        <v>44.843643054277834</v>
      </c>
      <c r="T39">
        <v>28.533490340386379</v>
      </c>
      <c r="U39" s="156">
        <f t="shared" si="2"/>
        <v>148</v>
      </c>
      <c r="V39" s="154">
        <f t="shared" si="3"/>
        <v>0</v>
      </c>
    </row>
    <row r="40" spans="1:22">
      <c r="A40" t="s">
        <v>82</v>
      </c>
      <c r="B40">
        <f>PPCL!B40</f>
        <v>148</v>
      </c>
      <c r="C40">
        <f>PPCL!C40</f>
        <v>0</v>
      </c>
      <c r="D40">
        <f>PPCL!M40</f>
        <v>148</v>
      </c>
      <c r="E40">
        <f>PPCL!N40</f>
        <v>0</v>
      </c>
      <c r="F40">
        <f t="shared" si="4"/>
        <v>148</v>
      </c>
      <c r="G40">
        <f t="shared" si="5"/>
        <v>148</v>
      </c>
      <c r="H40" s="154"/>
      <c r="I40">
        <f>BRPL_EOD!AG40+BRPL_EOD!AH40</f>
        <v>41.87</v>
      </c>
      <c r="J40">
        <f>BYPL_EOD!AG40+BYPL_EOD!AH40</f>
        <v>23.78</v>
      </c>
      <c r="K40">
        <f>MES_EOD!AG40+MES_EOD!AH40</f>
        <v>8.9700000000000006</v>
      </c>
      <c r="L40">
        <f>NDMC_EOD!AG40+NDMC_EOD!AH40</f>
        <v>44.84</v>
      </c>
      <c r="M40">
        <f>TPDDL_EOD!AG40+TPDDL_EOD!AH40</f>
        <v>28.53</v>
      </c>
      <c r="N40">
        <f t="shared" si="0"/>
        <v>147.99</v>
      </c>
      <c r="O40" s="154">
        <f t="shared" si="1"/>
        <v>9.9999999999909051E-3</v>
      </c>
      <c r="P40">
        <v>41.87</v>
      </c>
      <c r="Q40">
        <v>23.78286660533578</v>
      </c>
      <c r="R40">
        <v>8.9700000000000006</v>
      </c>
      <c r="S40">
        <v>44.843643054277834</v>
      </c>
      <c r="T40">
        <v>28.533490340386379</v>
      </c>
      <c r="U40" s="156">
        <f t="shared" si="2"/>
        <v>148</v>
      </c>
      <c r="V40" s="154">
        <f t="shared" si="3"/>
        <v>0</v>
      </c>
    </row>
    <row r="41" spans="1:22">
      <c r="A41" t="s">
        <v>83</v>
      </c>
      <c r="B41">
        <f>PPCL!B41</f>
        <v>148</v>
      </c>
      <c r="C41">
        <f>PPCL!C41</f>
        <v>0</v>
      </c>
      <c r="D41">
        <f>PPCL!M41</f>
        <v>148</v>
      </c>
      <c r="E41">
        <f>PPCL!N41</f>
        <v>0</v>
      </c>
      <c r="F41">
        <f t="shared" si="4"/>
        <v>148</v>
      </c>
      <c r="G41">
        <f t="shared" si="5"/>
        <v>148</v>
      </c>
      <c r="H41" s="154"/>
      <c r="I41">
        <f>BRPL_EOD!AG41+BRPL_EOD!AH41</f>
        <v>41.73</v>
      </c>
      <c r="J41">
        <f>BYPL_EOD!AG41+BYPL_EOD!AH41</f>
        <v>23.71</v>
      </c>
      <c r="K41">
        <f>MES_EOD!AG41+MES_EOD!AH41</f>
        <v>8.94</v>
      </c>
      <c r="L41">
        <f>NDMC_EOD!AG41+NDMC_EOD!AH41</f>
        <v>44.7</v>
      </c>
      <c r="M41">
        <f>TPDDL_EOD!AG41+TPDDL_EOD!AH41</f>
        <v>28.92</v>
      </c>
      <c r="N41">
        <f t="shared" si="0"/>
        <v>148</v>
      </c>
      <c r="O41" s="154">
        <f t="shared" si="1"/>
        <v>0</v>
      </c>
      <c r="P41">
        <v>41.73</v>
      </c>
      <c r="Q41">
        <v>23.71</v>
      </c>
      <c r="R41">
        <v>8.94</v>
      </c>
      <c r="S41">
        <v>44.7</v>
      </c>
      <c r="T41">
        <v>28.92</v>
      </c>
      <c r="U41" s="156">
        <f t="shared" si="2"/>
        <v>148</v>
      </c>
      <c r="V41" s="154">
        <f t="shared" si="3"/>
        <v>0</v>
      </c>
    </row>
    <row r="42" spans="1:22">
      <c r="A42" t="s">
        <v>84</v>
      </c>
      <c r="B42">
        <f>PPCL!B42</f>
        <v>148</v>
      </c>
      <c r="C42">
        <f>PPCL!C42</f>
        <v>0</v>
      </c>
      <c r="D42">
        <f>PPCL!M42</f>
        <v>148</v>
      </c>
      <c r="E42">
        <f>PPCL!N42</f>
        <v>0</v>
      </c>
      <c r="F42">
        <f t="shared" si="4"/>
        <v>148</v>
      </c>
      <c r="G42">
        <f t="shared" si="5"/>
        <v>148</v>
      </c>
      <c r="H42" s="154"/>
      <c r="I42">
        <f>BRPL_EOD!AG42+BRPL_EOD!AH42</f>
        <v>41.73</v>
      </c>
      <c r="J42">
        <f>BYPL_EOD!AG42+BYPL_EOD!AH42</f>
        <v>23.71</v>
      </c>
      <c r="K42">
        <f>MES_EOD!AG42+MES_EOD!AH42</f>
        <v>8.94</v>
      </c>
      <c r="L42">
        <f>NDMC_EOD!AG42+NDMC_EOD!AH42</f>
        <v>44.7</v>
      </c>
      <c r="M42">
        <f>TPDDL_EOD!AG42+TPDDL_EOD!AH42</f>
        <v>28.92</v>
      </c>
      <c r="N42">
        <f t="shared" si="0"/>
        <v>148</v>
      </c>
      <c r="O42" s="154">
        <f t="shared" si="1"/>
        <v>0</v>
      </c>
      <c r="P42">
        <v>41.73</v>
      </c>
      <c r="Q42">
        <v>23.71</v>
      </c>
      <c r="R42">
        <v>8.94</v>
      </c>
      <c r="S42">
        <v>44.7</v>
      </c>
      <c r="T42">
        <v>28.92</v>
      </c>
      <c r="U42" s="156">
        <f t="shared" si="2"/>
        <v>148</v>
      </c>
      <c r="V42" s="154">
        <f t="shared" si="3"/>
        <v>0</v>
      </c>
    </row>
    <row r="43" spans="1:22">
      <c r="A43" t="s">
        <v>85</v>
      </c>
      <c r="B43">
        <f>PPCL!B43</f>
        <v>151</v>
      </c>
      <c r="C43">
        <f>PPCL!C43</f>
        <v>0</v>
      </c>
      <c r="D43">
        <f>PPCL!M43</f>
        <v>151</v>
      </c>
      <c r="E43">
        <f>PPCL!N43</f>
        <v>0</v>
      </c>
      <c r="F43">
        <f t="shared" si="4"/>
        <v>151</v>
      </c>
      <c r="G43">
        <f t="shared" si="5"/>
        <v>151</v>
      </c>
      <c r="H43" s="154"/>
      <c r="I43">
        <f>BRPL_EOD!AG43+BRPL_EOD!AH43</f>
        <v>42.72</v>
      </c>
      <c r="J43">
        <f>BYPL_EOD!AG43+BYPL_EOD!AH43</f>
        <v>24.27</v>
      </c>
      <c r="K43">
        <f>MES_EOD!AG43+MES_EOD!AH43</f>
        <v>9.15</v>
      </c>
      <c r="L43">
        <f>NDMC_EOD!AG43+NDMC_EOD!AH43</f>
        <v>45.75</v>
      </c>
      <c r="M43">
        <f>TPDDL_EOD!AG43+TPDDL_EOD!AH43</f>
        <v>29.11</v>
      </c>
      <c r="N43">
        <f t="shared" si="0"/>
        <v>151</v>
      </c>
      <c r="O43" s="154">
        <f t="shared" si="1"/>
        <v>0</v>
      </c>
      <c r="P43">
        <v>42.72</v>
      </c>
      <c r="Q43">
        <v>24.27</v>
      </c>
      <c r="R43">
        <v>9.15</v>
      </c>
      <c r="S43">
        <v>45.75</v>
      </c>
      <c r="T43">
        <v>29.11</v>
      </c>
      <c r="U43" s="156">
        <f t="shared" si="2"/>
        <v>151</v>
      </c>
      <c r="V43" s="154">
        <f t="shared" si="3"/>
        <v>0</v>
      </c>
    </row>
    <row r="44" spans="1:22">
      <c r="A44" t="s">
        <v>86</v>
      </c>
      <c r="B44">
        <f>PPCL!B44</f>
        <v>151</v>
      </c>
      <c r="C44">
        <f>PPCL!C44</f>
        <v>0</v>
      </c>
      <c r="D44">
        <f>PPCL!M44</f>
        <v>151</v>
      </c>
      <c r="E44">
        <f>PPCL!N44</f>
        <v>0</v>
      </c>
      <c r="F44">
        <f t="shared" si="4"/>
        <v>151</v>
      </c>
      <c r="G44">
        <f t="shared" si="5"/>
        <v>151</v>
      </c>
      <c r="H44" s="154"/>
      <c r="I44">
        <f>BRPL_EOD!AG44+BRPL_EOD!AH44</f>
        <v>42.72</v>
      </c>
      <c r="J44">
        <f>BYPL_EOD!AG44+BYPL_EOD!AH44</f>
        <v>24.27</v>
      </c>
      <c r="K44">
        <f>MES_EOD!AG44+MES_EOD!AH44</f>
        <v>9.15</v>
      </c>
      <c r="L44">
        <f>NDMC_EOD!AG44+NDMC_EOD!AH44</f>
        <v>45.75</v>
      </c>
      <c r="M44">
        <f>TPDDL_EOD!AG44+TPDDL_EOD!AH44</f>
        <v>29.11</v>
      </c>
      <c r="N44">
        <f t="shared" si="0"/>
        <v>151</v>
      </c>
      <c r="O44" s="154">
        <f t="shared" si="1"/>
        <v>0</v>
      </c>
      <c r="P44">
        <v>42.72</v>
      </c>
      <c r="Q44">
        <v>24.27</v>
      </c>
      <c r="R44">
        <v>9.15</v>
      </c>
      <c r="S44">
        <v>45.75</v>
      </c>
      <c r="T44">
        <v>29.11</v>
      </c>
      <c r="U44" s="156">
        <f t="shared" si="2"/>
        <v>151</v>
      </c>
      <c r="V44" s="154">
        <f t="shared" si="3"/>
        <v>0</v>
      </c>
    </row>
    <row r="45" spans="1:22">
      <c r="A45" t="s">
        <v>87</v>
      </c>
      <c r="B45">
        <f>PPCL!B45</f>
        <v>151</v>
      </c>
      <c r="C45">
        <f>PPCL!C45</f>
        <v>0</v>
      </c>
      <c r="D45">
        <f>PPCL!M45</f>
        <v>151</v>
      </c>
      <c r="E45">
        <f>PPCL!N45</f>
        <v>0</v>
      </c>
      <c r="F45">
        <f t="shared" si="4"/>
        <v>151</v>
      </c>
      <c r="G45">
        <f t="shared" si="5"/>
        <v>151</v>
      </c>
      <c r="H45" s="154"/>
      <c r="I45">
        <f>BRPL_EOD!AG45+BRPL_EOD!AH45</f>
        <v>42.72</v>
      </c>
      <c r="J45">
        <f>BYPL_EOD!AG45+BYPL_EOD!AH45</f>
        <v>24.27</v>
      </c>
      <c r="K45">
        <f>MES_EOD!AG45+MES_EOD!AH45</f>
        <v>9.15</v>
      </c>
      <c r="L45">
        <f>NDMC_EOD!AG45+NDMC_EOD!AH45</f>
        <v>45.75</v>
      </c>
      <c r="M45">
        <f>TPDDL_EOD!AG45+TPDDL_EOD!AH45</f>
        <v>29.11</v>
      </c>
      <c r="N45">
        <f t="shared" si="0"/>
        <v>151</v>
      </c>
      <c r="O45" s="154">
        <f t="shared" si="1"/>
        <v>0</v>
      </c>
      <c r="P45">
        <v>42.72</v>
      </c>
      <c r="Q45">
        <v>24.27</v>
      </c>
      <c r="R45">
        <v>9.15</v>
      </c>
      <c r="S45">
        <v>45.75</v>
      </c>
      <c r="T45">
        <v>29.11</v>
      </c>
      <c r="U45" s="156">
        <f t="shared" si="2"/>
        <v>151</v>
      </c>
      <c r="V45" s="154">
        <f t="shared" si="3"/>
        <v>0</v>
      </c>
    </row>
    <row r="46" spans="1:22">
      <c r="A46" t="s">
        <v>88</v>
      </c>
      <c r="B46">
        <f>PPCL!B46</f>
        <v>151</v>
      </c>
      <c r="C46">
        <f>PPCL!C46</f>
        <v>0</v>
      </c>
      <c r="D46">
        <f>PPCL!M46</f>
        <v>151</v>
      </c>
      <c r="E46">
        <f>PPCL!N46</f>
        <v>0</v>
      </c>
      <c r="F46">
        <f t="shared" si="4"/>
        <v>151</v>
      </c>
      <c r="G46">
        <f t="shared" si="5"/>
        <v>151</v>
      </c>
      <c r="H46" s="154"/>
      <c r="I46">
        <f>BRPL_EOD!AG46+BRPL_EOD!AH46</f>
        <v>42.72</v>
      </c>
      <c r="J46">
        <f>BYPL_EOD!AG46+BYPL_EOD!AH46</f>
        <v>24.27</v>
      </c>
      <c r="K46">
        <f>MES_EOD!AG46+MES_EOD!AH46</f>
        <v>9.15</v>
      </c>
      <c r="L46">
        <f>NDMC_EOD!AG46+NDMC_EOD!AH46</f>
        <v>45.75</v>
      </c>
      <c r="M46">
        <f>TPDDL_EOD!AG46+TPDDL_EOD!AH46</f>
        <v>29.11</v>
      </c>
      <c r="N46">
        <f t="shared" si="0"/>
        <v>151</v>
      </c>
      <c r="O46" s="154">
        <f t="shared" si="1"/>
        <v>0</v>
      </c>
      <c r="P46">
        <v>42.72</v>
      </c>
      <c r="Q46">
        <v>24.27</v>
      </c>
      <c r="R46">
        <v>9.15</v>
      </c>
      <c r="S46">
        <v>45.75</v>
      </c>
      <c r="T46">
        <v>29.11</v>
      </c>
      <c r="U46" s="156">
        <f t="shared" si="2"/>
        <v>151</v>
      </c>
      <c r="V46" s="154">
        <f t="shared" si="3"/>
        <v>0</v>
      </c>
    </row>
    <row r="47" spans="1:22">
      <c r="A47" t="s">
        <v>89</v>
      </c>
      <c r="B47">
        <f>PPCL!B47</f>
        <v>151</v>
      </c>
      <c r="C47">
        <f>PPCL!C47</f>
        <v>0</v>
      </c>
      <c r="D47">
        <f>PPCL!M47</f>
        <v>151</v>
      </c>
      <c r="E47">
        <f>PPCL!N47</f>
        <v>0</v>
      </c>
      <c r="F47">
        <f t="shared" si="4"/>
        <v>151</v>
      </c>
      <c r="G47">
        <f t="shared" si="5"/>
        <v>151</v>
      </c>
      <c r="H47" s="154"/>
      <c r="I47">
        <f>BRPL_EOD!AG47+BRPL_EOD!AH47</f>
        <v>42.72</v>
      </c>
      <c r="J47">
        <f>BYPL_EOD!AG47+BYPL_EOD!AH47</f>
        <v>24.27</v>
      </c>
      <c r="K47">
        <f>MES_EOD!AG47+MES_EOD!AH47</f>
        <v>9.15</v>
      </c>
      <c r="L47">
        <f>NDMC_EOD!AG47+NDMC_EOD!AH47</f>
        <v>45.75</v>
      </c>
      <c r="M47">
        <f>TPDDL_EOD!AG47+TPDDL_EOD!AH47</f>
        <v>29.11</v>
      </c>
      <c r="N47">
        <f t="shared" si="0"/>
        <v>151</v>
      </c>
      <c r="O47" s="154">
        <f t="shared" si="1"/>
        <v>0</v>
      </c>
      <c r="P47">
        <v>42.72</v>
      </c>
      <c r="Q47">
        <v>24.27</v>
      </c>
      <c r="R47">
        <v>9.15</v>
      </c>
      <c r="S47">
        <v>45.75</v>
      </c>
      <c r="T47">
        <v>29.11</v>
      </c>
      <c r="U47" s="156">
        <f t="shared" si="2"/>
        <v>151</v>
      </c>
      <c r="V47" s="154">
        <f t="shared" si="3"/>
        <v>0</v>
      </c>
    </row>
    <row r="48" spans="1:22">
      <c r="A48" t="s">
        <v>90</v>
      </c>
      <c r="B48">
        <f>PPCL!B48</f>
        <v>151</v>
      </c>
      <c r="C48">
        <f>PPCL!C48</f>
        <v>0</v>
      </c>
      <c r="D48">
        <f>PPCL!M48</f>
        <v>151</v>
      </c>
      <c r="E48">
        <f>PPCL!N48</f>
        <v>0</v>
      </c>
      <c r="F48">
        <f t="shared" si="4"/>
        <v>151</v>
      </c>
      <c r="G48">
        <f t="shared" si="5"/>
        <v>151</v>
      </c>
      <c r="H48" s="154"/>
      <c r="I48">
        <f>BRPL_EOD!AG48+BRPL_EOD!AH48</f>
        <v>42.72</v>
      </c>
      <c r="J48">
        <f>BYPL_EOD!AG48+BYPL_EOD!AH48</f>
        <v>24.27</v>
      </c>
      <c r="K48">
        <f>MES_EOD!AG48+MES_EOD!AH48</f>
        <v>9.15</v>
      </c>
      <c r="L48">
        <f>NDMC_EOD!AG48+NDMC_EOD!AH48</f>
        <v>45.75</v>
      </c>
      <c r="M48">
        <f>TPDDL_EOD!AG48+TPDDL_EOD!AH48</f>
        <v>29.11</v>
      </c>
      <c r="N48">
        <f t="shared" si="0"/>
        <v>151</v>
      </c>
      <c r="O48" s="154">
        <f t="shared" si="1"/>
        <v>0</v>
      </c>
      <c r="P48">
        <v>42.72</v>
      </c>
      <c r="Q48">
        <v>24.27</v>
      </c>
      <c r="R48">
        <v>9.15</v>
      </c>
      <c r="S48">
        <v>45.75</v>
      </c>
      <c r="T48">
        <v>29.11</v>
      </c>
      <c r="U48" s="156">
        <f t="shared" si="2"/>
        <v>151</v>
      </c>
      <c r="V48" s="154">
        <f t="shared" si="3"/>
        <v>0</v>
      </c>
    </row>
    <row r="49" spans="1:22">
      <c r="A49" t="s">
        <v>91</v>
      </c>
      <c r="B49">
        <f>PPCL!B49</f>
        <v>151</v>
      </c>
      <c r="C49">
        <f>PPCL!C49</f>
        <v>0</v>
      </c>
      <c r="D49">
        <f>PPCL!M49</f>
        <v>151</v>
      </c>
      <c r="E49">
        <f>PPCL!N49</f>
        <v>0</v>
      </c>
      <c r="F49">
        <f t="shared" si="4"/>
        <v>151</v>
      </c>
      <c r="G49">
        <f t="shared" si="5"/>
        <v>151</v>
      </c>
      <c r="H49" s="154"/>
      <c r="I49">
        <f>BRPL_EOD!AG49+BRPL_EOD!AH49</f>
        <v>42.72</v>
      </c>
      <c r="J49">
        <f>BYPL_EOD!AG49+BYPL_EOD!AH49</f>
        <v>24.27</v>
      </c>
      <c r="K49">
        <f>MES_EOD!AG49+MES_EOD!AH49</f>
        <v>9.15</v>
      </c>
      <c r="L49">
        <f>NDMC_EOD!AG49+NDMC_EOD!AH49</f>
        <v>45.75</v>
      </c>
      <c r="M49">
        <f>TPDDL_EOD!AG49+TPDDL_EOD!AH49</f>
        <v>29.11</v>
      </c>
      <c r="N49">
        <f t="shared" si="0"/>
        <v>151</v>
      </c>
      <c r="O49" s="154">
        <f t="shared" si="1"/>
        <v>0</v>
      </c>
      <c r="P49">
        <v>42.72</v>
      </c>
      <c r="Q49">
        <v>24.27</v>
      </c>
      <c r="R49">
        <v>9.15</v>
      </c>
      <c r="S49">
        <v>45.75</v>
      </c>
      <c r="T49">
        <v>29.11</v>
      </c>
      <c r="U49" s="156">
        <f t="shared" si="2"/>
        <v>151</v>
      </c>
      <c r="V49" s="154">
        <f t="shared" si="3"/>
        <v>0</v>
      </c>
    </row>
    <row r="50" spans="1:22">
      <c r="A50" t="s">
        <v>92</v>
      </c>
      <c r="B50">
        <f>PPCL!B50</f>
        <v>151</v>
      </c>
      <c r="C50">
        <f>PPCL!C50</f>
        <v>0</v>
      </c>
      <c r="D50">
        <f>PPCL!M50</f>
        <v>151</v>
      </c>
      <c r="E50">
        <f>PPCL!N50</f>
        <v>0</v>
      </c>
      <c r="F50">
        <f t="shared" si="4"/>
        <v>151</v>
      </c>
      <c r="G50">
        <f t="shared" si="5"/>
        <v>151</v>
      </c>
      <c r="H50" s="154"/>
      <c r="I50">
        <f>BRPL_EOD!AG50+BRPL_EOD!AH50</f>
        <v>42.72</v>
      </c>
      <c r="J50">
        <f>BYPL_EOD!AG50+BYPL_EOD!AH50</f>
        <v>24.27</v>
      </c>
      <c r="K50">
        <f>MES_EOD!AG50+MES_EOD!AH50</f>
        <v>9.15</v>
      </c>
      <c r="L50">
        <f>NDMC_EOD!AG50+NDMC_EOD!AH50</f>
        <v>45.75</v>
      </c>
      <c r="M50">
        <f>TPDDL_EOD!AG50+TPDDL_EOD!AH50</f>
        <v>29.11</v>
      </c>
      <c r="N50">
        <f t="shared" si="0"/>
        <v>151</v>
      </c>
      <c r="O50" s="154">
        <f t="shared" si="1"/>
        <v>0</v>
      </c>
      <c r="P50">
        <v>42.72</v>
      </c>
      <c r="Q50">
        <v>24.27</v>
      </c>
      <c r="R50">
        <v>9.15</v>
      </c>
      <c r="S50">
        <v>45.75</v>
      </c>
      <c r="T50">
        <v>29.11</v>
      </c>
      <c r="U50" s="156">
        <f t="shared" si="2"/>
        <v>151</v>
      </c>
      <c r="V50" s="154">
        <f t="shared" si="3"/>
        <v>0</v>
      </c>
    </row>
    <row r="51" spans="1:22">
      <c r="A51" t="s">
        <v>93</v>
      </c>
      <c r="B51">
        <f>PPCL!B51</f>
        <v>151</v>
      </c>
      <c r="C51">
        <f>PPCL!C51</f>
        <v>0</v>
      </c>
      <c r="D51">
        <f>PPCL!M51</f>
        <v>151</v>
      </c>
      <c r="E51">
        <f>PPCL!N51</f>
        <v>0</v>
      </c>
      <c r="F51">
        <f t="shared" si="4"/>
        <v>151</v>
      </c>
      <c r="G51">
        <f t="shared" si="5"/>
        <v>151</v>
      </c>
      <c r="H51" s="154"/>
      <c r="I51">
        <f>BRPL_EOD!AG51+BRPL_EOD!AH51</f>
        <v>42.72</v>
      </c>
      <c r="J51">
        <f>BYPL_EOD!AG51+BYPL_EOD!AH51</f>
        <v>24.27</v>
      </c>
      <c r="K51">
        <f>MES_EOD!AG51+MES_EOD!AH51</f>
        <v>9.15</v>
      </c>
      <c r="L51">
        <f>NDMC_EOD!AG51+NDMC_EOD!AH51</f>
        <v>45.75</v>
      </c>
      <c r="M51">
        <f>TPDDL_EOD!AG51+TPDDL_EOD!AH51</f>
        <v>29.11</v>
      </c>
      <c r="N51">
        <f t="shared" si="0"/>
        <v>151</v>
      </c>
      <c r="O51" s="154">
        <f t="shared" si="1"/>
        <v>0</v>
      </c>
      <c r="P51">
        <v>42.72</v>
      </c>
      <c r="Q51">
        <v>24.27</v>
      </c>
      <c r="R51">
        <v>9.15</v>
      </c>
      <c r="S51">
        <v>45.75</v>
      </c>
      <c r="T51">
        <v>29.11</v>
      </c>
      <c r="U51" s="156">
        <f t="shared" si="2"/>
        <v>151</v>
      </c>
      <c r="V51" s="154">
        <f t="shared" si="3"/>
        <v>0</v>
      </c>
    </row>
    <row r="52" spans="1:22">
      <c r="A52" t="s">
        <v>94</v>
      </c>
      <c r="B52">
        <f>PPCL!B52</f>
        <v>151</v>
      </c>
      <c r="C52">
        <f>PPCL!C52</f>
        <v>0</v>
      </c>
      <c r="D52">
        <f>PPCL!M52</f>
        <v>151</v>
      </c>
      <c r="E52">
        <f>PPCL!N52</f>
        <v>0</v>
      </c>
      <c r="F52">
        <f t="shared" si="4"/>
        <v>151</v>
      </c>
      <c r="G52">
        <f t="shared" si="5"/>
        <v>151</v>
      </c>
      <c r="H52" s="154"/>
      <c r="I52">
        <f>BRPL_EOD!AG52+BRPL_EOD!AH52</f>
        <v>42.72</v>
      </c>
      <c r="J52">
        <f>BYPL_EOD!AG52+BYPL_EOD!AH52</f>
        <v>24.27</v>
      </c>
      <c r="K52">
        <f>MES_EOD!AG52+MES_EOD!AH52</f>
        <v>9.15</v>
      </c>
      <c r="L52">
        <f>NDMC_EOD!AG52+NDMC_EOD!AH52</f>
        <v>45.75</v>
      </c>
      <c r="M52">
        <f>TPDDL_EOD!AG52+TPDDL_EOD!AH52</f>
        <v>29.11</v>
      </c>
      <c r="N52">
        <f t="shared" si="0"/>
        <v>151</v>
      </c>
      <c r="O52" s="154">
        <f t="shared" si="1"/>
        <v>0</v>
      </c>
      <c r="P52">
        <v>42.72</v>
      </c>
      <c r="Q52">
        <v>24.27</v>
      </c>
      <c r="R52">
        <v>9.15</v>
      </c>
      <c r="S52">
        <v>45.75</v>
      </c>
      <c r="T52">
        <v>29.11</v>
      </c>
      <c r="U52" s="156">
        <f t="shared" si="2"/>
        <v>151</v>
      </c>
      <c r="V52" s="154">
        <f t="shared" si="3"/>
        <v>0</v>
      </c>
    </row>
    <row r="53" spans="1:22">
      <c r="A53" t="s">
        <v>95</v>
      </c>
      <c r="B53">
        <f>PPCL!B53</f>
        <v>151</v>
      </c>
      <c r="C53">
        <f>PPCL!C53</f>
        <v>0</v>
      </c>
      <c r="D53">
        <f>PPCL!M53</f>
        <v>151</v>
      </c>
      <c r="E53">
        <f>PPCL!N53</f>
        <v>0</v>
      </c>
      <c r="F53">
        <f t="shared" si="4"/>
        <v>151</v>
      </c>
      <c r="G53">
        <f t="shared" si="5"/>
        <v>151</v>
      </c>
      <c r="H53" s="154"/>
      <c r="I53">
        <f>BRPL_EOD!AG53+BRPL_EOD!AH53</f>
        <v>42.72</v>
      </c>
      <c r="J53">
        <f>BYPL_EOD!AG53+BYPL_EOD!AH53</f>
        <v>24.27</v>
      </c>
      <c r="K53">
        <f>MES_EOD!AG53+MES_EOD!AH53</f>
        <v>9.15</v>
      </c>
      <c r="L53">
        <f>NDMC_EOD!AG53+NDMC_EOD!AH53</f>
        <v>45.75</v>
      </c>
      <c r="M53">
        <f>TPDDL_EOD!AG53+TPDDL_EOD!AH53</f>
        <v>29.11</v>
      </c>
      <c r="N53">
        <f t="shared" si="0"/>
        <v>151</v>
      </c>
      <c r="O53" s="154">
        <f t="shared" si="1"/>
        <v>0</v>
      </c>
      <c r="P53">
        <v>42.72</v>
      </c>
      <c r="Q53">
        <v>24.27</v>
      </c>
      <c r="R53">
        <v>9.15</v>
      </c>
      <c r="S53">
        <v>45.75</v>
      </c>
      <c r="T53">
        <v>29.11</v>
      </c>
      <c r="U53" s="156">
        <f t="shared" si="2"/>
        <v>151</v>
      </c>
      <c r="V53" s="154">
        <f t="shared" si="3"/>
        <v>0</v>
      </c>
    </row>
    <row r="54" spans="1:22">
      <c r="A54" t="s">
        <v>96</v>
      </c>
      <c r="B54">
        <f>PPCL!B54</f>
        <v>151</v>
      </c>
      <c r="C54">
        <f>PPCL!C54</f>
        <v>0</v>
      </c>
      <c r="D54">
        <f>PPCL!M54</f>
        <v>151</v>
      </c>
      <c r="E54">
        <f>PPCL!N54</f>
        <v>0</v>
      </c>
      <c r="F54">
        <f t="shared" si="4"/>
        <v>151</v>
      </c>
      <c r="G54">
        <f t="shared" si="5"/>
        <v>151</v>
      </c>
      <c r="H54" s="154"/>
      <c r="I54">
        <f>BRPL_EOD!AG54+BRPL_EOD!AH54</f>
        <v>42.72</v>
      </c>
      <c r="J54">
        <f>BYPL_EOD!AG54+BYPL_EOD!AH54</f>
        <v>24.27</v>
      </c>
      <c r="K54">
        <f>MES_EOD!AG54+MES_EOD!AH54</f>
        <v>9.15</v>
      </c>
      <c r="L54">
        <f>NDMC_EOD!AG54+NDMC_EOD!AH54</f>
        <v>45.75</v>
      </c>
      <c r="M54">
        <f>TPDDL_EOD!AG54+TPDDL_EOD!AH54</f>
        <v>29.11</v>
      </c>
      <c r="N54">
        <f t="shared" si="0"/>
        <v>151</v>
      </c>
      <c r="O54" s="154">
        <f t="shared" si="1"/>
        <v>0</v>
      </c>
      <c r="P54">
        <v>42.72</v>
      </c>
      <c r="Q54">
        <v>24.27</v>
      </c>
      <c r="R54">
        <v>9.15</v>
      </c>
      <c r="S54">
        <v>45.75</v>
      </c>
      <c r="T54">
        <v>29.11</v>
      </c>
      <c r="U54" s="156">
        <f t="shared" si="2"/>
        <v>151</v>
      </c>
      <c r="V54" s="154">
        <f t="shared" si="3"/>
        <v>0</v>
      </c>
    </row>
    <row r="55" spans="1:22">
      <c r="A55" t="s">
        <v>97</v>
      </c>
      <c r="B55">
        <f>PPCL!B55</f>
        <v>151</v>
      </c>
      <c r="C55">
        <f>PPCL!C55</f>
        <v>0</v>
      </c>
      <c r="D55">
        <f>PPCL!M55</f>
        <v>151</v>
      </c>
      <c r="E55">
        <f>PPCL!N55</f>
        <v>0</v>
      </c>
      <c r="F55">
        <f t="shared" si="4"/>
        <v>151</v>
      </c>
      <c r="G55">
        <f t="shared" si="5"/>
        <v>151</v>
      </c>
      <c r="H55" s="154"/>
      <c r="I55">
        <f>BRPL_EOD!AG55+BRPL_EOD!AH55</f>
        <v>42.72</v>
      </c>
      <c r="J55">
        <f>BYPL_EOD!AG55+BYPL_EOD!AH55</f>
        <v>24.27</v>
      </c>
      <c r="K55">
        <f>MES_EOD!AG55+MES_EOD!AH55</f>
        <v>9.15</v>
      </c>
      <c r="L55">
        <f>NDMC_EOD!AG55+NDMC_EOD!AH55</f>
        <v>45.75</v>
      </c>
      <c r="M55">
        <f>TPDDL_EOD!AG55+TPDDL_EOD!AH55</f>
        <v>29.11</v>
      </c>
      <c r="N55">
        <f t="shared" si="0"/>
        <v>151</v>
      </c>
      <c r="O55" s="154">
        <f t="shared" si="1"/>
        <v>0</v>
      </c>
      <c r="P55">
        <v>42.72</v>
      </c>
      <c r="Q55">
        <v>24.27</v>
      </c>
      <c r="R55">
        <v>9.15</v>
      </c>
      <c r="S55">
        <v>45.75</v>
      </c>
      <c r="T55">
        <v>29.11</v>
      </c>
      <c r="U55" s="156">
        <f t="shared" si="2"/>
        <v>151</v>
      </c>
      <c r="V55" s="154">
        <f t="shared" si="3"/>
        <v>0</v>
      </c>
    </row>
    <row r="56" spans="1:22">
      <c r="A56" t="s">
        <v>98</v>
      </c>
      <c r="B56">
        <f>PPCL!B56</f>
        <v>151</v>
      </c>
      <c r="C56">
        <f>PPCL!C56</f>
        <v>0</v>
      </c>
      <c r="D56">
        <f>PPCL!M56</f>
        <v>151</v>
      </c>
      <c r="E56">
        <f>PPCL!N56</f>
        <v>0</v>
      </c>
      <c r="F56">
        <f t="shared" si="4"/>
        <v>151</v>
      </c>
      <c r="G56">
        <f t="shared" si="5"/>
        <v>151</v>
      </c>
      <c r="H56" s="154"/>
      <c r="I56">
        <f>BRPL_EOD!AG56+BRPL_EOD!AH56</f>
        <v>42.72</v>
      </c>
      <c r="J56">
        <f>BYPL_EOD!AG56+BYPL_EOD!AH56</f>
        <v>24.27</v>
      </c>
      <c r="K56">
        <f>MES_EOD!AG56+MES_EOD!AH56</f>
        <v>9.15</v>
      </c>
      <c r="L56">
        <f>NDMC_EOD!AG56+NDMC_EOD!AH56</f>
        <v>45.75</v>
      </c>
      <c r="M56">
        <f>TPDDL_EOD!AG56+TPDDL_EOD!AH56</f>
        <v>29.11</v>
      </c>
      <c r="N56">
        <f t="shared" si="0"/>
        <v>151</v>
      </c>
      <c r="O56" s="154">
        <f t="shared" si="1"/>
        <v>0</v>
      </c>
      <c r="P56">
        <v>42.72</v>
      </c>
      <c r="Q56">
        <v>24.27</v>
      </c>
      <c r="R56">
        <v>9.15</v>
      </c>
      <c r="S56">
        <v>45.75</v>
      </c>
      <c r="T56">
        <v>29.11</v>
      </c>
      <c r="U56" s="156">
        <f t="shared" si="2"/>
        <v>151</v>
      </c>
      <c r="V56" s="154">
        <f t="shared" si="3"/>
        <v>0</v>
      </c>
    </row>
    <row r="57" spans="1:22">
      <c r="A57" t="s">
        <v>99</v>
      </c>
      <c r="B57">
        <f>PPCL!B57</f>
        <v>151</v>
      </c>
      <c r="C57">
        <f>PPCL!C57</f>
        <v>0</v>
      </c>
      <c r="D57">
        <f>PPCL!M57</f>
        <v>151</v>
      </c>
      <c r="E57">
        <f>PPCL!N57</f>
        <v>0</v>
      </c>
      <c r="F57">
        <f t="shared" si="4"/>
        <v>151</v>
      </c>
      <c r="G57">
        <f t="shared" si="5"/>
        <v>151</v>
      </c>
      <c r="H57" s="154"/>
      <c r="I57">
        <f>BRPL_EOD!AG57+BRPL_EOD!AH57</f>
        <v>42.72</v>
      </c>
      <c r="J57">
        <f>BYPL_EOD!AG57+BYPL_EOD!AH57</f>
        <v>24.27</v>
      </c>
      <c r="K57">
        <f>MES_EOD!AG57+MES_EOD!AH57</f>
        <v>9.15</v>
      </c>
      <c r="L57">
        <f>NDMC_EOD!AG57+NDMC_EOD!AH57</f>
        <v>45.75</v>
      </c>
      <c r="M57">
        <f>TPDDL_EOD!AG57+TPDDL_EOD!AH57</f>
        <v>29.11</v>
      </c>
      <c r="N57">
        <f t="shared" si="0"/>
        <v>151</v>
      </c>
      <c r="O57" s="154">
        <f t="shared" si="1"/>
        <v>0</v>
      </c>
      <c r="P57">
        <v>42.72</v>
      </c>
      <c r="Q57">
        <v>24.27</v>
      </c>
      <c r="R57">
        <v>9.15</v>
      </c>
      <c r="S57">
        <v>45.75</v>
      </c>
      <c r="T57">
        <v>29.11</v>
      </c>
      <c r="U57" s="156">
        <f t="shared" si="2"/>
        <v>151</v>
      </c>
      <c r="V57" s="154">
        <f t="shared" si="3"/>
        <v>0</v>
      </c>
    </row>
    <row r="58" spans="1:22">
      <c r="A58" t="s">
        <v>100</v>
      </c>
      <c r="B58">
        <f>PPCL!B58</f>
        <v>151</v>
      </c>
      <c r="C58">
        <f>PPCL!C58</f>
        <v>0</v>
      </c>
      <c r="D58">
        <f>PPCL!M58</f>
        <v>151</v>
      </c>
      <c r="E58">
        <f>PPCL!N58</f>
        <v>0</v>
      </c>
      <c r="F58">
        <f t="shared" si="4"/>
        <v>151</v>
      </c>
      <c r="G58">
        <f t="shared" si="5"/>
        <v>151</v>
      </c>
      <c r="H58" s="154"/>
      <c r="I58">
        <f>BRPL_EOD!AG58+BRPL_EOD!AH58</f>
        <v>42.72</v>
      </c>
      <c r="J58">
        <f>BYPL_EOD!AG58+BYPL_EOD!AH58</f>
        <v>24.27</v>
      </c>
      <c r="K58">
        <f>MES_EOD!AG58+MES_EOD!AH58</f>
        <v>9.15</v>
      </c>
      <c r="L58">
        <f>NDMC_EOD!AG58+NDMC_EOD!AH58</f>
        <v>45.75</v>
      </c>
      <c r="M58">
        <f>TPDDL_EOD!AG58+TPDDL_EOD!AH58</f>
        <v>29.11</v>
      </c>
      <c r="N58">
        <f t="shared" si="0"/>
        <v>151</v>
      </c>
      <c r="O58" s="154">
        <f t="shared" si="1"/>
        <v>0</v>
      </c>
      <c r="P58">
        <v>42.72</v>
      </c>
      <c r="Q58">
        <v>24.27</v>
      </c>
      <c r="R58">
        <v>9.15</v>
      </c>
      <c r="S58">
        <v>45.75</v>
      </c>
      <c r="T58">
        <v>29.11</v>
      </c>
      <c r="U58" s="156">
        <f t="shared" si="2"/>
        <v>151</v>
      </c>
      <c r="V58" s="154">
        <f t="shared" si="3"/>
        <v>0</v>
      </c>
    </row>
    <row r="59" spans="1:22">
      <c r="A59" t="s">
        <v>101</v>
      </c>
      <c r="B59">
        <f>PPCL!B59</f>
        <v>151</v>
      </c>
      <c r="C59">
        <f>PPCL!C59</f>
        <v>0</v>
      </c>
      <c r="D59">
        <f>PPCL!M59</f>
        <v>151</v>
      </c>
      <c r="E59">
        <f>PPCL!N59</f>
        <v>0</v>
      </c>
      <c r="F59">
        <f t="shared" si="4"/>
        <v>151</v>
      </c>
      <c r="G59">
        <f t="shared" si="5"/>
        <v>151</v>
      </c>
      <c r="H59" s="154"/>
      <c r="I59">
        <f>BRPL_EOD!AG59+BRPL_EOD!AH59</f>
        <v>42.72</v>
      </c>
      <c r="J59">
        <f>BYPL_EOD!AG59+BYPL_EOD!AH59</f>
        <v>24.27</v>
      </c>
      <c r="K59">
        <f>MES_EOD!AG59+MES_EOD!AH59</f>
        <v>9.15</v>
      </c>
      <c r="L59">
        <f>NDMC_EOD!AG59+NDMC_EOD!AH59</f>
        <v>45.75</v>
      </c>
      <c r="M59">
        <f>TPDDL_EOD!AG59+TPDDL_EOD!AH59</f>
        <v>29.11</v>
      </c>
      <c r="N59">
        <f t="shared" si="0"/>
        <v>151</v>
      </c>
      <c r="O59" s="154">
        <f t="shared" si="1"/>
        <v>0</v>
      </c>
      <c r="P59">
        <v>42.72</v>
      </c>
      <c r="Q59">
        <v>24.27</v>
      </c>
      <c r="R59">
        <v>9.15</v>
      </c>
      <c r="S59">
        <v>45.75</v>
      </c>
      <c r="T59">
        <v>29.11</v>
      </c>
      <c r="U59" s="156">
        <f t="shared" si="2"/>
        <v>151</v>
      </c>
      <c r="V59" s="154">
        <f t="shared" si="3"/>
        <v>0</v>
      </c>
    </row>
    <row r="60" spans="1:22">
      <c r="A60" t="s">
        <v>102</v>
      </c>
      <c r="B60">
        <f>PPCL!B60</f>
        <v>151</v>
      </c>
      <c r="C60">
        <f>PPCL!C60</f>
        <v>0</v>
      </c>
      <c r="D60">
        <f>PPCL!M60</f>
        <v>151</v>
      </c>
      <c r="E60">
        <f>PPCL!N60</f>
        <v>0</v>
      </c>
      <c r="F60">
        <f t="shared" si="4"/>
        <v>151</v>
      </c>
      <c r="G60">
        <f t="shared" si="5"/>
        <v>151</v>
      </c>
      <c r="H60" s="154"/>
      <c r="I60">
        <f>BRPL_EOD!AG60+BRPL_EOD!AH60</f>
        <v>42.72</v>
      </c>
      <c r="J60">
        <f>BYPL_EOD!AG60+BYPL_EOD!AH60</f>
        <v>24.27</v>
      </c>
      <c r="K60">
        <f>MES_EOD!AG60+MES_EOD!AH60</f>
        <v>9.15</v>
      </c>
      <c r="L60">
        <f>NDMC_EOD!AG60+NDMC_EOD!AH60</f>
        <v>45.75</v>
      </c>
      <c r="M60">
        <f>TPDDL_EOD!AG60+TPDDL_EOD!AH60</f>
        <v>29.11</v>
      </c>
      <c r="N60">
        <f t="shared" si="0"/>
        <v>151</v>
      </c>
      <c r="O60" s="154">
        <f t="shared" si="1"/>
        <v>0</v>
      </c>
      <c r="P60">
        <v>42.72</v>
      </c>
      <c r="Q60">
        <v>24.27</v>
      </c>
      <c r="R60">
        <v>9.15</v>
      </c>
      <c r="S60">
        <v>45.75</v>
      </c>
      <c r="T60">
        <v>29.11</v>
      </c>
      <c r="U60" s="156">
        <f t="shared" si="2"/>
        <v>151</v>
      </c>
      <c r="V60" s="154">
        <f t="shared" si="3"/>
        <v>0</v>
      </c>
    </row>
    <row r="61" spans="1:22">
      <c r="A61" t="s">
        <v>103</v>
      </c>
      <c r="B61">
        <f>PPCL!B61</f>
        <v>151</v>
      </c>
      <c r="C61">
        <f>PPCL!C61</f>
        <v>0</v>
      </c>
      <c r="D61">
        <f>PPCL!M61</f>
        <v>151</v>
      </c>
      <c r="E61">
        <f>PPCL!N61</f>
        <v>0</v>
      </c>
      <c r="F61">
        <f t="shared" si="4"/>
        <v>151</v>
      </c>
      <c r="G61">
        <f t="shared" si="5"/>
        <v>151</v>
      </c>
      <c r="H61" s="154"/>
      <c r="I61">
        <f>BRPL_EOD!AG61+BRPL_EOD!AH61</f>
        <v>42.72</v>
      </c>
      <c r="J61">
        <f>BYPL_EOD!AG61+BYPL_EOD!AH61</f>
        <v>24.27</v>
      </c>
      <c r="K61">
        <f>MES_EOD!AG61+MES_EOD!AH61</f>
        <v>9.15</v>
      </c>
      <c r="L61">
        <f>NDMC_EOD!AG61+NDMC_EOD!AH61</f>
        <v>45.75</v>
      </c>
      <c r="M61">
        <f>TPDDL_EOD!AG61+TPDDL_EOD!AH61</f>
        <v>29.11</v>
      </c>
      <c r="N61">
        <f t="shared" si="0"/>
        <v>151</v>
      </c>
      <c r="O61" s="154">
        <f t="shared" si="1"/>
        <v>0</v>
      </c>
      <c r="P61">
        <v>42.72</v>
      </c>
      <c r="Q61">
        <v>24.27</v>
      </c>
      <c r="R61">
        <v>9.15</v>
      </c>
      <c r="S61">
        <v>45.75</v>
      </c>
      <c r="T61">
        <v>29.11</v>
      </c>
      <c r="U61" s="156">
        <f t="shared" si="2"/>
        <v>151</v>
      </c>
      <c r="V61" s="154">
        <f t="shared" si="3"/>
        <v>0</v>
      </c>
    </row>
    <row r="62" spans="1:22">
      <c r="A62" t="s">
        <v>104</v>
      </c>
      <c r="B62">
        <f>PPCL!B62</f>
        <v>151</v>
      </c>
      <c r="C62">
        <f>PPCL!C62</f>
        <v>0</v>
      </c>
      <c r="D62">
        <f>PPCL!M62</f>
        <v>151</v>
      </c>
      <c r="E62">
        <f>PPCL!N62</f>
        <v>0</v>
      </c>
      <c r="F62">
        <f t="shared" si="4"/>
        <v>151</v>
      </c>
      <c r="G62">
        <f t="shared" si="5"/>
        <v>151</v>
      </c>
      <c r="H62" s="154"/>
      <c r="I62">
        <f>BRPL_EOD!AG62+BRPL_EOD!AH62</f>
        <v>42.72</v>
      </c>
      <c r="J62">
        <f>BYPL_EOD!AG62+BYPL_EOD!AH62</f>
        <v>24.27</v>
      </c>
      <c r="K62">
        <f>MES_EOD!AG62+MES_EOD!AH62</f>
        <v>9.15</v>
      </c>
      <c r="L62">
        <f>NDMC_EOD!AG62+NDMC_EOD!AH62</f>
        <v>45.75</v>
      </c>
      <c r="M62">
        <f>TPDDL_EOD!AG62+TPDDL_EOD!AH62</f>
        <v>29.11</v>
      </c>
      <c r="N62">
        <f t="shared" si="0"/>
        <v>151</v>
      </c>
      <c r="O62" s="154">
        <f t="shared" si="1"/>
        <v>0</v>
      </c>
      <c r="P62">
        <v>42.72</v>
      </c>
      <c r="Q62">
        <v>24.27</v>
      </c>
      <c r="R62">
        <v>9.15</v>
      </c>
      <c r="S62">
        <v>45.75</v>
      </c>
      <c r="T62">
        <v>29.11</v>
      </c>
      <c r="U62" s="156">
        <f t="shared" si="2"/>
        <v>151</v>
      </c>
      <c r="V62" s="154">
        <f t="shared" si="3"/>
        <v>0</v>
      </c>
    </row>
    <row r="63" spans="1:22">
      <c r="A63" t="s">
        <v>105</v>
      </c>
      <c r="B63">
        <f>PPCL!B63</f>
        <v>151</v>
      </c>
      <c r="C63">
        <f>PPCL!C63</f>
        <v>0</v>
      </c>
      <c r="D63">
        <f>PPCL!M63</f>
        <v>151</v>
      </c>
      <c r="E63">
        <f>PPCL!N63</f>
        <v>0</v>
      </c>
      <c r="F63">
        <f t="shared" si="4"/>
        <v>151</v>
      </c>
      <c r="G63">
        <f t="shared" si="5"/>
        <v>151</v>
      </c>
      <c r="H63" s="154"/>
      <c r="I63">
        <f>BRPL_EOD!AG63+BRPL_EOD!AH63</f>
        <v>42.72</v>
      </c>
      <c r="J63">
        <f>BYPL_EOD!AG63+BYPL_EOD!AH63</f>
        <v>24.27</v>
      </c>
      <c r="K63">
        <f>MES_EOD!AG63+MES_EOD!AH63</f>
        <v>9.15</v>
      </c>
      <c r="L63">
        <f>NDMC_EOD!AG63+NDMC_EOD!AH63</f>
        <v>45.75</v>
      </c>
      <c r="M63">
        <f>TPDDL_EOD!AG63+TPDDL_EOD!AH63</f>
        <v>29.11</v>
      </c>
      <c r="N63">
        <f t="shared" si="0"/>
        <v>151</v>
      </c>
      <c r="O63" s="154">
        <f t="shared" si="1"/>
        <v>0</v>
      </c>
      <c r="P63">
        <v>42.72</v>
      </c>
      <c r="Q63">
        <v>24.27</v>
      </c>
      <c r="R63">
        <v>9.15</v>
      </c>
      <c r="S63">
        <v>45.75</v>
      </c>
      <c r="T63">
        <v>29.11</v>
      </c>
      <c r="U63" s="156">
        <f t="shared" si="2"/>
        <v>151</v>
      </c>
      <c r="V63" s="154">
        <f t="shared" si="3"/>
        <v>0</v>
      </c>
    </row>
    <row r="64" spans="1:22">
      <c r="A64" t="s">
        <v>106</v>
      </c>
      <c r="B64">
        <f>PPCL!B64</f>
        <v>151</v>
      </c>
      <c r="C64">
        <f>PPCL!C64</f>
        <v>0</v>
      </c>
      <c r="D64">
        <f>PPCL!M64</f>
        <v>151</v>
      </c>
      <c r="E64">
        <f>PPCL!N64</f>
        <v>0</v>
      </c>
      <c r="F64">
        <f t="shared" si="4"/>
        <v>151</v>
      </c>
      <c r="G64">
        <f t="shared" si="5"/>
        <v>151</v>
      </c>
      <c r="H64" s="154"/>
      <c r="I64">
        <f>BRPL_EOD!AG64+BRPL_EOD!AH64</f>
        <v>42.72</v>
      </c>
      <c r="J64">
        <f>BYPL_EOD!AG64+BYPL_EOD!AH64</f>
        <v>24.27</v>
      </c>
      <c r="K64">
        <f>MES_EOD!AG64+MES_EOD!AH64</f>
        <v>9.15</v>
      </c>
      <c r="L64">
        <f>NDMC_EOD!AG64+NDMC_EOD!AH64</f>
        <v>45.75</v>
      </c>
      <c r="M64">
        <f>TPDDL_EOD!AG64+TPDDL_EOD!AH64</f>
        <v>29.11</v>
      </c>
      <c r="N64">
        <f t="shared" si="0"/>
        <v>151</v>
      </c>
      <c r="O64" s="154">
        <f t="shared" si="1"/>
        <v>0</v>
      </c>
      <c r="P64">
        <v>42.72</v>
      </c>
      <c r="Q64">
        <v>24.27</v>
      </c>
      <c r="R64">
        <v>9.15</v>
      </c>
      <c r="S64">
        <v>45.75</v>
      </c>
      <c r="T64">
        <v>29.11</v>
      </c>
      <c r="U64" s="156">
        <f t="shared" si="2"/>
        <v>151</v>
      </c>
      <c r="V64" s="154">
        <f t="shared" si="3"/>
        <v>0</v>
      </c>
    </row>
    <row r="65" spans="1:22">
      <c r="A65" t="s">
        <v>107</v>
      </c>
      <c r="B65">
        <f>PPCL!B65</f>
        <v>151</v>
      </c>
      <c r="C65">
        <f>PPCL!C65</f>
        <v>0</v>
      </c>
      <c r="D65">
        <f>PPCL!M65</f>
        <v>151</v>
      </c>
      <c r="E65">
        <f>PPCL!N65</f>
        <v>0</v>
      </c>
      <c r="F65">
        <f t="shared" si="4"/>
        <v>151</v>
      </c>
      <c r="G65">
        <f t="shared" si="5"/>
        <v>151</v>
      </c>
      <c r="H65" s="154"/>
      <c r="I65">
        <f>BRPL_EOD!AG65+BRPL_EOD!AH65</f>
        <v>40</v>
      </c>
      <c r="J65">
        <f>BYPL_EOD!AG65+BYPL_EOD!AH65</f>
        <v>35.08</v>
      </c>
      <c r="K65">
        <f>MES_EOD!AG65+MES_EOD!AH65</f>
        <v>7</v>
      </c>
      <c r="L65">
        <f>NDMC_EOD!AG65+NDMC_EOD!AH65</f>
        <v>40</v>
      </c>
      <c r="M65">
        <f>TPDDL_EOD!AG65+TPDDL_EOD!AH65</f>
        <v>28.92</v>
      </c>
      <c r="N65">
        <f t="shared" si="0"/>
        <v>151</v>
      </c>
      <c r="O65" s="154">
        <f t="shared" si="1"/>
        <v>0</v>
      </c>
      <c r="P65">
        <v>40</v>
      </c>
      <c r="Q65">
        <v>35.08</v>
      </c>
      <c r="R65">
        <v>7</v>
      </c>
      <c r="S65">
        <v>40</v>
      </c>
      <c r="T65">
        <v>28.92</v>
      </c>
      <c r="U65" s="156">
        <f t="shared" si="2"/>
        <v>151</v>
      </c>
      <c r="V65" s="154">
        <f t="shared" si="3"/>
        <v>0</v>
      </c>
    </row>
    <row r="66" spans="1:22">
      <c r="A66" t="s">
        <v>108</v>
      </c>
      <c r="B66">
        <f>PPCL!B66</f>
        <v>151</v>
      </c>
      <c r="C66">
        <f>PPCL!C66</f>
        <v>0</v>
      </c>
      <c r="D66">
        <f>PPCL!M66</f>
        <v>151</v>
      </c>
      <c r="E66">
        <f>PPCL!N66</f>
        <v>0</v>
      </c>
      <c r="F66">
        <f t="shared" si="4"/>
        <v>151</v>
      </c>
      <c r="G66">
        <f t="shared" si="5"/>
        <v>151</v>
      </c>
      <c r="H66" s="154"/>
      <c r="I66">
        <f>BRPL_EOD!AG66+BRPL_EOD!AH66</f>
        <v>40</v>
      </c>
      <c r="J66">
        <f>BYPL_EOD!AG66+BYPL_EOD!AH66</f>
        <v>35.08</v>
      </c>
      <c r="K66">
        <f>MES_EOD!AG66+MES_EOD!AH66</f>
        <v>7</v>
      </c>
      <c r="L66">
        <f>NDMC_EOD!AG66+NDMC_EOD!AH66</f>
        <v>40</v>
      </c>
      <c r="M66">
        <f>TPDDL_EOD!AG66+TPDDL_EOD!AH66</f>
        <v>28.92</v>
      </c>
      <c r="N66">
        <f t="shared" si="0"/>
        <v>151</v>
      </c>
      <c r="O66" s="154">
        <f t="shared" si="1"/>
        <v>0</v>
      </c>
      <c r="P66">
        <v>40</v>
      </c>
      <c r="Q66">
        <v>35.08</v>
      </c>
      <c r="R66">
        <v>7</v>
      </c>
      <c r="S66">
        <v>40</v>
      </c>
      <c r="T66">
        <v>28.92</v>
      </c>
      <c r="U66" s="156">
        <f t="shared" si="2"/>
        <v>151</v>
      </c>
      <c r="V66" s="154">
        <f t="shared" si="3"/>
        <v>0</v>
      </c>
    </row>
    <row r="67" spans="1:22">
      <c r="A67" t="s">
        <v>109</v>
      </c>
      <c r="B67">
        <f>PPCL!B67</f>
        <v>151</v>
      </c>
      <c r="C67">
        <f>PPCL!C67</f>
        <v>0</v>
      </c>
      <c r="D67">
        <f>PPCL!M67</f>
        <v>151</v>
      </c>
      <c r="E67">
        <f>PPCL!N67</f>
        <v>0</v>
      </c>
      <c r="F67">
        <f t="shared" si="4"/>
        <v>151</v>
      </c>
      <c r="G67">
        <f t="shared" si="5"/>
        <v>151</v>
      </c>
      <c r="H67" s="154"/>
      <c r="I67">
        <f>BRPL_EOD!AG67+BRPL_EOD!AH67</f>
        <v>40</v>
      </c>
      <c r="J67">
        <f>BYPL_EOD!AG67+BYPL_EOD!AH67</f>
        <v>35.08</v>
      </c>
      <c r="K67">
        <f>MES_EOD!AG67+MES_EOD!AH67</f>
        <v>7</v>
      </c>
      <c r="L67">
        <f>NDMC_EOD!AG67+NDMC_EOD!AH67</f>
        <v>40</v>
      </c>
      <c r="M67">
        <f>TPDDL_EOD!AG67+TPDDL_EOD!AH67</f>
        <v>28.92</v>
      </c>
      <c r="N67">
        <f t="shared" ref="N67:N98" si="6">SUM(I67:M67)</f>
        <v>151</v>
      </c>
      <c r="O67" s="154">
        <f t="shared" ref="O67:O98" si="7">G67-N67</f>
        <v>0</v>
      </c>
      <c r="P67">
        <v>40</v>
      </c>
      <c r="Q67">
        <v>35.08</v>
      </c>
      <c r="R67">
        <v>7</v>
      </c>
      <c r="S67">
        <v>40</v>
      </c>
      <c r="T67">
        <v>28.92</v>
      </c>
      <c r="U67" s="156">
        <f t="shared" ref="U67:U98" si="8">SUM(P67:T67)</f>
        <v>151</v>
      </c>
      <c r="V67" s="154">
        <f t="shared" ref="V67:V99" si="9">G67-U67</f>
        <v>0</v>
      </c>
    </row>
    <row r="68" spans="1:22">
      <c r="A68" t="s">
        <v>110</v>
      </c>
      <c r="B68">
        <f>PPCL!B68</f>
        <v>151</v>
      </c>
      <c r="C68">
        <f>PPCL!C68</f>
        <v>0</v>
      </c>
      <c r="D68">
        <f>PPCL!M68</f>
        <v>151</v>
      </c>
      <c r="E68">
        <f>PPCL!N68</f>
        <v>0</v>
      </c>
      <c r="F68">
        <f t="shared" ref="F68:F98" si="10">B68+C68</f>
        <v>151</v>
      </c>
      <c r="G68">
        <f t="shared" ref="G68:G98" si="11">D68+E68</f>
        <v>151</v>
      </c>
      <c r="H68" s="154"/>
      <c r="I68">
        <f>BRPL_EOD!AG68+BRPL_EOD!AH68</f>
        <v>40</v>
      </c>
      <c r="J68">
        <f>BYPL_EOD!AG68+BYPL_EOD!AH68</f>
        <v>35.08</v>
      </c>
      <c r="K68">
        <f>MES_EOD!AG68+MES_EOD!AH68</f>
        <v>7</v>
      </c>
      <c r="L68">
        <f>NDMC_EOD!AG68+NDMC_EOD!AH68</f>
        <v>40</v>
      </c>
      <c r="M68">
        <f>TPDDL_EOD!AG68+TPDDL_EOD!AH68</f>
        <v>28.92</v>
      </c>
      <c r="N68">
        <f t="shared" si="6"/>
        <v>151</v>
      </c>
      <c r="O68" s="154">
        <f t="shared" si="7"/>
        <v>0</v>
      </c>
      <c r="P68">
        <v>40</v>
      </c>
      <c r="Q68">
        <v>35.08</v>
      </c>
      <c r="R68">
        <v>7</v>
      </c>
      <c r="S68">
        <v>40</v>
      </c>
      <c r="T68">
        <v>28.92</v>
      </c>
      <c r="U68" s="156">
        <f t="shared" si="8"/>
        <v>151</v>
      </c>
      <c r="V68" s="154">
        <f t="shared" si="9"/>
        <v>0</v>
      </c>
    </row>
    <row r="69" spans="1:22">
      <c r="A69" t="s">
        <v>111</v>
      </c>
      <c r="B69">
        <f>PPCL!B69</f>
        <v>151</v>
      </c>
      <c r="C69">
        <f>PPCL!C69</f>
        <v>0</v>
      </c>
      <c r="D69">
        <f>PPCL!M69</f>
        <v>151</v>
      </c>
      <c r="E69">
        <f>PPCL!N69</f>
        <v>0</v>
      </c>
      <c r="F69">
        <f t="shared" si="10"/>
        <v>151</v>
      </c>
      <c r="G69">
        <f t="shared" si="11"/>
        <v>151</v>
      </c>
      <c r="H69" s="154"/>
      <c r="I69">
        <f>BRPL_EOD!AG69+BRPL_EOD!AH69</f>
        <v>40</v>
      </c>
      <c r="J69">
        <f>BYPL_EOD!AG69+BYPL_EOD!AH69</f>
        <v>35.08</v>
      </c>
      <c r="K69">
        <f>MES_EOD!AG69+MES_EOD!AH69</f>
        <v>7</v>
      </c>
      <c r="L69">
        <f>NDMC_EOD!AG69+NDMC_EOD!AH69</f>
        <v>40</v>
      </c>
      <c r="M69">
        <f>TPDDL_EOD!AG69+TPDDL_EOD!AH69</f>
        <v>28.92</v>
      </c>
      <c r="N69">
        <f t="shared" si="6"/>
        <v>151</v>
      </c>
      <c r="O69" s="154">
        <f t="shared" si="7"/>
        <v>0</v>
      </c>
      <c r="P69">
        <v>40</v>
      </c>
      <c r="Q69">
        <v>35.08</v>
      </c>
      <c r="R69">
        <v>7</v>
      </c>
      <c r="S69">
        <v>40</v>
      </c>
      <c r="T69">
        <v>28.92</v>
      </c>
      <c r="U69" s="156">
        <f t="shared" si="8"/>
        <v>151</v>
      </c>
      <c r="V69" s="154">
        <f t="shared" si="9"/>
        <v>0</v>
      </c>
    </row>
    <row r="70" spans="1:22">
      <c r="A70" t="s">
        <v>112</v>
      </c>
      <c r="B70">
        <f>PPCL!B70</f>
        <v>151</v>
      </c>
      <c r="C70">
        <f>PPCL!C70</f>
        <v>0</v>
      </c>
      <c r="D70">
        <f>PPCL!M70</f>
        <v>151</v>
      </c>
      <c r="E70">
        <f>PPCL!N70</f>
        <v>0</v>
      </c>
      <c r="F70">
        <f t="shared" si="10"/>
        <v>151</v>
      </c>
      <c r="G70">
        <f t="shared" si="11"/>
        <v>151</v>
      </c>
      <c r="H70" s="154"/>
      <c r="I70">
        <f>BRPL_EOD!AG70+BRPL_EOD!AH70</f>
        <v>40</v>
      </c>
      <c r="J70">
        <f>BYPL_EOD!AG70+BYPL_EOD!AH70</f>
        <v>35.08</v>
      </c>
      <c r="K70">
        <f>MES_EOD!AG70+MES_EOD!AH70</f>
        <v>7</v>
      </c>
      <c r="L70">
        <f>NDMC_EOD!AG70+NDMC_EOD!AH70</f>
        <v>40</v>
      </c>
      <c r="M70">
        <f>TPDDL_EOD!AG70+TPDDL_EOD!AH70</f>
        <v>28.92</v>
      </c>
      <c r="N70">
        <f t="shared" si="6"/>
        <v>151</v>
      </c>
      <c r="O70" s="154">
        <f t="shared" si="7"/>
        <v>0</v>
      </c>
      <c r="P70">
        <v>40</v>
      </c>
      <c r="Q70">
        <v>35.08</v>
      </c>
      <c r="R70">
        <v>7</v>
      </c>
      <c r="S70">
        <v>40</v>
      </c>
      <c r="T70">
        <v>28.92</v>
      </c>
      <c r="U70" s="156">
        <f t="shared" si="8"/>
        <v>151</v>
      </c>
      <c r="V70" s="154">
        <f t="shared" si="9"/>
        <v>0</v>
      </c>
    </row>
    <row r="71" spans="1:22">
      <c r="A71" t="s">
        <v>113</v>
      </c>
      <c r="B71">
        <f>PPCL!B71</f>
        <v>151</v>
      </c>
      <c r="C71">
        <f>PPCL!C71</f>
        <v>0</v>
      </c>
      <c r="D71">
        <f>PPCL!M71</f>
        <v>151</v>
      </c>
      <c r="E71">
        <f>PPCL!N71</f>
        <v>0</v>
      </c>
      <c r="F71">
        <f t="shared" si="10"/>
        <v>151</v>
      </c>
      <c r="G71">
        <f t="shared" si="11"/>
        <v>151</v>
      </c>
      <c r="H71" s="154"/>
      <c r="I71">
        <f>BRPL_EOD!AG71+BRPL_EOD!AH71</f>
        <v>40</v>
      </c>
      <c r="J71">
        <f>BYPL_EOD!AG71+BYPL_EOD!AH71</f>
        <v>35.08</v>
      </c>
      <c r="K71">
        <f>MES_EOD!AG71+MES_EOD!AH71</f>
        <v>7</v>
      </c>
      <c r="L71">
        <f>NDMC_EOD!AG71+NDMC_EOD!AH71</f>
        <v>40</v>
      </c>
      <c r="M71">
        <f>TPDDL_EOD!AG71+TPDDL_EOD!AH71</f>
        <v>28.92</v>
      </c>
      <c r="N71">
        <f t="shared" si="6"/>
        <v>151</v>
      </c>
      <c r="O71" s="154">
        <f t="shared" si="7"/>
        <v>0</v>
      </c>
      <c r="P71">
        <v>40</v>
      </c>
      <c r="Q71">
        <v>35.08</v>
      </c>
      <c r="R71">
        <v>7</v>
      </c>
      <c r="S71">
        <v>40</v>
      </c>
      <c r="T71">
        <v>28.92</v>
      </c>
      <c r="U71" s="156">
        <f t="shared" si="8"/>
        <v>151</v>
      </c>
      <c r="V71" s="154">
        <f t="shared" si="9"/>
        <v>0</v>
      </c>
    </row>
    <row r="72" spans="1:22">
      <c r="A72" t="s">
        <v>114</v>
      </c>
      <c r="B72">
        <f>PPCL!B72</f>
        <v>151</v>
      </c>
      <c r="C72">
        <f>PPCL!C72</f>
        <v>0</v>
      </c>
      <c r="D72">
        <f>PPCL!M72</f>
        <v>151</v>
      </c>
      <c r="E72">
        <f>PPCL!N72</f>
        <v>0</v>
      </c>
      <c r="F72">
        <f t="shared" si="10"/>
        <v>151</v>
      </c>
      <c r="G72">
        <f t="shared" si="11"/>
        <v>151</v>
      </c>
      <c r="H72" s="154"/>
      <c r="I72">
        <f>BRPL_EOD!AG72+BRPL_EOD!AH72</f>
        <v>40</v>
      </c>
      <c r="J72">
        <f>BYPL_EOD!AG72+BYPL_EOD!AH72</f>
        <v>35.08</v>
      </c>
      <c r="K72">
        <f>MES_EOD!AG72+MES_EOD!AH72</f>
        <v>7</v>
      </c>
      <c r="L72">
        <f>NDMC_EOD!AG72+NDMC_EOD!AH72</f>
        <v>40</v>
      </c>
      <c r="M72">
        <f>TPDDL_EOD!AG72+TPDDL_EOD!AH72</f>
        <v>28.92</v>
      </c>
      <c r="N72">
        <f t="shared" si="6"/>
        <v>151</v>
      </c>
      <c r="O72" s="154">
        <f t="shared" si="7"/>
        <v>0</v>
      </c>
      <c r="P72">
        <v>40</v>
      </c>
      <c r="Q72">
        <v>35.08</v>
      </c>
      <c r="R72">
        <v>7</v>
      </c>
      <c r="S72">
        <v>40</v>
      </c>
      <c r="T72">
        <v>28.92</v>
      </c>
      <c r="U72" s="156">
        <f t="shared" si="8"/>
        <v>151</v>
      </c>
      <c r="V72" s="154">
        <f t="shared" si="9"/>
        <v>0</v>
      </c>
    </row>
    <row r="73" spans="1:22">
      <c r="A73" t="s">
        <v>115</v>
      </c>
      <c r="B73">
        <f>PPCL!B73</f>
        <v>151</v>
      </c>
      <c r="C73">
        <f>PPCL!C73</f>
        <v>0</v>
      </c>
      <c r="D73">
        <f>PPCL!M73</f>
        <v>151</v>
      </c>
      <c r="E73">
        <f>PPCL!N73</f>
        <v>0</v>
      </c>
      <c r="F73">
        <f t="shared" si="10"/>
        <v>151</v>
      </c>
      <c r="G73">
        <f t="shared" si="11"/>
        <v>151</v>
      </c>
      <c r="H73" s="154"/>
      <c r="I73">
        <f>BRPL_EOD!AG73+BRPL_EOD!AH73</f>
        <v>40</v>
      </c>
      <c r="J73">
        <f>BYPL_EOD!AG73+BYPL_EOD!AH73</f>
        <v>35.08</v>
      </c>
      <c r="K73">
        <f>MES_EOD!AG73+MES_EOD!AH73</f>
        <v>7</v>
      </c>
      <c r="L73">
        <f>NDMC_EOD!AG73+NDMC_EOD!AH73</f>
        <v>40</v>
      </c>
      <c r="M73">
        <f>TPDDL_EOD!AG73+TPDDL_EOD!AH73</f>
        <v>28.92</v>
      </c>
      <c r="N73">
        <f t="shared" si="6"/>
        <v>151</v>
      </c>
      <c r="O73" s="154">
        <f t="shared" si="7"/>
        <v>0</v>
      </c>
      <c r="P73">
        <v>40</v>
      </c>
      <c r="Q73">
        <v>35.08</v>
      </c>
      <c r="R73">
        <v>7</v>
      </c>
      <c r="S73">
        <v>40</v>
      </c>
      <c r="T73">
        <v>28.92</v>
      </c>
      <c r="U73" s="156">
        <f t="shared" si="8"/>
        <v>151</v>
      </c>
      <c r="V73" s="154">
        <f t="shared" si="9"/>
        <v>0</v>
      </c>
    </row>
    <row r="74" spans="1:22">
      <c r="A74" t="s">
        <v>116</v>
      </c>
      <c r="B74">
        <f>PPCL!B74</f>
        <v>151</v>
      </c>
      <c r="C74">
        <f>PPCL!C74</f>
        <v>0</v>
      </c>
      <c r="D74">
        <f>PPCL!M74</f>
        <v>151</v>
      </c>
      <c r="E74">
        <f>PPCL!N74</f>
        <v>0</v>
      </c>
      <c r="F74">
        <f t="shared" si="10"/>
        <v>151</v>
      </c>
      <c r="G74">
        <f t="shared" si="11"/>
        <v>151</v>
      </c>
      <c r="H74" s="154"/>
      <c r="I74">
        <f>BRPL_EOD!AG74+BRPL_EOD!AH74</f>
        <v>40</v>
      </c>
      <c r="J74">
        <f>BYPL_EOD!AG74+BYPL_EOD!AH74</f>
        <v>35.08</v>
      </c>
      <c r="K74">
        <f>MES_EOD!AG74+MES_EOD!AH74</f>
        <v>7</v>
      </c>
      <c r="L74">
        <f>NDMC_EOD!AG74+NDMC_EOD!AH74</f>
        <v>40</v>
      </c>
      <c r="M74">
        <f>TPDDL_EOD!AG74+TPDDL_EOD!AH74</f>
        <v>28.92</v>
      </c>
      <c r="N74">
        <f t="shared" si="6"/>
        <v>151</v>
      </c>
      <c r="O74" s="154">
        <f t="shared" si="7"/>
        <v>0</v>
      </c>
      <c r="P74">
        <v>40</v>
      </c>
      <c r="Q74">
        <v>35.08</v>
      </c>
      <c r="R74">
        <v>7</v>
      </c>
      <c r="S74">
        <v>40</v>
      </c>
      <c r="T74">
        <v>28.92</v>
      </c>
      <c r="U74" s="156">
        <f t="shared" si="8"/>
        <v>151</v>
      </c>
      <c r="V74" s="154">
        <f t="shared" si="9"/>
        <v>0</v>
      </c>
    </row>
    <row r="75" spans="1:22">
      <c r="A75" t="s">
        <v>117</v>
      </c>
      <c r="B75">
        <f>PPCL!B75</f>
        <v>151</v>
      </c>
      <c r="C75">
        <f>PPCL!C75</f>
        <v>0</v>
      </c>
      <c r="D75">
        <f>PPCL!M75</f>
        <v>151</v>
      </c>
      <c r="E75">
        <f>PPCL!N75</f>
        <v>0</v>
      </c>
      <c r="F75">
        <f t="shared" si="10"/>
        <v>151</v>
      </c>
      <c r="G75">
        <f t="shared" si="11"/>
        <v>151</v>
      </c>
      <c r="H75" s="154"/>
      <c r="I75">
        <f>BRPL_EOD!AG75+BRPL_EOD!AH75</f>
        <v>40</v>
      </c>
      <c r="J75">
        <f>BYPL_EOD!AG75+BYPL_EOD!AH75</f>
        <v>35.08</v>
      </c>
      <c r="K75">
        <f>MES_EOD!AG75+MES_EOD!AH75</f>
        <v>7</v>
      </c>
      <c r="L75">
        <f>NDMC_EOD!AG75+NDMC_EOD!AH75</f>
        <v>40</v>
      </c>
      <c r="M75">
        <f>TPDDL_EOD!AG75+TPDDL_EOD!AH75</f>
        <v>28.92</v>
      </c>
      <c r="N75">
        <f t="shared" si="6"/>
        <v>151</v>
      </c>
      <c r="O75" s="154">
        <f t="shared" si="7"/>
        <v>0</v>
      </c>
      <c r="P75">
        <v>40</v>
      </c>
      <c r="Q75">
        <v>35.08</v>
      </c>
      <c r="R75">
        <v>7</v>
      </c>
      <c r="S75">
        <v>40</v>
      </c>
      <c r="T75">
        <v>28.92</v>
      </c>
      <c r="U75" s="156">
        <f t="shared" si="8"/>
        <v>151</v>
      </c>
      <c r="V75" s="154">
        <f t="shared" si="9"/>
        <v>0</v>
      </c>
    </row>
    <row r="76" spans="1:22">
      <c r="A76" t="s">
        <v>118</v>
      </c>
      <c r="B76">
        <f>PPCL!B76</f>
        <v>151</v>
      </c>
      <c r="C76">
        <f>PPCL!C76</f>
        <v>0</v>
      </c>
      <c r="D76">
        <f>PPCL!M76</f>
        <v>151</v>
      </c>
      <c r="E76">
        <f>PPCL!N76</f>
        <v>0</v>
      </c>
      <c r="F76">
        <f t="shared" si="10"/>
        <v>151</v>
      </c>
      <c r="G76">
        <f t="shared" si="11"/>
        <v>151</v>
      </c>
      <c r="H76" s="154"/>
      <c r="I76">
        <f>BRPL_EOD!AG76+BRPL_EOD!AH76</f>
        <v>40</v>
      </c>
      <c r="J76">
        <f>BYPL_EOD!AG76+BYPL_EOD!AH76</f>
        <v>35.08</v>
      </c>
      <c r="K76">
        <f>MES_EOD!AG76+MES_EOD!AH76</f>
        <v>7</v>
      </c>
      <c r="L76">
        <f>NDMC_EOD!AG76+NDMC_EOD!AH76</f>
        <v>40</v>
      </c>
      <c r="M76">
        <f>TPDDL_EOD!AG76+TPDDL_EOD!AH76</f>
        <v>28.92</v>
      </c>
      <c r="N76">
        <f t="shared" si="6"/>
        <v>151</v>
      </c>
      <c r="O76" s="154">
        <f t="shared" si="7"/>
        <v>0</v>
      </c>
      <c r="P76">
        <v>40</v>
      </c>
      <c r="Q76">
        <v>35.08</v>
      </c>
      <c r="R76">
        <v>7</v>
      </c>
      <c r="S76">
        <v>40</v>
      </c>
      <c r="T76">
        <v>28.92</v>
      </c>
      <c r="U76" s="156">
        <f t="shared" si="8"/>
        <v>151</v>
      </c>
      <c r="V76" s="154">
        <f t="shared" si="9"/>
        <v>0</v>
      </c>
    </row>
    <row r="77" spans="1:22">
      <c r="A77" t="s">
        <v>119</v>
      </c>
      <c r="B77">
        <f>PPCL!B77</f>
        <v>142</v>
      </c>
      <c r="C77">
        <f>PPCL!C77</f>
        <v>0</v>
      </c>
      <c r="D77">
        <f>PPCL!M77</f>
        <v>142</v>
      </c>
      <c r="E77">
        <f>PPCL!N77</f>
        <v>0</v>
      </c>
      <c r="F77">
        <f t="shared" si="10"/>
        <v>142</v>
      </c>
      <c r="G77">
        <f t="shared" si="11"/>
        <v>142</v>
      </c>
      <c r="H77" s="154"/>
      <c r="I77">
        <f>BRPL_EOD!AG77+BRPL_EOD!AH77</f>
        <v>40</v>
      </c>
      <c r="J77">
        <f>BYPL_EOD!AG77+BYPL_EOD!AH77</f>
        <v>27.62</v>
      </c>
      <c r="K77">
        <f>MES_EOD!AG77+MES_EOD!AH77</f>
        <v>7</v>
      </c>
      <c r="L77">
        <f>NDMC_EOD!AG77+NDMC_EOD!AH77</f>
        <v>40</v>
      </c>
      <c r="M77">
        <f>TPDDL_EOD!AG77+TPDDL_EOD!AH77</f>
        <v>27.38</v>
      </c>
      <c r="N77">
        <f t="shared" si="6"/>
        <v>142</v>
      </c>
      <c r="O77" s="154">
        <f t="shared" si="7"/>
        <v>0</v>
      </c>
      <c r="P77">
        <v>40</v>
      </c>
      <c r="Q77">
        <v>27.62</v>
      </c>
      <c r="R77">
        <v>7</v>
      </c>
      <c r="S77">
        <v>40</v>
      </c>
      <c r="T77">
        <v>27.38</v>
      </c>
      <c r="U77" s="156">
        <f t="shared" si="8"/>
        <v>142</v>
      </c>
      <c r="V77" s="154">
        <f t="shared" si="9"/>
        <v>0</v>
      </c>
    </row>
    <row r="78" spans="1:22">
      <c r="A78" t="s">
        <v>120</v>
      </c>
      <c r="B78">
        <f>PPCL!B78</f>
        <v>142</v>
      </c>
      <c r="C78">
        <f>PPCL!C78</f>
        <v>0</v>
      </c>
      <c r="D78">
        <f>PPCL!M78</f>
        <v>142</v>
      </c>
      <c r="E78">
        <f>PPCL!N78</f>
        <v>0</v>
      </c>
      <c r="F78">
        <f t="shared" si="10"/>
        <v>142</v>
      </c>
      <c r="G78">
        <f t="shared" si="11"/>
        <v>142</v>
      </c>
      <c r="H78" s="154"/>
      <c r="I78">
        <f>BRPL_EOD!AG78+BRPL_EOD!AH78</f>
        <v>40</v>
      </c>
      <c r="J78">
        <f>BYPL_EOD!AG78+BYPL_EOD!AH78</f>
        <v>27.62</v>
      </c>
      <c r="K78">
        <f>MES_EOD!AG78+MES_EOD!AH78</f>
        <v>7</v>
      </c>
      <c r="L78">
        <f>NDMC_EOD!AG78+NDMC_EOD!AH78</f>
        <v>40</v>
      </c>
      <c r="M78">
        <f>TPDDL_EOD!AG78+TPDDL_EOD!AH78</f>
        <v>27.38</v>
      </c>
      <c r="N78">
        <f t="shared" si="6"/>
        <v>142</v>
      </c>
      <c r="O78" s="154">
        <f t="shared" si="7"/>
        <v>0</v>
      </c>
      <c r="P78">
        <v>40</v>
      </c>
      <c r="Q78">
        <v>27.62</v>
      </c>
      <c r="R78">
        <v>7</v>
      </c>
      <c r="S78">
        <v>40</v>
      </c>
      <c r="T78">
        <v>27.38</v>
      </c>
      <c r="U78" s="156">
        <f t="shared" si="8"/>
        <v>142</v>
      </c>
      <c r="V78" s="154">
        <f t="shared" si="9"/>
        <v>0</v>
      </c>
    </row>
    <row r="79" spans="1:22">
      <c r="A79" t="s">
        <v>121</v>
      </c>
      <c r="B79">
        <f>PPCL!B79</f>
        <v>142</v>
      </c>
      <c r="C79">
        <f>PPCL!C79</f>
        <v>0</v>
      </c>
      <c r="D79">
        <f>PPCL!M79</f>
        <v>142</v>
      </c>
      <c r="E79">
        <f>PPCL!N79</f>
        <v>0</v>
      </c>
      <c r="F79">
        <f t="shared" si="10"/>
        <v>142</v>
      </c>
      <c r="G79">
        <f t="shared" si="11"/>
        <v>142</v>
      </c>
      <c r="H79" s="154"/>
      <c r="I79">
        <f>BRPL_EOD!AG79+BRPL_EOD!AH79</f>
        <v>40</v>
      </c>
      <c r="J79">
        <f>BYPL_EOD!AG79+BYPL_EOD!AH79</f>
        <v>27.62</v>
      </c>
      <c r="K79">
        <f>MES_EOD!AG79+MES_EOD!AH79</f>
        <v>7</v>
      </c>
      <c r="L79">
        <f>NDMC_EOD!AG79+NDMC_EOD!AH79</f>
        <v>40</v>
      </c>
      <c r="M79">
        <f>TPDDL_EOD!AG79+TPDDL_EOD!AH79</f>
        <v>27.38</v>
      </c>
      <c r="N79">
        <f t="shared" si="6"/>
        <v>142</v>
      </c>
      <c r="O79" s="154">
        <f t="shared" si="7"/>
        <v>0</v>
      </c>
      <c r="P79">
        <v>40</v>
      </c>
      <c r="Q79">
        <v>27.62</v>
      </c>
      <c r="R79">
        <v>7</v>
      </c>
      <c r="S79">
        <v>40</v>
      </c>
      <c r="T79">
        <v>27.38</v>
      </c>
      <c r="U79" s="156">
        <f t="shared" si="8"/>
        <v>142</v>
      </c>
      <c r="V79" s="154">
        <f t="shared" si="9"/>
        <v>0</v>
      </c>
    </row>
    <row r="80" spans="1:22">
      <c r="A80" t="s">
        <v>122</v>
      </c>
      <c r="B80">
        <f>PPCL!B80</f>
        <v>142</v>
      </c>
      <c r="C80">
        <f>PPCL!C80</f>
        <v>0</v>
      </c>
      <c r="D80">
        <f>PPCL!M80</f>
        <v>142</v>
      </c>
      <c r="E80">
        <f>PPCL!N80</f>
        <v>0</v>
      </c>
      <c r="F80">
        <f t="shared" si="10"/>
        <v>142</v>
      </c>
      <c r="G80">
        <f t="shared" si="11"/>
        <v>142</v>
      </c>
      <c r="H80" s="154"/>
      <c r="I80">
        <f>BRPL_EOD!AG80+BRPL_EOD!AH80</f>
        <v>40</v>
      </c>
      <c r="J80">
        <f>BYPL_EOD!AG80+BYPL_EOD!AH80</f>
        <v>27.62</v>
      </c>
      <c r="K80">
        <f>MES_EOD!AG80+MES_EOD!AH80</f>
        <v>7</v>
      </c>
      <c r="L80">
        <f>NDMC_EOD!AG80+NDMC_EOD!AH80</f>
        <v>40</v>
      </c>
      <c r="M80">
        <f>TPDDL_EOD!AG80+TPDDL_EOD!AH80</f>
        <v>27.38</v>
      </c>
      <c r="N80">
        <f t="shared" si="6"/>
        <v>142</v>
      </c>
      <c r="O80" s="154">
        <f t="shared" si="7"/>
        <v>0</v>
      </c>
      <c r="P80">
        <v>40</v>
      </c>
      <c r="Q80">
        <v>27.62</v>
      </c>
      <c r="R80">
        <v>7</v>
      </c>
      <c r="S80">
        <v>40</v>
      </c>
      <c r="T80">
        <v>27.38</v>
      </c>
      <c r="U80" s="156">
        <f t="shared" si="8"/>
        <v>142</v>
      </c>
      <c r="V80" s="154">
        <f t="shared" si="9"/>
        <v>0</v>
      </c>
    </row>
    <row r="81" spans="1:22">
      <c r="A81" t="s">
        <v>123</v>
      </c>
      <c r="B81">
        <f>PPCL!B81</f>
        <v>142</v>
      </c>
      <c r="C81">
        <f>PPCL!C81</f>
        <v>0</v>
      </c>
      <c r="D81">
        <f>PPCL!M81</f>
        <v>142</v>
      </c>
      <c r="E81">
        <f>PPCL!N81</f>
        <v>0</v>
      </c>
      <c r="F81">
        <f t="shared" si="10"/>
        <v>142</v>
      </c>
      <c r="G81">
        <f t="shared" si="11"/>
        <v>142</v>
      </c>
      <c r="H81" s="154"/>
      <c r="I81">
        <f>BRPL_EOD!AG81+BRPL_EOD!AH81</f>
        <v>40</v>
      </c>
      <c r="J81">
        <f>BYPL_EOD!AG81+BYPL_EOD!AH81</f>
        <v>27.62</v>
      </c>
      <c r="K81">
        <f>MES_EOD!AG81+MES_EOD!AH81</f>
        <v>7</v>
      </c>
      <c r="L81">
        <f>NDMC_EOD!AG81+NDMC_EOD!AH81</f>
        <v>40</v>
      </c>
      <c r="M81">
        <f>TPDDL_EOD!AG81+TPDDL_EOD!AH81</f>
        <v>27.38</v>
      </c>
      <c r="N81">
        <f t="shared" si="6"/>
        <v>142</v>
      </c>
      <c r="O81" s="154">
        <f t="shared" si="7"/>
        <v>0</v>
      </c>
      <c r="P81">
        <v>40</v>
      </c>
      <c r="Q81">
        <v>27.62</v>
      </c>
      <c r="R81">
        <v>7</v>
      </c>
      <c r="S81">
        <v>40</v>
      </c>
      <c r="T81">
        <v>27.38</v>
      </c>
      <c r="U81" s="156">
        <f t="shared" si="8"/>
        <v>142</v>
      </c>
      <c r="V81" s="154">
        <f t="shared" si="9"/>
        <v>0</v>
      </c>
    </row>
    <row r="82" spans="1:22">
      <c r="A82" t="s">
        <v>124</v>
      </c>
      <c r="B82">
        <f>PPCL!B82</f>
        <v>142</v>
      </c>
      <c r="C82">
        <f>PPCL!C82</f>
        <v>0</v>
      </c>
      <c r="D82">
        <f>PPCL!M82</f>
        <v>142</v>
      </c>
      <c r="E82">
        <f>PPCL!N82</f>
        <v>0</v>
      </c>
      <c r="F82">
        <f t="shared" si="10"/>
        <v>142</v>
      </c>
      <c r="G82">
        <f t="shared" si="11"/>
        <v>142</v>
      </c>
      <c r="H82" s="154"/>
      <c r="I82">
        <f>BRPL_EOD!AG82+BRPL_EOD!AH82</f>
        <v>40</v>
      </c>
      <c r="J82">
        <f>BYPL_EOD!AG82+BYPL_EOD!AH82</f>
        <v>27.62</v>
      </c>
      <c r="K82">
        <f>MES_EOD!AG82+MES_EOD!AH82</f>
        <v>7</v>
      </c>
      <c r="L82">
        <f>NDMC_EOD!AG82+NDMC_EOD!AH82</f>
        <v>40</v>
      </c>
      <c r="M82">
        <f>TPDDL_EOD!AG82+TPDDL_EOD!AH82</f>
        <v>27.38</v>
      </c>
      <c r="N82">
        <f t="shared" si="6"/>
        <v>142</v>
      </c>
      <c r="O82" s="154">
        <f t="shared" si="7"/>
        <v>0</v>
      </c>
      <c r="P82">
        <v>40</v>
      </c>
      <c r="Q82">
        <v>27.62</v>
      </c>
      <c r="R82">
        <v>7</v>
      </c>
      <c r="S82">
        <v>40</v>
      </c>
      <c r="T82">
        <v>27.38</v>
      </c>
      <c r="U82" s="156">
        <f t="shared" si="8"/>
        <v>142</v>
      </c>
      <c r="V82" s="154">
        <f t="shared" si="9"/>
        <v>0</v>
      </c>
    </row>
    <row r="83" spans="1:22">
      <c r="A83" t="s">
        <v>125</v>
      </c>
      <c r="B83">
        <f>PPCL!B83</f>
        <v>142</v>
      </c>
      <c r="C83">
        <f>PPCL!C83</f>
        <v>0</v>
      </c>
      <c r="D83">
        <f>PPCL!M83</f>
        <v>142</v>
      </c>
      <c r="E83">
        <f>PPCL!N83</f>
        <v>0</v>
      </c>
      <c r="F83">
        <f t="shared" si="10"/>
        <v>142</v>
      </c>
      <c r="G83">
        <f t="shared" si="11"/>
        <v>142</v>
      </c>
      <c r="H83" s="154"/>
      <c r="I83">
        <f>BRPL_EOD!AG83+BRPL_EOD!AH83</f>
        <v>40</v>
      </c>
      <c r="J83">
        <f>BYPL_EOD!AG83+BYPL_EOD!AH83</f>
        <v>27.62</v>
      </c>
      <c r="K83">
        <f>MES_EOD!AG83+MES_EOD!AH83</f>
        <v>7</v>
      </c>
      <c r="L83">
        <f>NDMC_EOD!AG83+NDMC_EOD!AH83</f>
        <v>40</v>
      </c>
      <c r="M83">
        <f>TPDDL_EOD!AG83+TPDDL_EOD!AH83</f>
        <v>27.38</v>
      </c>
      <c r="N83">
        <f t="shared" si="6"/>
        <v>142</v>
      </c>
      <c r="O83" s="154">
        <f t="shared" si="7"/>
        <v>0</v>
      </c>
      <c r="P83">
        <v>40</v>
      </c>
      <c r="Q83">
        <v>27.62</v>
      </c>
      <c r="R83">
        <v>7</v>
      </c>
      <c r="S83">
        <v>40</v>
      </c>
      <c r="T83">
        <v>27.38</v>
      </c>
      <c r="U83" s="156">
        <f t="shared" si="8"/>
        <v>142</v>
      </c>
      <c r="V83" s="154">
        <f t="shared" si="9"/>
        <v>0</v>
      </c>
    </row>
    <row r="84" spans="1:22">
      <c r="A84" t="s">
        <v>126</v>
      </c>
      <c r="B84">
        <f>PPCL!B84</f>
        <v>142</v>
      </c>
      <c r="C84">
        <f>PPCL!C84</f>
        <v>0</v>
      </c>
      <c r="D84">
        <f>PPCL!M84</f>
        <v>142</v>
      </c>
      <c r="E84">
        <f>PPCL!N84</f>
        <v>0</v>
      </c>
      <c r="F84">
        <f t="shared" si="10"/>
        <v>142</v>
      </c>
      <c r="G84">
        <f t="shared" si="11"/>
        <v>142</v>
      </c>
      <c r="H84" s="154"/>
      <c r="I84">
        <f>BRPL_EOD!AG84+BRPL_EOD!AH84</f>
        <v>40</v>
      </c>
      <c r="J84">
        <f>BYPL_EOD!AG84+BYPL_EOD!AH84</f>
        <v>27.62</v>
      </c>
      <c r="K84">
        <f>MES_EOD!AG84+MES_EOD!AH84</f>
        <v>7</v>
      </c>
      <c r="L84">
        <f>NDMC_EOD!AG84+NDMC_EOD!AH84</f>
        <v>40</v>
      </c>
      <c r="M84">
        <f>TPDDL_EOD!AG84+TPDDL_EOD!AH84</f>
        <v>27.38</v>
      </c>
      <c r="N84">
        <f t="shared" si="6"/>
        <v>142</v>
      </c>
      <c r="O84" s="154">
        <f t="shared" si="7"/>
        <v>0</v>
      </c>
      <c r="P84">
        <v>40</v>
      </c>
      <c r="Q84">
        <v>27.62</v>
      </c>
      <c r="R84">
        <v>7</v>
      </c>
      <c r="S84">
        <v>40</v>
      </c>
      <c r="T84">
        <v>27.38</v>
      </c>
      <c r="U84" s="156">
        <f t="shared" si="8"/>
        <v>142</v>
      </c>
      <c r="V84" s="154">
        <f t="shared" si="9"/>
        <v>0</v>
      </c>
    </row>
    <row r="85" spans="1:22">
      <c r="A85" t="s">
        <v>127</v>
      </c>
      <c r="B85">
        <f>PPCL!B85</f>
        <v>142</v>
      </c>
      <c r="C85">
        <f>PPCL!C85</f>
        <v>0</v>
      </c>
      <c r="D85">
        <f>PPCL!M85</f>
        <v>142</v>
      </c>
      <c r="E85">
        <f>PPCL!N85</f>
        <v>0</v>
      </c>
      <c r="F85">
        <f t="shared" si="10"/>
        <v>142</v>
      </c>
      <c r="G85">
        <f t="shared" si="11"/>
        <v>142</v>
      </c>
      <c r="H85" s="154"/>
      <c r="I85">
        <f>BRPL_EOD!AG85+BRPL_EOD!AH85</f>
        <v>40</v>
      </c>
      <c r="J85">
        <f>BYPL_EOD!AG85+BYPL_EOD!AH85</f>
        <v>27.62</v>
      </c>
      <c r="K85">
        <f>MES_EOD!AG85+MES_EOD!AH85</f>
        <v>7</v>
      </c>
      <c r="L85">
        <f>NDMC_EOD!AG85+NDMC_EOD!AH85</f>
        <v>40</v>
      </c>
      <c r="M85">
        <f>TPDDL_EOD!AG85+TPDDL_EOD!AH85</f>
        <v>27.38</v>
      </c>
      <c r="N85">
        <f t="shared" si="6"/>
        <v>142</v>
      </c>
      <c r="O85" s="154">
        <f t="shared" si="7"/>
        <v>0</v>
      </c>
      <c r="P85">
        <v>40</v>
      </c>
      <c r="Q85">
        <v>27.62</v>
      </c>
      <c r="R85">
        <v>7</v>
      </c>
      <c r="S85">
        <v>40</v>
      </c>
      <c r="T85">
        <v>27.38</v>
      </c>
      <c r="U85" s="156">
        <f t="shared" si="8"/>
        <v>142</v>
      </c>
      <c r="V85" s="154">
        <f t="shared" si="9"/>
        <v>0</v>
      </c>
    </row>
    <row r="86" spans="1:22">
      <c r="A86" t="s">
        <v>128</v>
      </c>
      <c r="B86">
        <f>PPCL!B86</f>
        <v>142</v>
      </c>
      <c r="C86">
        <f>PPCL!C86</f>
        <v>0</v>
      </c>
      <c r="D86">
        <f>PPCL!M86</f>
        <v>142</v>
      </c>
      <c r="E86">
        <f>PPCL!N86</f>
        <v>0</v>
      </c>
      <c r="F86">
        <f t="shared" si="10"/>
        <v>142</v>
      </c>
      <c r="G86">
        <f t="shared" si="11"/>
        <v>142</v>
      </c>
      <c r="H86" s="154"/>
      <c r="I86">
        <f>BRPL_EOD!AG86+BRPL_EOD!AH86</f>
        <v>40</v>
      </c>
      <c r="J86">
        <f>BYPL_EOD!AG86+BYPL_EOD!AH86</f>
        <v>27.62</v>
      </c>
      <c r="K86">
        <f>MES_EOD!AG86+MES_EOD!AH86</f>
        <v>7</v>
      </c>
      <c r="L86">
        <f>NDMC_EOD!AG86+NDMC_EOD!AH86</f>
        <v>40</v>
      </c>
      <c r="M86">
        <f>TPDDL_EOD!AG86+TPDDL_EOD!AH86</f>
        <v>27.38</v>
      </c>
      <c r="N86">
        <f t="shared" si="6"/>
        <v>142</v>
      </c>
      <c r="O86" s="154">
        <f t="shared" si="7"/>
        <v>0</v>
      </c>
      <c r="P86">
        <v>40</v>
      </c>
      <c r="Q86">
        <v>27.62</v>
      </c>
      <c r="R86">
        <v>7</v>
      </c>
      <c r="S86">
        <v>40</v>
      </c>
      <c r="T86">
        <v>27.38</v>
      </c>
      <c r="U86" s="156">
        <f t="shared" si="8"/>
        <v>142</v>
      </c>
      <c r="V86" s="154">
        <f t="shared" si="9"/>
        <v>0</v>
      </c>
    </row>
    <row r="87" spans="1:22">
      <c r="A87" t="s">
        <v>129</v>
      </c>
      <c r="B87">
        <f>PPCL!B87</f>
        <v>142</v>
      </c>
      <c r="C87">
        <f>PPCL!C87</f>
        <v>0</v>
      </c>
      <c r="D87">
        <f>PPCL!M87</f>
        <v>142</v>
      </c>
      <c r="E87">
        <f>PPCL!N87</f>
        <v>0</v>
      </c>
      <c r="F87">
        <f t="shared" si="10"/>
        <v>142</v>
      </c>
      <c r="G87">
        <f t="shared" si="11"/>
        <v>142</v>
      </c>
      <c r="H87" s="154"/>
      <c r="I87">
        <f>BRPL_EOD!AG87+BRPL_EOD!AH87</f>
        <v>40</v>
      </c>
      <c r="J87">
        <f>BYPL_EOD!AG87+BYPL_EOD!AH87</f>
        <v>27.62</v>
      </c>
      <c r="K87">
        <f>MES_EOD!AG87+MES_EOD!AH87</f>
        <v>7</v>
      </c>
      <c r="L87">
        <f>NDMC_EOD!AG87+NDMC_EOD!AH87</f>
        <v>40</v>
      </c>
      <c r="M87">
        <f>TPDDL_EOD!AG87+TPDDL_EOD!AH87</f>
        <v>27.38</v>
      </c>
      <c r="N87">
        <f t="shared" si="6"/>
        <v>142</v>
      </c>
      <c r="O87" s="154">
        <f t="shared" si="7"/>
        <v>0</v>
      </c>
      <c r="P87">
        <v>40</v>
      </c>
      <c r="Q87">
        <v>27.62</v>
      </c>
      <c r="R87">
        <v>7</v>
      </c>
      <c r="S87">
        <v>40</v>
      </c>
      <c r="T87">
        <v>27.38</v>
      </c>
      <c r="U87" s="156">
        <f t="shared" si="8"/>
        <v>142</v>
      </c>
      <c r="V87" s="154">
        <f t="shared" si="9"/>
        <v>0</v>
      </c>
    </row>
    <row r="88" spans="1:22">
      <c r="A88" t="s">
        <v>130</v>
      </c>
      <c r="B88">
        <f>PPCL!B88</f>
        <v>147</v>
      </c>
      <c r="C88">
        <f>PPCL!C88</f>
        <v>0</v>
      </c>
      <c r="D88">
        <f>PPCL!M88</f>
        <v>147</v>
      </c>
      <c r="E88">
        <f>PPCL!N88</f>
        <v>0</v>
      </c>
      <c r="F88">
        <f t="shared" si="10"/>
        <v>147</v>
      </c>
      <c r="G88">
        <f t="shared" si="11"/>
        <v>147</v>
      </c>
      <c r="H88" s="154"/>
      <c r="I88">
        <f>BRPL_EOD!AG88+BRPL_EOD!AH88</f>
        <v>40</v>
      </c>
      <c r="J88">
        <f>BYPL_EOD!AG88+BYPL_EOD!AH88</f>
        <v>31.66</v>
      </c>
      <c r="K88">
        <f>MES_EOD!AG88+MES_EOD!AH88</f>
        <v>7</v>
      </c>
      <c r="L88">
        <f>NDMC_EOD!AG88+NDMC_EOD!AH88</f>
        <v>40</v>
      </c>
      <c r="M88">
        <f>TPDDL_EOD!AG88+TPDDL_EOD!AH88</f>
        <v>28.34</v>
      </c>
      <c r="N88">
        <f t="shared" si="6"/>
        <v>147</v>
      </c>
      <c r="O88" s="154">
        <f t="shared" si="7"/>
        <v>0</v>
      </c>
      <c r="P88">
        <v>40</v>
      </c>
      <c r="Q88">
        <v>31.66</v>
      </c>
      <c r="R88">
        <v>7</v>
      </c>
      <c r="S88">
        <v>40</v>
      </c>
      <c r="T88">
        <v>28.34</v>
      </c>
      <c r="U88" s="156">
        <f t="shared" si="8"/>
        <v>147</v>
      </c>
      <c r="V88" s="154">
        <f t="shared" si="9"/>
        <v>0</v>
      </c>
    </row>
    <row r="89" spans="1:22">
      <c r="A89" t="s">
        <v>131</v>
      </c>
      <c r="B89">
        <f>PPCL!B89</f>
        <v>147</v>
      </c>
      <c r="C89">
        <f>PPCL!C89</f>
        <v>0</v>
      </c>
      <c r="D89">
        <f>PPCL!M89</f>
        <v>147</v>
      </c>
      <c r="E89">
        <f>PPCL!N89</f>
        <v>0</v>
      </c>
      <c r="F89">
        <f t="shared" si="10"/>
        <v>147</v>
      </c>
      <c r="G89">
        <f t="shared" si="11"/>
        <v>147</v>
      </c>
      <c r="H89" s="154"/>
      <c r="I89">
        <f>BRPL_EOD!AG89+BRPL_EOD!AH89</f>
        <v>40</v>
      </c>
      <c r="J89">
        <f>BYPL_EOD!AG89+BYPL_EOD!AH89</f>
        <v>31.66</v>
      </c>
      <c r="K89">
        <f>MES_EOD!AG89+MES_EOD!AH89</f>
        <v>7</v>
      </c>
      <c r="L89">
        <f>NDMC_EOD!AG89+NDMC_EOD!AH89</f>
        <v>40</v>
      </c>
      <c r="M89">
        <f>TPDDL_EOD!AG89+TPDDL_EOD!AH89</f>
        <v>28.34</v>
      </c>
      <c r="N89">
        <f t="shared" si="6"/>
        <v>147</v>
      </c>
      <c r="O89" s="154">
        <f t="shared" si="7"/>
        <v>0</v>
      </c>
      <c r="P89">
        <v>40</v>
      </c>
      <c r="Q89">
        <v>31.66</v>
      </c>
      <c r="R89">
        <v>7</v>
      </c>
      <c r="S89">
        <v>40</v>
      </c>
      <c r="T89">
        <v>28.34</v>
      </c>
      <c r="U89" s="156">
        <f t="shared" si="8"/>
        <v>147</v>
      </c>
      <c r="V89" s="154">
        <f t="shared" si="9"/>
        <v>0</v>
      </c>
    </row>
    <row r="90" spans="1:22">
      <c r="A90" t="s">
        <v>132</v>
      </c>
      <c r="B90">
        <f>PPCL!B90</f>
        <v>147</v>
      </c>
      <c r="C90">
        <f>PPCL!C90</f>
        <v>0</v>
      </c>
      <c r="D90">
        <f>PPCL!M90</f>
        <v>147</v>
      </c>
      <c r="E90">
        <f>PPCL!N90</f>
        <v>0</v>
      </c>
      <c r="F90">
        <f t="shared" si="10"/>
        <v>147</v>
      </c>
      <c r="G90">
        <f t="shared" si="11"/>
        <v>147</v>
      </c>
      <c r="H90" s="154"/>
      <c r="I90">
        <f>BRPL_EOD!AG90+BRPL_EOD!AH90</f>
        <v>40</v>
      </c>
      <c r="J90">
        <f>BYPL_EOD!AG90+BYPL_EOD!AH90</f>
        <v>31.66</v>
      </c>
      <c r="K90">
        <f>MES_EOD!AG90+MES_EOD!AH90</f>
        <v>7</v>
      </c>
      <c r="L90">
        <f>NDMC_EOD!AG90+NDMC_EOD!AH90</f>
        <v>40</v>
      </c>
      <c r="M90">
        <f>TPDDL_EOD!AG90+TPDDL_EOD!AH90</f>
        <v>28.34</v>
      </c>
      <c r="N90">
        <f t="shared" si="6"/>
        <v>147</v>
      </c>
      <c r="O90" s="154">
        <f t="shared" si="7"/>
        <v>0</v>
      </c>
      <c r="P90">
        <v>40</v>
      </c>
      <c r="Q90">
        <v>31.66</v>
      </c>
      <c r="R90">
        <v>7</v>
      </c>
      <c r="S90">
        <v>40</v>
      </c>
      <c r="T90">
        <v>28.34</v>
      </c>
      <c r="U90" s="156">
        <f t="shared" si="8"/>
        <v>147</v>
      </c>
      <c r="V90" s="154">
        <f t="shared" si="9"/>
        <v>0</v>
      </c>
    </row>
    <row r="91" spans="1:22">
      <c r="A91" t="s">
        <v>133</v>
      </c>
      <c r="B91">
        <f>PPCL!B91</f>
        <v>147</v>
      </c>
      <c r="C91">
        <f>PPCL!C91</f>
        <v>0</v>
      </c>
      <c r="D91">
        <f>PPCL!M91</f>
        <v>147</v>
      </c>
      <c r="E91">
        <f>PPCL!N91</f>
        <v>0</v>
      </c>
      <c r="F91">
        <f t="shared" si="10"/>
        <v>147</v>
      </c>
      <c r="G91">
        <f t="shared" si="11"/>
        <v>147</v>
      </c>
      <c r="H91" s="154"/>
      <c r="I91">
        <f>BRPL_EOD!AG91+BRPL_EOD!AH91</f>
        <v>40</v>
      </c>
      <c r="J91">
        <f>BYPL_EOD!AG91+BYPL_EOD!AH91</f>
        <v>31.66</v>
      </c>
      <c r="K91">
        <f>MES_EOD!AG91+MES_EOD!AH91</f>
        <v>7</v>
      </c>
      <c r="L91">
        <f>NDMC_EOD!AG91+NDMC_EOD!AH91</f>
        <v>40</v>
      </c>
      <c r="M91">
        <f>TPDDL_EOD!AG91+TPDDL_EOD!AH91</f>
        <v>28.34</v>
      </c>
      <c r="N91">
        <f t="shared" si="6"/>
        <v>147</v>
      </c>
      <c r="O91" s="154">
        <f t="shared" si="7"/>
        <v>0</v>
      </c>
      <c r="P91">
        <v>40</v>
      </c>
      <c r="Q91">
        <v>31.66</v>
      </c>
      <c r="R91">
        <v>7</v>
      </c>
      <c r="S91">
        <v>40</v>
      </c>
      <c r="T91">
        <v>28.34</v>
      </c>
      <c r="U91" s="156">
        <f t="shared" si="8"/>
        <v>147</v>
      </c>
      <c r="V91" s="154">
        <f t="shared" si="9"/>
        <v>0</v>
      </c>
    </row>
    <row r="92" spans="1:22">
      <c r="A92" t="s">
        <v>134</v>
      </c>
      <c r="B92">
        <f>PPCL!B92</f>
        <v>147</v>
      </c>
      <c r="C92">
        <f>PPCL!C92</f>
        <v>0</v>
      </c>
      <c r="D92">
        <f>PPCL!M92</f>
        <v>147</v>
      </c>
      <c r="E92">
        <f>PPCL!N92</f>
        <v>0</v>
      </c>
      <c r="F92">
        <f t="shared" si="10"/>
        <v>147</v>
      </c>
      <c r="G92">
        <f t="shared" si="11"/>
        <v>147</v>
      </c>
      <c r="H92" s="154"/>
      <c r="I92">
        <f>BRPL_EOD!AG92+BRPL_EOD!AH92</f>
        <v>40</v>
      </c>
      <c r="J92">
        <f>BYPL_EOD!AG92+BYPL_EOD!AH92</f>
        <v>31.66</v>
      </c>
      <c r="K92">
        <f>MES_EOD!AG92+MES_EOD!AH92</f>
        <v>7</v>
      </c>
      <c r="L92">
        <f>NDMC_EOD!AG92+NDMC_EOD!AH92</f>
        <v>40</v>
      </c>
      <c r="M92">
        <f>TPDDL_EOD!AG92+TPDDL_EOD!AH92</f>
        <v>28.34</v>
      </c>
      <c r="N92">
        <f t="shared" si="6"/>
        <v>147</v>
      </c>
      <c r="O92" s="154">
        <f t="shared" si="7"/>
        <v>0</v>
      </c>
      <c r="P92">
        <v>40</v>
      </c>
      <c r="Q92">
        <v>31.66</v>
      </c>
      <c r="R92">
        <v>7</v>
      </c>
      <c r="S92">
        <v>40</v>
      </c>
      <c r="T92">
        <v>28.34</v>
      </c>
      <c r="U92" s="156">
        <f t="shared" si="8"/>
        <v>147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150</v>
      </c>
      <c r="G93">
        <f t="shared" si="11"/>
        <v>150</v>
      </c>
      <c r="H93" s="154"/>
      <c r="I93">
        <f>BRPL_EOD!AG93+BRPL_EOD!AH93</f>
        <v>40</v>
      </c>
      <c r="J93">
        <f>BYPL_EOD!AG93+BYPL_EOD!AH93</f>
        <v>34.08</v>
      </c>
      <c r="K93">
        <f>MES_EOD!AG93+MES_EOD!AH93</f>
        <v>7</v>
      </c>
      <c r="L93">
        <f>NDMC_EOD!AG93+NDMC_EOD!AH93</f>
        <v>40</v>
      </c>
      <c r="M93">
        <f>TPDDL_EOD!AG93+TPDDL_EOD!AH93</f>
        <v>28.92</v>
      </c>
      <c r="N93">
        <f t="shared" si="6"/>
        <v>150</v>
      </c>
      <c r="O93" s="154">
        <f t="shared" si="7"/>
        <v>0</v>
      </c>
      <c r="P93">
        <v>40</v>
      </c>
      <c r="Q93">
        <v>34.08</v>
      </c>
      <c r="R93">
        <v>7</v>
      </c>
      <c r="S93">
        <v>40</v>
      </c>
      <c r="T93">
        <v>28.92</v>
      </c>
      <c r="U93" s="156">
        <f t="shared" si="8"/>
        <v>150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150</v>
      </c>
      <c r="G94">
        <f t="shared" si="11"/>
        <v>150</v>
      </c>
      <c r="H94" s="154"/>
      <c r="I94">
        <f>BRPL_EOD!AG94+BRPL_EOD!AH94</f>
        <v>40</v>
      </c>
      <c r="J94">
        <f>BYPL_EOD!AG94+BYPL_EOD!AH94</f>
        <v>34.08</v>
      </c>
      <c r="K94">
        <f>MES_EOD!AG94+MES_EOD!AH94</f>
        <v>7</v>
      </c>
      <c r="L94">
        <f>NDMC_EOD!AG94+NDMC_EOD!AH94</f>
        <v>40</v>
      </c>
      <c r="M94">
        <f>TPDDL_EOD!AG94+TPDDL_EOD!AH94</f>
        <v>28.92</v>
      </c>
      <c r="N94">
        <f t="shared" si="6"/>
        <v>150</v>
      </c>
      <c r="O94" s="154">
        <f t="shared" si="7"/>
        <v>0</v>
      </c>
      <c r="P94">
        <v>40</v>
      </c>
      <c r="Q94">
        <v>34.08</v>
      </c>
      <c r="R94">
        <v>7</v>
      </c>
      <c r="S94">
        <v>40</v>
      </c>
      <c r="T94">
        <v>28.92</v>
      </c>
      <c r="U94" s="156">
        <f t="shared" si="8"/>
        <v>150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150</v>
      </c>
      <c r="G95">
        <f t="shared" si="11"/>
        <v>150</v>
      </c>
      <c r="H95" s="154"/>
      <c r="I95">
        <f>BRPL_EOD!AG95+BRPL_EOD!AH95</f>
        <v>40</v>
      </c>
      <c r="J95">
        <f>BYPL_EOD!AG95+BYPL_EOD!AH95</f>
        <v>34.08</v>
      </c>
      <c r="K95">
        <f>MES_EOD!AG95+MES_EOD!AH95</f>
        <v>7</v>
      </c>
      <c r="L95">
        <f>NDMC_EOD!AG95+NDMC_EOD!AH95</f>
        <v>40</v>
      </c>
      <c r="M95">
        <f>TPDDL_EOD!AG95+TPDDL_EOD!AH95</f>
        <v>28.92</v>
      </c>
      <c r="N95">
        <f t="shared" si="6"/>
        <v>150</v>
      </c>
      <c r="O95" s="154">
        <f t="shared" si="7"/>
        <v>0</v>
      </c>
      <c r="P95">
        <v>40</v>
      </c>
      <c r="Q95">
        <v>34.08</v>
      </c>
      <c r="R95">
        <v>7</v>
      </c>
      <c r="S95">
        <v>40</v>
      </c>
      <c r="T95">
        <v>28.92</v>
      </c>
      <c r="U95" s="156">
        <f t="shared" si="8"/>
        <v>150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150</v>
      </c>
      <c r="G96">
        <f t="shared" si="11"/>
        <v>150</v>
      </c>
      <c r="H96" s="154"/>
      <c r="I96">
        <f>BRPL_EOD!AG96+BRPL_EOD!AH96</f>
        <v>40</v>
      </c>
      <c r="J96">
        <f>BYPL_EOD!AG96+BYPL_EOD!AH96</f>
        <v>34.08</v>
      </c>
      <c r="K96">
        <f>MES_EOD!AG96+MES_EOD!AH96</f>
        <v>7</v>
      </c>
      <c r="L96">
        <f>NDMC_EOD!AG96+NDMC_EOD!AH96</f>
        <v>40</v>
      </c>
      <c r="M96">
        <f>TPDDL_EOD!AG96+TPDDL_EOD!AH96</f>
        <v>28.92</v>
      </c>
      <c r="N96">
        <f t="shared" si="6"/>
        <v>150</v>
      </c>
      <c r="O96" s="154">
        <f t="shared" si="7"/>
        <v>0</v>
      </c>
      <c r="P96">
        <v>40</v>
      </c>
      <c r="Q96">
        <v>34.08</v>
      </c>
      <c r="R96">
        <v>7</v>
      </c>
      <c r="S96">
        <v>40</v>
      </c>
      <c r="T96">
        <v>28.92</v>
      </c>
      <c r="U96" s="156">
        <f t="shared" si="8"/>
        <v>150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150</v>
      </c>
      <c r="G97">
        <f t="shared" si="11"/>
        <v>150</v>
      </c>
      <c r="H97" s="154"/>
      <c r="I97">
        <f>BRPL_EOD!AG97+BRPL_EOD!AH97</f>
        <v>40</v>
      </c>
      <c r="J97">
        <f>BYPL_EOD!AG97+BYPL_EOD!AH97</f>
        <v>34.08</v>
      </c>
      <c r="K97">
        <f>MES_EOD!AG97+MES_EOD!AH97</f>
        <v>7</v>
      </c>
      <c r="L97">
        <f>NDMC_EOD!AG97+NDMC_EOD!AH97</f>
        <v>40</v>
      </c>
      <c r="M97">
        <f>TPDDL_EOD!AG97+TPDDL_EOD!AH97</f>
        <v>28.92</v>
      </c>
      <c r="N97">
        <f t="shared" si="6"/>
        <v>150</v>
      </c>
      <c r="O97" s="154">
        <f t="shared" si="7"/>
        <v>0</v>
      </c>
      <c r="P97">
        <v>40</v>
      </c>
      <c r="Q97">
        <v>34.08</v>
      </c>
      <c r="R97">
        <v>7</v>
      </c>
      <c r="S97">
        <v>40</v>
      </c>
      <c r="T97">
        <v>28.92</v>
      </c>
      <c r="U97" s="156">
        <f t="shared" si="8"/>
        <v>150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150</v>
      </c>
      <c r="G98">
        <f t="shared" si="11"/>
        <v>150</v>
      </c>
      <c r="H98" s="154"/>
      <c r="I98">
        <f>BRPL_EOD!AG98+BRPL_EOD!AH98</f>
        <v>40</v>
      </c>
      <c r="J98">
        <f>BYPL_EOD!AG98+BYPL_EOD!AH98</f>
        <v>34.08</v>
      </c>
      <c r="K98">
        <f>MES_EOD!AG98+MES_EOD!AH98</f>
        <v>7</v>
      </c>
      <c r="L98">
        <f>NDMC_EOD!AG98+NDMC_EOD!AH98</f>
        <v>40</v>
      </c>
      <c r="M98">
        <f>TPDDL_EOD!AG98+TPDDL_EOD!AH98</f>
        <v>28.92</v>
      </c>
      <c r="N98">
        <f t="shared" si="6"/>
        <v>150</v>
      </c>
      <c r="O98" s="154">
        <f t="shared" si="7"/>
        <v>0</v>
      </c>
      <c r="P98">
        <v>40</v>
      </c>
      <c r="Q98">
        <v>34.08</v>
      </c>
      <c r="R98">
        <v>7</v>
      </c>
      <c r="S98">
        <v>40</v>
      </c>
      <c r="T98">
        <v>28.92</v>
      </c>
      <c r="U98" s="156">
        <f t="shared" si="8"/>
        <v>150</v>
      </c>
      <c r="V98" s="154">
        <f t="shared" si="9"/>
        <v>0</v>
      </c>
    </row>
    <row r="99" spans="1:22">
      <c r="A99" s="156" t="s">
        <v>350</v>
      </c>
      <c r="B99" s="156">
        <f>SUM(B3:B98)/4000</f>
        <v>3.5927500000000001</v>
      </c>
      <c r="C99" s="156">
        <f t="shared" ref="C99:U99" si="12">SUM(C3:C98)/4000</f>
        <v>0</v>
      </c>
      <c r="D99" s="156">
        <f t="shared" si="12"/>
        <v>3.5927500000000001</v>
      </c>
      <c r="E99" s="156">
        <f t="shared" si="12"/>
        <v>0</v>
      </c>
      <c r="F99" s="156">
        <f t="shared" si="12"/>
        <v>3.5927500000000001</v>
      </c>
      <c r="G99" s="156">
        <f t="shared" si="12"/>
        <v>3.5927500000000001</v>
      </c>
      <c r="H99" s="156"/>
      <c r="I99" s="156">
        <f t="shared" si="12"/>
        <v>0.99956249999999947</v>
      </c>
      <c r="J99" s="156">
        <f t="shared" si="12"/>
        <v>0.64657999999999927</v>
      </c>
      <c r="K99" s="156">
        <f t="shared" si="12"/>
        <v>0.20076999999999992</v>
      </c>
      <c r="L99" s="156">
        <f t="shared" si="12"/>
        <v>1.0463475</v>
      </c>
      <c r="M99" s="156">
        <f t="shared" si="12"/>
        <v>0.69054250000000017</v>
      </c>
      <c r="N99" s="156">
        <f t="shared" si="12"/>
        <v>3.5838025000000009</v>
      </c>
      <c r="O99" s="156">
        <f t="shared" si="12"/>
        <v>8.9475000000000474E-3</v>
      </c>
      <c r="P99" s="156">
        <f t="shared" si="12"/>
        <v>1.0020846188487424</v>
      </c>
      <c r="Q99" s="156">
        <f t="shared" si="12"/>
        <v>0.64801211739017084</v>
      </c>
      <c r="R99" s="156">
        <f t="shared" si="12"/>
        <v>0.2013126731817878</v>
      </c>
      <c r="S99" s="156">
        <f t="shared" si="12"/>
        <v>1.0490663304903562</v>
      </c>
      <c r="T99" s="156">
        <f t="shared" si="12"/>
        <v>0.69227426008894111</v>
      </c>
      <c r="U99" s="156">
        <f t="shared" si="12"/>
        <v>3.5927500000000001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150</v>
      </c>
      <c r="C3">
        <f>PPCL!E3</f>
        <v>0</v>
      </c>
      <c r="D3">
        <f>PPCL!O3</f>
        <v>0</v>
      </c>
      <c r="E3">
        <f>PPCL!P3</f>
        <v>0</v>
      </c>
      <c r="F3">
        <f>B3+C3</f>
        <v>150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150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150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150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150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150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150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150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150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150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150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150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150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150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150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150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150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150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150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150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150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150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150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150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150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150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150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150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150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150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150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150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150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150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150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150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150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150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150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150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150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150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150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150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150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150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150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150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150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150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150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150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150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150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150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150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150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150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150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150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150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150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150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150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150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150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150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150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150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150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150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150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150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150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150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150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150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150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150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150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150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150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150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150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150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150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150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150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150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150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150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150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150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150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26.44</v>
      </c>
      <c r="E3">
        <f>GT!N3</f>
        <v>0</v>
      </c>
      <c r="F3">
        <f>B3+C3</f>
        <v>84</v>
      </c>
      <c r="G3">
        <f>D3+E3-X3</f>
        <v>26.44</v>
      </c>
      <c r="H3" s="154"/>
      <c r="I3">
        <f>BRPL_EOD!AC3+BRPL_EOD!AD3</f>
        <v>10</v>
      </c>
      <c r="J3">
        <f>BYPL_EOD!AC3+BYPL_EOD!AD3</f>
        <v>5</v>
      </c>
      <c r="K3">
        <f>MES_EOD!AC3+MES_EOD!AD3</f>
        <v>0</v>
      </c>
      <c r="L3">
        <f>NDMC_EOD!AC3+NDMC_EOD!AD3</f>
        <v>1.73</v>
      </c>
      <c r="M3">
        <f>TPDDL_EOD!AC3+TPDDL_EOD!AD3</f>
        <v>9.7899999999999991</v>
      </c>
      <c r="N3">
        <f t="shared" ref="N3:N66" si="0">SUM(I3:M3)</f>
        <v>26.52</v>
      </c>
      <c r="O3" s="154">
        <f t="shared" ref="O3:O66" si="1">G3-N3</f>
        <v>-7.9999999999998295E-2</v>
      </c>
      <c r="P3">
        <v>9.9698340874811464</v>
      </c>
      <c r="Q3">
        <v>4.9849170437405732</v>
      </c>
      <c r="R3">
        <v>0</v>
      </c>
      <c r="S3">
        <v>1.7247812971342384</v>
      </c>
      <c r="T3">
        <v>9.7604675716440426</v>
      </c>
      <c r="U3" s="156">
        <f t="shared" ref="U3:U66" si="2">SUM(P3:T3)</f>
        <v>26.44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26.490000000000002</v>
      </c>
      <c r="E4">
        <f>GT!N4</f>
        <v>0</v>
      </c>
      <c r="F4">
        <f t="shared" ref="F4:F67" si="4">B4+C4</f>
        <v>84</v>
      </c>
      <c r="G4">
        <f t="shared" ref="G4:G67" si="5">D4+E4-X4</f>
        <v>26.490000000000002</v>
      </c>
      <c r="H4" s="154"/>
      <c r="I4">
        <f>BRPL_EOD!AC4+BRPL_EOD!AD4</f>
        <v>10</v>
      </c>
      <c r="J4">
        <f>BYPL_EOD!AC4+BYPL_EOD!AD4</f>
        <v>5</v>
      </c>
      <c r="K4">
        <f>MES_EOD!AC4+MES_EOD!AD4</f>
        <v>0</v>
      </c>
      <c r="L4">
        <f>NDMC_EOD!AC4+NDMC_EOD!AD4</f>
        <v>1.73</v>
      </c>
      <c r="M4">
        <f>TPDDL_EOD!AC4+TPDDL_EOD!AD4</f>
        <v>9.7899999999999991</v>
      </c>
      <c r="N4">
        <f t="shared" si="0"/>
        <v>26.52</v>
      </c>
      <c r="O4" s="154">
        <f t="shared" si="1"/>
        <v>-2.9999999999997584E-2</v>
      </c>
      <c r="P4">
        <v>9.9886877828054299</v>
      </c>
      <c r="Q4">
        <v>4.994343891402715</v>
      </c>
      <c r="R4">
        <v>0</v>
      </c>
      <c r="S4">
        <v>1.7280429864253395</v>
      </c>
      <c r="T4">
        <v>9.7789253393665163</v>
      </c>
      <c r="U4" s="156">
        <f t="shared" si="2"/>
        <v>26.490000000000002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26.490000000000002</v>
      </c>
      <c r="E5">
        <f>GT!N5</f>
        <v>0</v>
      </c>
      <c r="F5">
        <f t="shared" si="4"/>
        <v>84</v>
      </c>
      <c r="G5">
        <f t="shared" si="5"/>
        <v>26.490000000000002</v>
      </c>
      <c r="H5" s="154"/>
      <c r="I5">
        <f>BRPL_EOD!AC5+BRPL_EOD!AD5</f>
        <v>10</v>
      </c>
      <c r="J5">
        <f>BYPL_EOD!AC5+BYPL_EOD!AD5</f>
        <v>5</v>
      </c>
      <c r="K5">
        <f>MES_EOD!AC5+MES_EOD!AD5</f>
        <v>0</v>
      </c>
      <c r="L5">
        <f>NDMC_EOD!AC5+NDMC_EOD!AD5</f>
        <v>1.73</v>
      </c>
      <c r="M5">
        <f>TPDDL_EOD!AC5+TPDDL_EOD!AD5</f>
        <v>9.7899999999999991</v>
      </c>
      <c r="N5">
        <f t="shared" si="0"/>
        <v>26.52</v>
      </c>
      <c r="O5" s="154">
        <f t="shared" si="1"/>
        <v>-2.9999999999997584E-2</v>
      </c>
      <c r="P5">
        <v>9.9886877828054299</v>
      </c>
      <c r="Q5">
        <v>4.994343891402715</v>
      </c>
      <c r="R5">
        <v>0</v>
      </c>
      <c r="S5">
        <v>1.7280429864253395</v>
      </c>
      <c r="T5">
        <v>9.7789253393665163</v>
      </c>
      <c r="U5" s="156">
        <f t="shared" si="2"/>
        <v>26.490000000000002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26.490000000000002</v>
      </c>
      <c r="E6">
        <f>GT!N6</f>
        <v>0</v>
      </c>
      <c r="F6">
        <f t="shared" si="4"/>
        <v>84</v>
      </c>
      <c r="G6">
        <f t="shared" si="5"/>
        <v>26.490000000000002</v>
      </c>
      <c r="H6" s="154"/>
      <c r="I6">
        <f>BRPL_EOD!AC6+BRPL_EOD!AD6</f>
        <v>10</v>
      </c>
      <c r="J6">
        <f>BYPL_EOD!AC6+BYPL_EOD!AD6</f>
        <v>5</v>
      </c>
      <c r="K6">
        <f>MES_EOD!AC6+MES_EOD!AD6</f>
        <v>0</v>
      </c>
      <c r="L6">
        <f>NDMC_EOD!AC6+NDMC_EOD!AD6</f>
        <v>1.73</v>
      </c>
      <c r="M6">
        <f>TPDDL_EOD!AC6+TPDDL_EOD!AD6</f>
        <v>9.7899999999999991</v>
      </c>
      <c r="N6">
        <f t="shared" si="0"/>
        <v>26.52</v>
      </c>
      <c r="O6" s="154">
        <f t="shared" si="1"/>
        <v>-2.9999999999997584E-2</v>
      </c>
      <c r="P6">
        <v>9.9886877828054299</v>
      </c>
      <c r="Q6">
        <v>4.994343891402715</v>
      </c>
      <c r="R6">
        <v>0</v>
      </c>
      <c r="S6">
        <v>1.7280429864253395</v>
      </c>
      <c r="T6">
        <v>9.7789253393665163</v>
      </c>
      <c r="U6" s="156">
        <f t="shared" si="2"/>
        <v>26.490000000000002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26.490000000000002</v>
      </c>
      <c r="E7">
        <f>GT!N7</f>
        <v>0</v>
      </c>
      <c r="F7">
        <f t="shared" si="4"/>
        <v>84</v>
      </c>
      <c r="G7">
        <f t="shared" si="5"/>
        <v>26.490000000000002</v>
      </c>
      <c r="H7" s="154"/>
      <c r="I7">
        <f>BRPL_EOD!AC7+BRPL_EOD!AD7</f>
        <v>10</v>
      </c>
      <c r="J7">
        <f>BYPL_EOD!AC7+BYPL_EOD!AD7</f>
        <v>5</v>
      </c>
      <c r="K7">
        <f>MES_EOD!AC7+MES_EOD!AD7</f>
        <v>0</v>
      </c>
      <c r="L7">
        <f>NDMC_EOD!AC7+NDMC_EOD!AD7</f>
        <v>1.73</v>
      </c>
      <c r="M7">
        <f>TPDDL_EOD!AC7+TPDDL_EOD!AD7</f>
        <v>9.7899999999999991</v>
      </c>
      <c r="N7">
        <f t="shared" si="0"/>
        <v>26.52</v>
      </c>
      <c r="O7" s="154">
        <f t="shared" si="1"/>
        <v>-2.9999999999997584E-2</v>
      </c>
      <c r="P7">
        <v>9.9886877828054299</v>
      </c>
      <c r="Q7">
        <v>4.994343891402715</v>
      </c>
      <c r="R7">
        <v>0</v>
      </c>
      <c r="S7">
        <v>1.7280429864253395</v>
      </c>
      <c r="T7">
        <v>9.7789253393665163</v>
      </c>
      <c r="U7" s="156">
        <f t="shared" si="2"/>
        <v>26.490000000000002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26.490000000000002</v>
      </c>
      <c r="E8">
        <f>GT!N8</f>
        <v>0</v>
      </c>
      <c r="F8">
        <f t="shared" si="4"/>
        <v>84</v>
      </c>
      <c r="G8">
        <f t="shared" si="5"/>
        <v>26.490000000000002</v>
      </c>
      <c r="H8" s="154"/>
      <c r="I8">
        <f>BRPL_EOD!AC8+BRPL_EOD!AD8</f>
        <v>10</v>
      </c>
      <c r="J8">
        <f>BYPL_EOD!AC8+BYPL_EOD!AD8</f>
        <v>5</v>
      </c>
      <c r="K8">
        <f>MES_EOD!AC8+MES_EOD!AD8</f>
        <v>0</v>
      </c>
      <c r="L8">
        <f>NDMC_EOD!AC8+NDMC_EOD!AD8</f>
        <v>1.73</v>
      </c>
      <c r="M8">
        <f>TPDDL_EOD!AC8+TPDDL_EOD!AD8</f>
        <v>9.7899999999999991</v>
      </c>
      <c r="N8">
        <f t="shared" si="0"/>
        <v>26.52</v>
      </c>
      <c r="O8" s="154">
        <f t="shared" si="1"/>
        <v>-2.9999999999997584E-2</v>
      </c>
      <c r="P8">
        <v>9.9886877828054299</v>
      </c>
      <c r="Q8">
        <v>4.994343891402715</v>
      </c>
      <c r="R8">
        <v>0</v>
      </c>
      <c r="S8">
        <v>1.7280429864253395</v>
      </c>
      <c r="T8">
        <v>9.7789253393665163</v>
      </c>
      <c r="U8" s="156">
        <f t="shared" si="2"/>
        <v>26.490000000000002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26.490000000000002</v>
      </c>
      <c r="E9">
        <f>GT!N9</f>
        <v>0</v>
      </c>
      <c r="F9">
        <f t="shared" si="4"/>
        <v>84</v>
      </c>
      <c r="G9">
        <f t="shared" si="5"/>
        <v>26.490000000000002</v>
      </c>
      <c r="H9" s="154"/>
      <c r="I9">
        <f>BRPL_EOD!AC9+BRPL_EOD!AD9</f>
        <v>10</v>
      </c>
      <c r="J9">
        <f>BYPL_EOD!AC9+BYPL_EOD!AD9</f>
        <v>5</v>
      </c>
      <c r="K9">
        <f>MES_EOD!AC9+MES_EOD!AD9</f>
        <v>0</v>
      </c>
      <c r="L9">
        <f>NDMC_EOD!AC9+NDMC_EOD!AD9</f>
        <v>1.73</v>
      </c>
      <c r="M9">
        <f>TPDDL_EOD!AC9+TPDDL_EOD!AD9</f>
        <v>9.7899999999999991</v>
      </c>
      <c r="N9">
        <f t="shared" si="0"/>
        <v>26.52</v>
      </c>
      <c r="O9" s="154">
        <f t="shared" si="1"/>
        <v>-2.9999999999997584E-2</v>
      </c>
      <c r="P9">
        <v>9.9886877828054299</v>
      </c>
      <c r="Q9">
        <v>4.994343891402715</v>
      </c>
      <c r="R9">
        <v>0</v>
      </c>
      <c r="S9">
        <v>1.7280429864253395</v>
      </c>
      <c r="T9">
        <v>9.7789253393665163</v>
      </c>
      <c r="U9" s="156">
        <f t="shared" si="2"/>
        <v>26.490000000000002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26.490000000000002</v>
      </c>
      <c r="E10">
        <f>GT!N10</f>
        <v>0</v>
      </c>
      <c r="F10">
        <f t="shared" si="4"/>
        <v>84</v>
      </c>
      <c r="G10">
        <f t="shared" si="5"/>
        <v>26.490000000000002</v>
      </c>
      <c r="H10" s="154"/>
      <c r="I10">
        <f>BRPL_EOD!AC10+BRPL_EOD!AD10</f>
        <v>10</v>
      </c>
      <c r="J10">
        <f>BYPL_EOD!AC10+BYPL_EOD!AD10</f>
        <v>5</v>
      </c>
      <c r="K10">
        <f>MES_EOD!AC10+MES_EOD!AD10</f>
        <v>0</v>
      </c>
      <c r="L10">
        <f>NDMC_EOD!AC10+NDMC_EOD!AD10</f>
        <v>1.73</v>
      </c>
      <c r="M10">
        <f>TPDDL_EOD!AC10+TPDDL_EOD!AD10</f>
        <v>9.7899999999999991</v>
      </c>
      <c r="N10">
        <f t="shared" si="0"/>
        <v>26.52</v>
      </c>
      <c r="O10" s="154">
        <f t="shared" si="1"/>
        <v>-2.9999999999997584E-2</v>
      </c>
      <c r="P10">
        <v>9.9886877828054299</v>
      </c>
      <c r="Q10">
        <v>4.994343891402715</v>
      </c>
      <c r="R10">
        <v>0</v>
      </c>
      <c r="S10">
        <v>1.7280429864253395</v>
      </c>
      <c r="T10">
        <v>9.7789253393665163</v>
      </c>
      <c r="U10" s="156">
        <f t="shared" si="2"/>
        <v>26.490000000000002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26.490000000000002</v>
      </c>
      <c r="E11">
        <f>GT!N11</f>
        <v>0</v>
      </c>
      <c r="F11">
        <f t="shared" si="4"/>
        <v>84</v>
      </c>
      <c r="G11">
        <f t="shared" si="5"/>
        <v>26.490000000000002</v>
      </c>
      <c r="H11" s="154"/>
      <c r="I11">
        <f>BRPL_EOD!AC11+BRPL_EOD!AD11</f>
        <v>10</v>
      </c>
      <c r="J11">
        <f>BYPL_EOD!AC11+BYPL_EOD!AD11</f>
        <v>5</v>
      </c>
      <c r="K11">
        <f>MES_EOD!AC11+MES_EOD!AD11</f>
        <v>0</v>
      </c>
      <c r="L11">
        <f>NDMC_EOD!AC11+NDMC_EOD!AD11</f>
        <v>1.73</v>
      </c>
      <c r="M11">
        <f>TPDDL_EOD!AC11+TPDDL_EOD!AD11</f>
        <v>9.7899999999999991</v>
      </c>
      <c r="N11">
        <f t="shared" si="0"/>
        <v>26.52</v>
      </c>
      <c r="O11" s="154">
        <f t="shared" si="1"/>
        <v>-2.9999999999997584E-2</v>
      </c>
      <c r="P11">
        <v>9.9886877828054299</v>
      </c>
      <c r="Q11">
        <v>4.994343891402715</v>
      </c>
      <c r="R11">
        <v>0</v>
      </c>
      <c r="S11">
        <v>1.7280429864253395</v>
      </c>
      <c r="T11">
        <v>9.7789253393665163</v>
      </c>
      <c r="U11" s="156">
        <f t="shared" si="2"/>
        <v>26.490000000000002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26.490000000000002</v>
      </c>
      <c r="E12">
        <f>GT!N12</f>
        <v>0</v>
      </c>
      <c r="F12">
        <f t="shared" si="4"/>
        <v>84</v>
      </c>
      <c r="G12">
        <f t="shared" si="5"/>
        <v>26.490000000000002</v>
      </c>
      <c r="H12" s="154"/>
      <c r="I12">
        <f>BRPL_EOD!AC12+BRPL_EOD!AD12</f>
        <v>10</v>
      </c>
      <c r="J12">
        <f>BYPL_EOD!AC12+BYPL_EOD!AD12</f>
        <v>5</v>
      </c>
      <c r="K12">
        <f>MES_EOD!AC12+MES_EOD!AD12</f>
        <v>0</v>
      </c>
      <c r="L12">
        <f>NDMC_EOD!AC12+NDMC_EOD!AD12</f>
        <v>1.73</v>
      </c>
      <c r="M12">
        <f>TPDDL_EOD!AC12+TPDDL_EOD!AD12</f>
        <v>9.7899999999999991</v>
      </c>
      <c r="N12">
        <f t="shared" si="0"/>
        <v>26.52</v>
      </c>
      <c r="O12" s="154">
        <f t="shared" si="1"/>
        <v>-2.9999999999997584E-2</v>
      </c>
      <c r="P12">
        <v>9.9886877828054299</v>
      </c>
      <c r="Q12">
        <v>4.994343891402715</v>
      </c>
      <c r="R12">
        <v>0</v>
      </c>
      <c r="S12">
        <v>1.7280429864253395</v>
      </c>
      <c r="T12">
        <v>9.7789253393665163</v>
      </c>
      <c r="U12" s="156">
        <f t="shared" si="2"/>
        <v>26.490000000000002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26.490000000000002</v>
      </c>
      <c r="E13">
        <f>GT!N13</f>
        <v>0</v>
      </c>
      <c r="F13">
        <f t="shared" si="4"/>
        <v>84</v>
      </c>
      <c r="G13">
        <f t="shared" si="5"/>
        <v>26.490000000000002</v>
      </c>
      <c r="H13" s="154"/>
      <c r="I13">
        <f>BRPL_EOD!AC13+BRPL_EOD!AD13</f>
        <v>10</v>
      </c>
      <c r="J13">
        <f>BYPL_EOD!AC13+BYPL_EOD!AD13</f>
        <v>5</v>
      </c>
      <c r="K13">
        <f>MES_EOD!AC13+MES_EOD!AD13</f>
        <v>0</v>
      </c>
      <c r="L13">
        <f>NDMC_EOD!AC13+NDMC_EOD!AD13</f>
        <v>1.73</v>
      </c>
      <c r="M13">
        <f>TPDDL_EOD!AC13+TPDDL_EOD!AD13</f>
        <v>9.7899999999999991</v>
      </c>
      <c r="N13">
        <f t="shared" si="0"/>
        <v>26.52</v>
      </c>
      <c r="O13" s="154">
        <f t="shared" si="1"/>
        <v>-2.9999999999997584E-2</v>
      </c>
      <c r="P13">
        <v>9.9886877828054299</v>
      </c>
      <c r="Q13">
        <v>4.994343891402715</v>
      </c>
      <c r="R13">
        <v>0</v>
      </c>
      <c r="S13">
        <v>1.7280429864253395</v>
      </c>
      <c r="T13">
        <v>9.7789253393665163</v>
      </c>
      <c r="U13" s="156">
        <f t="shared" si="2"/>
        <v>26.490000000000002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26.490000000000002</v>
      </c>
      <c r="E14">
        <f>GT!N14</f>
        <v>0</v>
      </c>
      <c r="F14">
        <f t="shared" si="4"/>
        <v>84</v>
      </c>
      <c r="G14">
        <f t="shared" si="5"/>
        <v>26.490000000000002</v>
      </c>
      <c r="H14" s="154"/>
      <c r="I14">
        <f>BRPL_EOD!AC14+BRPL_EOD!AD14</f>
        <v>10</v>
      </c>
      <c r="J14">
        <f>BYPL_EOD!AC14+BYPL_EOD!AD14</f>
        <v>5</v>
      </c>
      <c r="K14">
        <f>MES_EOD!AC14+MES_EOD!AD14</f>
        <v>0</v>
      </c>
      <c r="L14">
        <f>NDMC_EOD!AC14+NDMC_EOD!AD14</f>
        <v>1.73</v>
      </c>
      <c r="M14">
        <f>TPDDL_EOD!AC14+TPDDL_EOD!AD14</f>
        <v>9.7899999999999991</v>
      </c>
      <c r="N14">
        <f t="shared" si="0"/>
        <v>26.52</v>
      </c>
      <c r="O14" s="154">
        <f t="shared" si="1"/>
        <v>-2.9999999999997584E-2</v>
      </c>
      <c r="P14">
        <v>9.9886877828054299</v>
      </c>
      <c r="Q14">
        <v>4.994343891402715</v>
      </c>
      <c r="R14">
        <v>0</v>
      </c>
      <c r="S14">
        <v>1.7280429864253395</v>
      </c>
      <c r="T14">
        <v>9.7789253393665163</v>
      </c>
      <c r="U14" s="156">
        <f t="shared" si="2"/>
        <v>26.490000000000002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26.490000000000002</v>
      </c>
      <c r="E15">
        <f>GT!N15</f>
        <v>0</v>
      </c>
      <c r="F15">
        <f t="shared" si="4"/>
        <v>84</v>
      </c>
      <c r="G15">
        <f t="shared" si="5"/>
        <v>26.490000000000002</v>
      </c>
      <c r="H15" s="154"/>
      <c r="I15">
        <f>BRPL_EOD!AC15+BRPL_EOD!AD15</f>
        <v>10</v>
      </c>
      <c r="J15">
        <f>BYPL_EOD!AC15+BYPL_EOD!AD15</f>
        <v>5</v>
      </c>
      <c r="K15">
        <f>MES_EOD!AC15+MES_EOD!AD15</f>
        <v>0</v>
      </c>
      <c r="L15">
        <f>NDMC_EOD!AC15+NDMC_EOD!AD15</f>
        <v>1.73</v>
      </c>
      <c r="M15">
        <f>TPDDL_EOD!AC15+TPDDL_EOD!AD15</f>
        <v>9.7899999999999991</v>
      </c>
      <c r="N15">
        <f t="shared" si="0"/>
        <v>26.52</v>
      </c>
      <c r="O15" s="154">
        <f t="shared" si="1"/>
        <v>-2.9999999999997584E-2</v>
      </c>
      <c r="P15">
        <v>9.9886877828054299</v>
      </c>
      <c r="Q15">
        <v>4.994343891402715</v>
      </c>
      <c r="R15">
        <v>0</v>
      </c>
      <c r="S15">
        <v>1.7280429864253395</v>
      </c>
      <c r="T15">
        <v>9.7789253393665163</v>
      </c>
      <c r="U15" s="156">
        <f t="shared" si="2"/>
        <v>26.490000000000002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26.490000000000002</v>
      </c>
      <c r="E16">
        <f>GT!N16</f>
        <v>0</v>
      </c>
      <c r="F16">
        <f t="shared" si="4"/>
        <v>84</v>
      </c>
      <c r="G16">
        <f t="shared" si="5"/>
        <v>26.490000000000002</v>
      </c>
      <c r="H16" s="154"/>
      <c r="I16">
        <f>BRPL_EOD!AC16+BRPL_EOD!AD16</f>
        <v>10</v>
      </c>
      <c r="J16">
        <f>BYPL_EOD!AC16+BYPL_EOD!AD16</f>
        <v>5</v>
      </c>
      <c r="K16">
        <f>MES_EOD!AC16+MES_EOD!AD16</f>
        <v>0</v>
      </c>
      <c r="L16">
        <f>NDMC_EOD!AC16+NDMC_EOD!AD16</f>
        <v>1.73</v>
      </c>
      <c r="M16">
        <f>TPDDL_EOD!AC16+TPDDL_EOD!AD16</f>
        <v>9.7899999999999991</v>
      </c>
      <c r="N16">
        <f t="shared" si="0"/>
        <v>26.52</v>
      </c>
      <c r="O16" s="154">
        <f t="shared" si="1"/>
        <v>-2.9999999999997584E-2</v>
      </c>
      <c r="P16">
        <v>9.9886877828054299</v>
      </c>
      <c r="Q16">
        <v>4.994343891402715</v>
      </c>
      <c r="R16">
        <v>0</v>
      </c>
      <c r="S16">
        <v>1.7280429864253395</v>
      </c>
      <c r="T16">
        <v>9.7789253393665163</v>
      </c>
      <c r="U16" s="156">
        <f t="shared" si="2"/>
        <v>26.490000000000002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26.490000000000002</v>
      </c>
      <c r="E17">
        <f>GT!N17</f>
        <v>0</v>
      </c>
      <c r="F17">
        <f t="shared" si="4"/>
        <v>84</v>
      </c>
      <c r="G17">
        <f t="shared" si="5"/>
        <v>26.490000000000002</v>
      </c>
      <c r="H17" s="154"/>
      <c r="I17">
        <f>BRPL_EOD!AC17+BRPL_EOD!AD17</f>
        <v>10</v>
      </c>
      <c r="J17">
        <f>BYPL_EOD!AC17+BYPL_EOD!AD17</f>
        <v>5</v>
      </c>
      <c r="K17">
        <f>MES_EOD!AC17+MES_EOD!AD17</f>
        <v>0</v>
      </c>
      <c r="L17">
        <f>NDMC_EOD!AC17+NDMC_EOD!AD17</f>
        <v>1.73</v>
      </c>
      <c r="M17">
        <f>TPDDL_EOD!AC17+TPDDL_EOD!AD17</f>
        <v>9.7899999999999991</v>
      </c>
      <c r="N17">
        <f t="shared" si="0"/>
        <v>26.52</v>
      </c>
      <c r="O17" s="154">
        <f t="shared" si="1"/>
        <v>-2.9999999999997584E-2</v>
      </c>
      <c r="P17">
        <v>9.9886877828054299</v>
      </c>
      <c r="Q17">
        <v>4.994343891402715</v>
      </c>
      <c r="R17">
        <v>0</v>
      </c>
      <c r="S17">
        <v>1.7280429864253395</v>
      </c>
      <c r="T17">
        <v>9.7789253393665163</v>
      </c>
      <c r="U17" s="156">
        <f t="shared" si="2"/>
        <v>26.490000000000002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26.490000000000002</v>
      </c>
      <c r="E18">
        <f>GT!N18</f>
        <v>0</v>
      </c>
      <c r="F18">
        <f t="shared" si="4"/>
        <v>84</v>
      </c>
      <c r="G18">
        <f t="shared" si="5"/>
        <v>26.490000000000002</v>
      </c>
      <c r="H18" s="154"/>
      <c r="I18">
        <f>BRPL_EOD!AC18+BRPL_EOD!AD18</f>
        <v>10</v>
      </c>
      <c r="J18">
        <f>BYPL_EOD!AC18+BYPL_EOD!AD18</f>
        <v>5</v>
      </c>
      <c r="K18">
        <f>MES_EOD!AC18+MES_EOD!AD18</f>
        <v>0</v>
      </c>
      <c r="L18">
        <f>NDMC_EOD!AC18+NDMC_EOD!AD18</f>
        <v>1.73</v>
      </c>
      <c r="M18">
        <f>TPDDL_EOD!AC18+TPDDL_EOD!AD18</f>
        <v>9.7899999999999991</v>
      </c>
      <c r="N18">
        <f t="shared" si="0"/>
        <v>26.52</v>
      </c>
      <c r="O18" s="154">
        <f t="shared" si="1"/>
        <v>-2.9999999999997584E-2</v>
      </c>
      <c r="P18">
        <v>9.9886877828054299</v>
      </c>
      <c r="Q18">
        <v>4.994343891402715</v>
      </c>
      <c r="R18">
        <v>0</v>
      </c>
      <c r="S18">
        <v>1.7280429864253395</v>
      </c>
      <c r="T18">
        <v>9.7789253393665163</v>
      </c>
      <c r="U18" s="156">
        <f t="shared" si="2"/>
        <v>26.490000000000002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26.490000000000002</v>
      </c>
      <c r="E19">
        <f>GT!N19</f>
        <v>0</v>
      </c>
      <c r="F19">
        <f t="shared" si="4"/>
        <v>84</v>
      </c>
      <c r="G19">
        <f t="shared" si="5"/>
        <v>26.490000000000002</v>
      </c>
      <c r="H19" s="154"/>
      <c r="I19">
        <f>BRPL_EOD!AC19+BRPL_EOD!AD19</f>
        <v>10</v>
      </c>
      <c r="J19">
        <f>BYPL_EOD!AC19+BYPL_EOD!AD19</f>
        <v>5</v>
      </c>
      <c r="K19">
        <f>MES_EOD!AC19+MES_EOD!AD19</f>
        <v>0</v>
      </c>
      <c r="L19">
        <f>NDMC_EOD!AC19+NDMC_EOD!AD19</f>
        <v>1.73</v>
      </c>
      <c r="M19">
        <f>TPDDL_EOD!AC19+TPDDL_EOD!AD19</f>
        <v>9.7899999999999991</v>
      </c>
      <c r="N19">
        <f t="shared" si="0"/>
        <v>26.52</v>
      </c>
      <c r="O19" s="154">
        <f t="shared" si="1"/>
        <v>-2.9999999999997584E-2</v>
      </c>
      <c r="P19">
        <v>9.9886877828054299</v>
      </c>
      <c r="Q19">
        <v>4.994343891402715</v>
      </c>
      <c r="R19">
        <v>0</v>
      </c>
      <c r="S19">
        <v>1.7280429864253395</v>
      </c>
      <c r="T19">
        <v>9.7789253393665163</v>
      </c>
      <c r="U19" s="156">
        <f t="shared" si="2"/>
        <v>26.490000000000002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26.490000000000002</v>
      </c>
      <c r="E20">
        <f>GT!N20</f>
        <v>0</v>
      </c>
      <c r="F20">
        <f t="shared" si="4"/>
        <v>84</v>
      </c>
      <c r="G20">
        <f t="shared" si="5"/>
        <v>26.490000000000002</v>
      </c>
      <c r="H20" s="154"/>
      <c r="I20">
        <f>BRPL_EOD!AC20+BRPL_EOD!AD20</f>
        <v>10</v>
      </c>
      <c r="J20">
        <f>BYPL_EOD!AC20+BYPL_EOD!AD20</f>
        <v>5</v>
      </c>
      <c r="K20">
        <f>MES_EOD!AC20+MES_EOD!AD20</f>
        <v>0</v>
      </c>
      <c r="L20">
        <f>NDMC_EOD!AC20+NDMC_EOD!AD20</f>
        <v>1.73</v>
      </c>
      <c r="M20">
        <f>TPDDL_EOD!AC20+TPDDL_EOD!AD20</f>
        <v>9.7899999999999991</v>
      </c>
      <c r="N20">
        <f t="shared" si="0"/>
        <v>26.52</v>
      </c>
      <c r="O20" s="154">
        <f t="shared" si="1"/>
        <v>-2.9999999999997584E-2</v>
      </c>
      <c r="P20">
        <v>9.9886877828054299</v>
      </c>
      <c r="Q20">
        <v>4.994343891402715</v>
      </c>
      <c r="R20">
        <v>0</v>
      </c>
      <c r="S20">
        <v>1.7280429864253395</v>
      </c>
      <c r="T20">
        <v>9.7789253393665163</v>
      </c>
      <c r="U20" s="156">
        <f t="shared" si="2"/>
        <v>26.490000000000002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26.490000000000002</v>
      </c>
      <c r="E21">
        <f>GT!N21</f>
        <v>0</v>
      </c>
      <c r="F21">
        <f t="shared" si="4"/>
        <v>84</v>
      </c>
      <c r="G21">
        <f t="shared" si="5"/>
        <v>26.490000000000002</v>
      </c>
      <c r="H21" s="154"/>
      <c r="I21">
        <f>BRPL_EOD!AC21+BRPL_EOD!AD21</f>
        <v>10</v>
      </c>
      <c r="J21">
        <f>BYPL_EOD!AC21+BYPL_EOD!AD21</f>
        <v>5</v>
      </c>
      <c r="K21">
        <f>MES_EOD!AC21+MES_EOD!AD21</f>
        <v>0</v>
      </c>
      <c r="L21">
        <f>NDMC_EOD!AC21+NDMC_EOD!AD21</f>
        <v>1.73</v>
      </c>
      <c r="M21">
        <f>TPDDL_EOD!AC21+TPDDL_EOD!AD21</f>
        <v>9.7899999999999991</v>
      </c>
      <c r="N21">
        <f t="shared" si="0"/>
        <v>26.52</v>
      </c>
      <c r="O21" s="154">
        <f t="shared" si="1"/>
        <v>-2.9999999999997584E-2</v>
      </c>
      <c r="P21">
        <v>9.9886877828054299</v>
      </c>
      <c r="Q21">
        <v>4.994343891402715</v>
      </c>
      <c r="R21">
        <v>0</v>
      </c>
      <c r="S21">
        <v>1.7280429864253395</v>
      </c>
      <c r="T21">
        <v>9.7789253393665163</v>
      </c>
      <c r="U21" s="156">
        <f t="shared" si="2"/>
        <v>26.490000000000002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26.490000000000002</v>
      </c>
      <c r="E22">
        <f>GT!N22</f>
        <v>0</v>
      </c>
      <c r="F22">
        <f t="shared" si="4"/>
        <v>84</v>
      </c>
      <c r="G22">
        <f t="shared" si="5"/>
        <v>26.490000000000002</v>
      </c>
      <c r="H22" s="154"/>
      <c r="I22">
        <f>BRPL_EOD!AC22+BRPL_EOD!AD22</f>
        <v>10</v>
      </c>
      <c r="J22">
        <f>BYPL_EOD!AC22+BYPL_EOD!AD22</f>
        <v>5</v>
      </c>
      <c r="K22">
        <f>MES_EOD!AC22+MES_EOD!AD22</f>
        <v>0</v>
      </c>
      <c r="L22">
        <f>NDMC_EOD!AC22+NDMC_EOD!AD22</f>
        <v>1.73</v>
      </c>
      <c r="M22">
        <f>TPDDL_EOD!AC22+TPDDL_EOD!AD22</f>
        <v>9.7899999999999991</v>
      </c>
      <c r="N22">
        <f t="shared" si="0"/>
        <v>26.52</v>
      </c>
      <c r="O22" s="154">
        <f t="shared" si="1"/>
        <v>-2.9999999999997584E-2</v>
      </c>
      <c r="P22">
        <v>9.9886877828054299</v>
      </c>
      <c r="Q22">
        <v>4.994343891402715</v>
      </c>
      <c r="R22">
        <v>0</v>
      </c>
      <c r="S22">
        <v>1.7280429864253395</v>
      </c>
      <c r="T22">
        <v>9.7789253393665163</v>
      </c>
      <c r="U22" s="156">
        <f t="shared" si="2"/>
        <v>26.490000000000002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26.490000000000002</v>
      </c>
      <c r="E23">
        <f>GT!N23</f>
        <v>0</v>
      </c>
      <c r="F23">
        <f t="shared" si="4"/>
        <v>84</v>
      </c>
      <c r="G23">
        <f t="shared" si="5"/>
        <v>26.490000000000002</v>
      </c>
      <c r="H23" s="154"/>
      <c r="I23">
        <f>BRPL_EOD!AC23+BRPL_EOD!AD23</f>
        <v>10</v>
      </c>
      <c r="J23">
        <f>BYPL_EOD!AC23+BYPL_EOD!AD23</f>
        <v>5</v>
      </c>
      <c r="K23">
        <f>MES_EOD!AC23+MES_EOD!AD23</f>
        <v>0</v>
      </c>
      <c r="L23">
        <f>NDMC_EOD!AC23+NDMC_EOD!AD23</f>
        <v>1.73</v>
      </c>
      <c r="M23">
        <f>TPDDL_EOD!AC23+TPDDL_EOD!AD23</f>
        <v>9.7899999999999991</v>
      </c>
      <c r="N23">
        <f t="shared" si="0"/>
        <v>26.52</v>
      </c>
      <c r="O23" s="154">
        <f t="shared" si="1"/>
        <v>-2.9999999999997584E-2</v>
      </c>
      <c r="P23">
        <v>9.9886877828054299</v>
      </c>
      <c r="Q23">
        <v>4.994343891402715</v>
      </c>
      <c r="R23">
        <v>0</v>
      </c>
      <c r="S23">
        <v>1.7280429864253395</v>
      </c>
      <c r="T23">
        <v>9.7789253393665163</v>
      </c>
      <c r="U23" s="156">
        <f t="shared" si="2"/>
        <v>26.490000000000002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26.490000000000002</v>
      </c>
      <c r="E24">
        <f>GT!N24</f>
        <v>0</v>
      </c>
      <c r="F24">
        <f t="shared" si="4"/>
        <v>84</v>
      </c>
      <c r="G24">
        <f t="shared" si="5"/>
        <v>26.490000000000002</v>
      </c>
      <c r="H24" s="154"/>
      <c r="I24">
        <f>BRPL_EOD!AC24+BRPL_EOD!AD24</f>
        <v>10</v>
      </c>
      <c r="J24">
        <f>BYPL_EOD!AC24+BYPL_EOD!AD24</f>
        <v>5</v>
      </c>
      <c r="K24">
        <f>MES_EOD!AC24+MES_EOD!AD24</f>
        <v>0</v>
      </c>
      <c r="L24">
        <f>NDMC_EOD!AC24+NDMC_EOD!AD24</f>
        <v>1.73</v>
      </c>
      <c r="M24">
        <f>TPDDL_EOD!AC24+TPDDL_EOD!AD24</f>
        <v>9.7899999999999991</v>
      </c>
      <c r="N24">
        <f t="shared" si="0"/>
        <v>26.52</v>
      </c>
      <c r="O24" s="154">
        <f t="shared" si="1"/>
        <v>-2.9999999999997584E-2</v>
      </c>
      <c r="P24">
        <v>9.9886877828054299</v>
      </c>
      <c r="Q24">
        <v>4.994343891402715</v>
      </c>
      <c r="R24">
        <v>0</v>
      </c>
      <c r="S24">
        <v>1.7280429864253395</v>
      </c>
      <c r="T24">
        <v>9.7789253393665163</v>
      </c>
      <c r="U24" s="156">
        <f t="shared" si="2"/>
        <v>26.490000000000002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26.490000000000002</v>
      </c>
      <c r="E25">
        <f>GT!N25</f>
        <v>0</v>
      </c>
      <c r="F25">
        <f t="shared" si="4"/>
        <v>84</v>
      </c>
      <c r="G25">
        <f t="shared" si="5"/>
        <v>26.490000000000002</v>
      </c>
      <c r="H25" s="154"/>
      <c r="I25">
        <f>BRPL_EOD!AC25+BRPL_EOD!AD25</f>
        <v>10</v>
      </c>
      <c r="J25">
        <f>BYPL_EOD!AC25+BYPL_EOD!AD25</f>
        <v>5</v>
      </c>
      <c r="K25">
        <f>MES_EOD!AC25+MES_EOD!AD25</f>
        <v>0</v>
      </c>
      <c r="L25">
        <f>NDMC_EOD!AC25+NDMC_EOD!AD25</f>
        <v>1.73</v>
      </c>
      <c r="M25">
        <f>TPDDL_EOD!AC25+TPDDL_EOD!AD25</f>
        <v>9.7899999999999991</v>
      </c>
      <c r="N25">
        <f t="shared" si="0"/>
        <v>26.52</v>
      </c>
      <c r="O25" s="154">
        <f t="shared" si="1"/>
        <v>-2.9999999999997584E-2</v>
      </c>
      <c r="P25">
        <v>9.9886877828054299</v>
      </c>
      <c r="Q25">
        <v>4.994343891402715</v>
      </c>
      <c r="R25">
        <v>0</v>
      </c>
      <c r="S25">
        <v>1.7280429864253395</v>
      </c>
      <c r="T25">
        <v>9.7789253393665163</v>
      </c>
      <c r="U25" s="156">
        <f t="shared" si="2"/>
        <v>26.490000000000002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26.490000000000002</v>
      </c>
      <c r="E26">
        <f>GT!N26</f>
        <v>0</v>
      </c>
      <c r="F26">
        <f t="shared" si="4"/>
        <v>84</v>
      </c>
      <c r="G26">
        <f t="shared" si="5"/>
        <v>26.490000000000002</v>
      </c>
      <c r="H26" s="154"/>
      <c r="I26">
        <f>BRPL_EOD!AC26+BRPL_EOD!AD26</f>
        <v>10</v>
      </c>
      <c r="J26">
        <f>BYPL_EOD!AC26+BYPL_EOD!AD26</f>
        <v>5</v>
      </c>
      <c r="K26">
        <f>MES_EOD!AC26+MES_EOD!AD26</f>
        <v>0</v>
      </c>
      <c r="L26">
        <f>NDMC_EOD!AC26+NDMC_EOD!AD26</f>
        <v>1.73</v>
      </c>
      <c r="M26">
        <f>TPDDL_EOD!AC26+TPDDL_EOD!AD26</f>
        <v>9.7899999999999991</v>
      </c>
      <c r="N26">
        <f t="shared" si="0"/>
        <v>26.52</v>
      </c>
      <c r="O26" s="154">
        <f t="shared" si="1"/>
        <v>-2.9999999999997584E-2</v>
      </c>
      <c r="P26">
        <v>9.9886877828054299</v>
      </c>
      <c r="Q26">
        <v>4.994343891402715</v>
      </c>
      <c r="R26">
        <v>0</v>
      </c>
      <c r="S26">
        <v>1.7280429864253395</v>
      </c>
      <c r="T26">
        <v>9.7789253393665163</v>
      </c>
      <c r="U26" s="156">
        <f t="shared" si="2"/>
        <v>26.490000000000002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26.490000000000002</v>
      </c>
      <c r="E27">
        <f>GT!N27</f>
        <v>0</v>
      </c>
      <c r="F27">
        <f t="shared" si="4"/>
        <v>84</v>
      </c>
      <c r="G27">
        <f t="shared" si="5"/>
        <v>26.490000000000002</v>
      </c>
      <c r="H27" s="154"/>
      <c r="I27">
        <f>BRPL_EOD!AC27+BRPL_EOD!AD27</f>
        <v>10</v>
      </c>
      <c r="J27">
        <f>BYPL_EOD!AC27+BYPL_EOD!AD27</f>
        <v>5</v>
      </c>
      <c r="K27">
        <f>MES_EOD!AC27+MES_EOD!AD27</f>
        <v>0</v>
      </c>
      <c r="L27">
        <f>NDMC_EOD!AC27+NDMC_EOD!AD27</f>
        <v>1.73</v>
      </c>
      <c r="M27">
        <f>TPDDL_EOD!AC27+TPDDL_EOD!AD27</f>
        <v>9.7899999999999991</v>
      </c>
      <c r="N27">
        <f t="shared" si="0"/>
        <v>26.52</v>
      </c>
      <c r="O27" s="154">
        <f t="shared" si="1"/>
        <v>-2.9999999999997584E-2</v>
      </c>
      <c r="P27">
        <v>9.9886877828054299</v>
      </c>
      <c r="Q27">
        <v>4.994343891402715</v>
      </c>
      <c r="R27">
        <v>0</v>
      </c>
      <c r="S27">
        <v>1.7280429864253395</v>
      </c>
      <c r="T27">
        <v>9.7789253393665163</v>
      </c>
      <c r="U27" s="156">
        <f t="shared" si="2"/>
        <v>26.490000000000002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26.490000000000002</v>
      </c>
      <c r="E28">
        <f>GT!N28</f>
        <v>0</v>
      </c>
      <c r="F28">
        <f t="shared" si="4"/>
        <v>84</v>
      </c>
      <c r="G28">
        <f t="shared" si="5"/>
        <v>26.490000000000002</v>
      </c>
      <c r="H28" s="154"/>
      <c r="I28">
        <f>BRPL_EOD!AC28+BRPL_EOD!AD28</f>
        <v>10</v>
      </c>
      <c r="J28">
        <f>BYPL_EOD!AC28+BYPL_EOD!AD28</f>
        <v>5</v>
      </c>
      <c r="K28">
        <f>MES_EOD!AC28+MES_EOD!AD28</f>
        <v>0</v>
      </c>
      <c r="L28">
        <f>NDMC_EOD!AC28+NDMC_EOD!AD28</f>
        <v>1.73</v>
      </c>
      <c r="M28">
        <f>TPDDL_EOD!AC28+TPDDL_EOD!AD28</f>
        <v>9.7899999999999991</v>
      </c>
      <c r="N28">
        <f t="shared" si="0"/>
        <v>26.52</v>
      </c>
      <c r="O28" s="154">
        <f t="shared" si="1"/>
        <v>-2.9999999999997584E-2</v>
      </c>
      <c r="P28">
        <v>9.9886877828054299</v>
      </c>
      <c r="Q28">
        <v>4.994343891402715</v>
      </c>
      <c r="R28">
        <v>0</v>
      </c>
      <c r="S28">
        <v>1.7280429864253395</v>
      </c>
      <c r="T28">
        <v>9.7789253393665163</v>
      </c>
      <c r="U28" s="156">
        <f t="shared" si="2"/>
        <v>26.490000000000002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26.490000000000002</v>
      </c>
      <c r="E29">
        <f>GT!N29</f>
        <v>0</v>
      </c>
      <c r="F29">
        <f t="shared" si="4"/>
        <v>84</v>
      </c>
      <c r="G29">
        <f t="shared" si="5"/>
        <v>26.490000000000002</v>
      </c>
      <c r="H29" s="154"/>
      <c r="I29">
        <f>BRPL_EOD!AC29+BRPL_EOD!AD29</f>
        <v>10</v>
      </c>
      <c r="J29">
        <f>BYPL_EOD!AC29+BYPL_EOD!AD29</f>
        <v>5</v>
      </c>
      <c r="K29">
        <f>MES_EOD!AC29+MES_EOD!AD29</f>
        <v>0</v>
      </c>
      <c r="L29">
        <f>NDMC_EOD!AC29+NDMC_EOD!AD29</f>
        <v>1.73</v>
      </c>
      <c r="M29">
        <f>TPDDL_EOD!AC29+TPDDL_EOD!AD29</f>
        <v>9.7899999999999991</v>
      </c>
      <c r="N29">
        <f t="shared" si="0"/>
        <v>26.52</v>
      </c>
      <c r="O29" s="154">
        <f t="shared" si="1"/>
        <v>-2.9999999999997584E-2</v>
      </c>
      <c r="P29">
        <v>9.9886877828054299</v>
      </c>
      <c r="Q29">
        <v>4.994343891402715</v>
      </c>
      <c r="R29">
        <v>0</v>
      </c>
      <c r="S29">
        <v>1.7280429864253395</v>
      </c>
      <c r="T29">
        <v>9.7789253393665163</v>
      </c>
      <c r="U29" s="156">
        <f t="shared" si="2"/>
        <v>26.490000000000002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26.490000000000002</v>
      </c>
      <c r="E30">
        <f>GT!N30</f>
        <v>0</v>
      </c>
      <c r="F30">
        <f t="shared" si="4"/>
        <v>84</v>
      </c>
      <c r="G30">
        <f t="shared" si="5"/>
        <v>26.490000000000002</v>
      </c>
      <c r="H30" s="154"/>
      <c r="I30">
        <f>BRPL_EOD!AC30+BRPL_EOD!AD30</f>
        <v>10</v>
      </c>
      <c r="J30">
        <f>BYPL_EOD!AC30+BYPL_EOD!AD30</f>
        <v>5</v>
      </c>
      <c r="K30">
        <f>MES_EOD!AC30+MES_EOD!AD30</f>
        <v>0</v>
      </c>
      <c r="L30">
        <f>NDMC_EOD!AC30+NDMC_EOD!AD30</f>
        <v>1.73</v>
      </c>
      <c r="M30">
        <f>TPDDL_EOD!AC30+TPDDL_EOD!AD30</f>
        <v>9.7899999999999991</v>
      </c>
      <c r="N30">
        <f t="shared" si="0"/>
        <v>26.52</v>
      </c>
      <c r="O30" s="154">
        <f t="shared" si="1"/>
        <v>-2.9999999999997584E-2</v>
      </c>
      <c r="P30">
        <v>9.9886877828054299</v>
      </c>
      <c r="Q30">
        <v>4.994343891402715</v>
      </c>
      <c r="R30">
        <v>0</v>
      </c>
      <c r="S30">
        <v>1.7280429864253395</v>
      </c>
      <c r="T30">
        <v>9.7789253393665163</v>
      </c>
      <c r="U30" s="156">
        <f t="shared" si="2"/>
        <v>26.490000000000002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26.490000000000002</v>
      </c>
      <c r="E31">
        <f>GT!N31</f>
        <v>0</v>
      </c>
      <c r="F31">
        <f t="shared" si="4"/>
        <v>84</v>
      </c>
      <c r="G31">
        <f t="shared" si="5"/>
        <v>26.490000000000002</v>
      </c>
      <c r="H31" s="154"/>
      <c r="I31">
        <f>BRPL_EOD!AC31+BRPL_EOD!AD31</f>
        <v>10</v>
      </c>
      <c r="J31">
        <f>BYPL_EOD!AC31+BYPL_EOD!AD31</f>
        <v>5</v>
      </c>
      <c r="K31">
        <f>MES_EOD!AC31+MES_EOD!AD31</f>
        <v>0</v>
      </c>
      <c r="L31">
        <f>NDMC_EOD!AC31+NDMC_EOD!AD31</f>
        <v>1.73</v>
      </c>
      <c r="M31">
        <f>TPDDL_EOD!AC31+TPDDL_EOD!AD31</f>
        <v>9.7899999999999991</v>
      </c>
      <c r="N31">
        <f t="shared" si="0"/>
        <v>26.52</v>
      </c>
      <c r="O31" s="154">
        <f t="shared" si="1"/>
        <v>-2.9999999999997584E-2</v>
      </c>
      <c r="P31">
        <v>9.9886877828054299</v>
      </c>
      <c r="Q31">
        <v>4.994343891402715</v>
      </c>
      <c r="R31">
        <v>0</v>
      </c>
      <c r="S31">
        <v>1.7280429864253395</v>
      </c>
      <c r="T31">
        <v>9.7789253393665163</v>
      </c>
      <c r="U31" s="156">
        <f t="shared" si="2"/>
        <v>26.490000000000002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26.490000000000002</v>
      </c>
      <c r="E32">
        <f>GT!N32</f>
        <v>0</v>
      </c>
      <c r="F32">
        <f t="shared" si="4"/>
        <v>84</v>
      </c>
      <c r="G32">
        <f t="shared" si="5"/>
        <v>26.490000000000002</v>
      </c>
      <c r="H32" s="154"/>
      <c r="I32">
        <f>BRPL_EOD!AC32+BRPL_EOD!AD32</f>
        <v>10</v>
      </c>
      <c r="J32">
        <f>BYPL_EOD!AC32+BYPL_EOD!AD32</f>
        <v>5</v>
      </c>
      <c r="K32">
        <f>MES_EOD!AC32+MES_EOD!AD32</f>
        <v>0</v>
      </c>
      <c r="L32">
        <f>NDMC_EOD!AC32+NDMC_EOD!AD32</f>
        <v>1.73</v>
      </c>
      <c r="M32">
        <f>TPDDL_EOD!AC32+TPDDL_EOD!AD32</f>
        <v>9.7899999999999991</v>
      </c>
      <c r="N32">
        <f t="shared" si="0"/>
        <v>26.52</v>
      </c>
      <c r="O32" s="154">
        <f t="shared" si="1"/>
        <v>-2.9999999999997584E-2</v>
      </c>
      <c r="P32">
        <v>9.9886877828054299</v>
      </c>
      <c r="Q32">
        <v>4.994343891402715</v>
      </c>
      <c r="R32">
        <v>0</v>
      </c>
      <c r="S32">
        <v>1.7280429864253395</v>
      </c>
      <c r="T32">
        <v>9.7789253393665163</v>
      </c>
      <c r="U32" s="156">
        <f t="shared" si="2"/>
        <v>26.490000000000002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26.490000000000002</v>
      </c>
      <c r="E33">
        <f>GT!N33</f>
        <v>0</v>
      </c>
      <c r="F33">
        <f t="shared" si="4"/>
        <v>84</v>
      </c>
      <c r="G33">
        <f t="shared" si="5"/>
        <v>26.490000000000002</v>
      </c>
      <c r="H33" s="154"/>
      <c r="I33">
        <f>BRPL_EOD!AC33+BRPL_EOD!AD33</f>
        <v>10</v>
      </c>
      <c r="J33">
        <f>BYPL_EOD!AC33+BYPL_EOD!AD33</f>
        <v>5</v>
      </c>
      <c r="K33">
        <f>MES_EOD!AC33+MES_EOD!AD33</f>
        <v>0</v>
      </c>
      <c r="L33">
        <f>NDMC_EOD!AC33+NDMC_EOD!AD33</f>
        <v>1.73</v>
      </c>
      <c r="M33">
        <f>TPDDL_EOD!AC33+TPDDL_EOD!AD33</f>
        <v>9.7899999999999991</v>
      </c>
      <c r="N33">
        <f t="shared" si="0"/>
        <v>26.52</v>
      </c>
      <c r="O33" s="154">
        <f t="shared" si="1"/>
        <v>-2.9999999999997584E-2</v>
      </c>
      <c r="P33">
        <v>9.9886877828054299</v>
      </c>
      <c r="Q33">
        <v>4.994343891402715</v>
      </c>
      <c r="R33">
        <v>0</v>
      </c>
      <c r="S33">
        <v>1.7280429864253395</v>
      </c>
      <c r="T33">
        <v>9.7789253393665163</v>
      </c>
      <c r="U33" s="156">
        <f t="shared" si="2"/>
        <v>26.490000000000002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26.490000000000002</v>
      </c>
      <c r="E34">
        <f>GT!N34</f>
        <v>0</v>
      </c>
      <c r="F34">
        <f t="shared" si="4"/>
        <v>84</v>
      </c>
      <c r="G34">
        <f t="shared" si="5"/>
        <v>26.490000000000002</v>
      </c>
      <c r="H34" s="154"/>
      <c r="I34">
        <f>BRPL_EOD!AC34+BRPL_EOD!AD34</f>
        <v>10</v>
      </c>
      <c r="J34">
        <f>BYPL_EOD!AC34+BYPL_EOD!AD34</f>
        <v>5</v>
      </c>
      <c r="K34">
        <f>MES_EOD!AC34+MES_EOD!AD34</f>
        <v>0</v>
      </c>
      <c r="L34">
        <f>NDMC_EOD!AC34+NDMC_EOD!AD34</f>
        <v>1.73</v>
      </c>
      <c r="M34">
        <f>TPDDL_EOD!AC34+TPDDL_EOD!AD34</f>
        <v>9.7899999999999991</v>
      </c>
      <c r="N34">
        <f t="shared" si="0"/>
        <v>26.52</v>
      </c>
      <c r="O34" s="154">
        <f t="shared" si="1"/>
        <v>-2.9999999999997584E-2</v>
      </c>
      <c r="P34">
        <v>9.9886877828054299</v>
      </c>
      <c r="Q34">
        <v>4.994343891402715</v>
      </c>
      <c r="R34">
        <v>0</v>
      </c>
      <c r="S34">
        <v>1.7280429864253395</v>
      </c>
      <c r="T34">
        <v>9.7789253393665163</v>
      </c>
      <c r="U34" s="156">
        <f t="shared" si="2"/>
        <v>26.490000000000002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26.490000000000002</v>
      </c>
      <c r="E35">
        <f>GT!N35</f>
        <v>0</v>
      </c>
      <c r="F35">
        <f t="shared" si="4"/>
        <v>84</v>
      </c>
      <c r="G35">
        <f t="shared" si="5"/>
        <v>26.490000000000002</v>
      </c>
      <c r="H35" s="154"/>
      <c r="I35">
        <f>BRPL_EOD!AC35+BRPL_EOD!AD35</f>
        <v>10</v>
      </c>
      <c r="J35">
        <f>BYPL_EOD!AC35+BYPL_EOD!AD35</f>
        <v>5</v>
      </c>
      <c r="K35">
        <f>MES_EOD!AC35+MES_EOD!AD35</f>
        <v>0</v>
      </c>
      <c r="L35">
        <f>NDMC_EOD!AC35+NDMC_EOD!AD35</f>
        <v>1.68</v>
      </c>
      <c r="M35">
        <f>TPDDL_EOD!AC35+TPDDL_EOD!AD35</f>
        <v>9.7899999999999991</v>
      </c>
      <c r="N35">
        <f t="shared" si="0"/>
        <v>26.47</v>
      </c>
      <c r="O35" s="154">
        <f t="shared" si="1"/>
        <v>2.0000000000003126E-2</v>
      </c>
      <c r="P35">
        <v>10.007555723460522</v>
      </c>
      <c r="Q35">
        <v>5.0037778617302608</v>
      </c>
      <c r="R35">
        <v>0</v>
      </c>
      <c r="S35">
        <v>1.6812693615413676</v>
      </c>
      <c r="T35">
        <v>9.7973970532678507</v>
      </c>
      <c r="U35" s="156">
        <f t="shared" si="2"/>
        <v>26.490000000000002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26.490000000000002</v>
      </c>
      <c r="E36">
        <f>GT!N36</f>
        <v>0</v>
      </c>
      <c r="F36">
        <f t="shared" si="4"/>
        <v>84</v>
      </c>
      <c r="G36">
        <f t="shared" si="5"/>
        <v>26.490000000000002</v>
      </c>
      <c r="H36" s="154"/>
      <c r="I36">
        <f>BRPL_EOD!AC36+BRPL_EOD!AD36</f>
        <v>10</v>
      </c>
      <c r="J36">
        <f>BYPL_EOD!AC36+BYPL_EOD!AD36</f>
        <v>5</v>
      </c>
      <c r="K36">
        <f>MES_EOD!AC36+MES_EOD!AD36</f>
        <v>0</v>
      </c>
      <c r="L36">
        <f>NDMC_EOD!AC36+NDMC_EOD!AD36</f>
        <v>1.68</v>
      </c>
      <c r="M36">
        <f>TPDDL_EOD!AC36+TPDDL_EOD!AD36</f>
        <v>9.7899999999999991</v>
      </c>
      <c r="N36">
        <f t="shared" si="0"/>
        <v>26.47</v>
      </c>
      <c r="O36" s="154">
        <f t="shared" si="1"/>
        <v>2.0000000000003126E-2</v>
      </c>
      <c r="P36">
        <v>10.007555723460522</v>
      </c>
      <c r="Q36">
        <v>5.0037778617302608</v>
      </c>
      <c r="R36">
        <v>0</v>
      </c>
      <c r="S36">
        <v>1.6812693615413676</v>
      </c>
      <c r="T36">
        <v>9.7973970532678507</v>
      </c>
      <c r="U36" s="156">
        <f t="shared" si="2"/>
        <v>26.490000000000002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26.490000000000002</v>
      </c>
      <c r="E37">
        <f>GT!N37</f>
        <v>0</v>
      </c>
      <c r="F37">
        <f t="shared" si="4"/>
        <v>84</v>
      </c>
      <c r="G37">
        <f t="shared" si="5"/>
        <v>26.490000000000002</v>
      </c>
      <c r="H37" s="154"/>
      <c r="I37">
        <f>BRPL_EOD!AC37+BRPL_EOD!AD37</f>
        <v>10</v>
      </c>
      <c r="J37">
        <f>BYPL_EOD!AC37+BYPL_EOD!AD37</f>
        <v>5</v>
      </c>
      <c r="K37">
        <f>MES_EOD!AC37+MES_EOD!AD37</f>
        <v>0</v>
      </c>
      <c r="L37">
        <f>NDMC_EOD!AC37+NDMC_EOD!AD37</f>
        <v>1.68</v>
      </c>
      <c r="M37">
        <f>TPDDL_EOD!AC37+TPDDL_EOD!AD37</f>
        <v>9.7899999999999991</v>
      </c>
      <c r="N37">
        <f t="shared" si="0"/>
        <v>26.47</v>
      </c>
      <c r="O37" s="154">
        <f t="shared" si="1"/>
        <v>2.0000000000003126E-2</v>
      </c>
      <c r="P37">
        <v>10.007555723460522</v>
      </c>
      <c r="Q37">
        <v>5.0037778617302608</v>
      </c>
      <c r="R37">
        <v>0</v>
      </c>
      <c r="S37">
        <v>1.6812693615413676</v>
      </c>
      <c r="T37">
        <v>9.7973970532678507</v>
      </c>
      <c r="U37" s="156">
        <f t="shared" si="2"/>
        <v>26.490000000000002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26.490000000000002</v>
      </c>
      <c r="E38">
        <f>GT!N38</f>
        <v>0</v>
      </c>
      <c r="F38">
        <f t="shared" si="4"/>
        <v>84</v>
      </c>
      <c r="G38">
        <f t="shared" si="5"/>
        <v>26.490000000000002</v>
      </c>
      <c r="H38" s="154"/>
      <c r="I38">
        <f>BRPL_EOD!AC38+BRPL_EOD!AD38</f>
        <v>10</v>
      </c>
      <c r="J38">
        <f>BYPL_EOD!AC38+BYPL_EOD!AD38</f>
        <v>5</v>
      </c>
      <c r="K38">
        <f>MES_EOD!AC38+MES_EOD!AD38</f>
        <v>0</v>
      </c>
      <c r="L38">
        <f>NDMC_EOD!AC38+NDMC_EOD!AD38</f>
        <v>1.68</v>
      </c>
      <c r="M38">
        <f>TPDDL_EOD!AC38+TPDDL_EOD!AD38</f>
        <v>9.7899999999999991</v>
      </c>
      <c r="N38">
        <f t="shared" si="0"/>
        <v>26.47</v>
      </c>
      <c r="O38" s="154">
        <f t="shared" si="1"/>
        <v>2.0000000000003126E-2</v>
      </c>
      <c r="P38">
        <v>10.007555723460522</v>
      </c>
      <c r="Q38">
        <v>5.0037778617302608</v>
      </c>
      <c r="R38">
        <v>0</v>
      </c>
      <c r="S38">
        <v>1.6812693615413676</v>
      </c>
      <c r="T38">
        <v>9.7973970532678507</v>
      </c>
      <c r="U38" s="156">
        <f t="shared" si="2"/>
        <v>26.490000000000002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26.19</v>
      </c>
      <c r="E39">
        <f>GT!N39</f>
        <v>0</v>
      </c>
      <c r="F39">
        <f t="shared" si="4"/>
        <v>84</v>
      </c>
      <c r="G39">
        <f t="shared" si="5"/>
        <v>26.19</v>
      </c>
      <c r="H39" s="154"/>
      <c r="I39">
        <f>BRPL_EOD!AC39+BRPL_EOD!AD39</f>
        <v>10</v>
      </c>
      <c r="J39">
        <f>BYPL_EOD!AC39+BYPL_EOD!AD39</f>
        <v>5</v>
      </c>
      <c r="K39">
        <f>MES_EOD!AC39+MES_EOD!AD39</f>
        <v>0</v>
      </c>
      <c r="L39">
        <f>NDMC_EOD!AC39+NDMC_EOD!AD39</f>
        <v>1.73</v>
      </c>
      <c r="M39">
        <f>TPDDL_EOD!AC39+TPDDL_EOD!AD39</f>
        <v>9.7899999999999991</v>
      </c>
      <c r="N39">
        <f t="shared" si="0"/>
        <v>26.52</v>
      </c>
      <c r="O39" s="154">
        <f t="shared" si="1"/>
        <v>-0.32999999999999829</v>
      </c>
      <c r="P39">
        <v>9.8755656108597289</v>
      </c>
      <c r="Q39">
        <v>4.9377828054298645</v>
      </c>
      <c r="R39">
        <v>0</v>
      </c>
      <c r="S39">
        <v>1.7084728506787332</v>
      </c>
      <c r="T39">
        <v>9.6681787330316737</v>
      </c>
      <c r="U39" s="156">
        <f t="shared" si="2"/>
        <v>26.189999999999998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26.19</v>
      </c>
      <c r="E40">
        <f>GT!N40</f>
        <v>0</v>
      </c>
      <c r="F40">
        <f t="shared" si="4"/>
        <v>84</v>
      </c>
      <c r="G40">
        <f t="shared" si="5"/>
        <v>26.19</v>
      </c>
      <c r="H40" s="154"/>
      <c r="I40">
        <f>BRPL_EOD!AC40+BRPL_EOD!AD40</f>
        <v>10</v>
      </c>
      <c r="J40">
        <f>BYPL_EOD!AC40+BYPL_EOD!AD40</f>
        <v>5</v>
      </c>
      <c r="K40">
        <f>MES_EOD!AC40+MES_EOD!AD40</f>
        <v>0</v>
      </c>
      <c r="L40">
        <f>NDMC_EOD!AC40+NDMC_EOD!AD40</f>
        <v>1.73</v>
      </c>
      <c r="M40">
        <f>TPDDL_EOD!AC40+TPDDL_EOD!AD40</f>
        <v>9.7899999999999991</v>
      </c>
      <c r="N40">
        <f t="shared" si="0"/>
        <v>26.52</v>
      </c>
      <c r="O40" s="154">
        <f t="shared" si="1"/>
        <v>-0.32999999999999829</v>
      </c>
      <c r="P40">
        <v>9.8755656108597289</v>
      </c>
      <c r="Q40">
        <v>4.9377828054298645</v>
      </c>
      <c r="R40">
        <v>0</v>
      </c>
      <c r="S40">
        <v>1.7084728506787332</v>
      </c>
      <c r="T40">
        <v>9.6681787330316737</v>
      </c>
      <c r="U40" s="156">
        <f t="shared" si="2"/>
        <v>26.189999999999998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26.19</v>
      </c>
      <c r="E41">
        <f>GT!N41</f>
        <v>0</v>
      </c>
      <c r="F41">
        <f t="shared" si="4"/>
        <v>84</v>
      </c>
      <c r="G41">
        <f t="shared" si="5"/>
        <v>26.19</v>
      </c>
      <c r="H41" s="154"/>
      <c r="I41">
        <f>BRPL_EOD!AC41+BRPL_EOD!AD41</f>
        <v>10</v>
      </c>
      <c r="J41">
        <f>BYPL_EOD!AC41+BYPL_EOD!AD41</f>
        <v>5</v>
      </c>
      <c r="K41">
        <f>MES_EOD!AC41+MES_EOD!AD41</f>
        <v>0</v>
      </c>
      <c r="L41">
        <f>NDMC_EOD!AC41+NDMC_EOD!AD41</f>
        <v>1.73</v>
      </c>
      <c r="M41">
        <f>TPDDL_EOD!AC41+TPDDL_EOD!AD41</f>
        <v>9.7899999999999991</v>
      </c>
      <c r="N41">
        <f t="shared" si="0"/>
        <v>26.52</v>
      </c>
      <c r="O41" s="154">
        <f t="shared" si="1"/>
        <v>-0.32999999999999829</v>
      </c>
      <c r="P41">
        <v>9.8755656108597289</v>
      </c>
      <c r="Q41">
        <v>4.9377828054298645</v>
      </c>
      <c r="R41">
        <v>0</v>
      </c>
      <c r="S41">
        <v>1.7084728506787332</v>
      </c>
      <c r="T41">
        <v>9.6681787330316737</v>
      </c>
      <c r="U41" s="156">
        <f t="shared" si="2"/>
        <v>26.189999999999998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26.19</v>
      </c>
      <c r="E42">
        <f>GT!N42</f>
        <v>0</v>
      </c>
      <c r="F42">
        <f t="shared" si="4"/>
        <v>84</v>
      </c>
      <c r="G42">
        <f t="shared" si="5"/>
        <v>26.19</v>
      </c>
      <c r="H42" s="154"/>
      <c r="I42">
        <f>BRPL_EOD!AC42+BRPL_EOD!AD42</f>
        <v>10</v>
      </c>
      <c r="J42">
        <f>BYPL_EOD!AC42+BYPL_EOD!AD42</f>
        <v>5</v>
      </c>
      <c r="K42">
        <f>MES_EOD!AC42+MES_EOD!AD42</f>
        <v>0</v>
      </c>
      <c r="L42">
        <f>NDMC_EOD!AC42+NDMC_EOD!AD42</f>
        <v>1.73</v>
      </c>
      <c r="M42">
        <f>TPDDL_EOD!AC42+TPDDL_EOD!AD42</f>
        <v>9.7899999999999991</v>
      </c>
      <c r="N42">
        <f t="shared" si="0"/>
        <v>26.52</v>
      </c>
      <c r="O42" s="154">
        <f t="shared" si="1"/>
        <v>-0.32999999999999829</v>
      </c>
      <c r="P42">
        <v>9.8755656108597289</v>
      </c>
      <c r="Q42">
        <v>4.9377828054298645</v>
      </c>
      <c r="R42">
        <v>0</v>
      </c>
      <c r="S42">
        <v>1.7084728506787332</v>
      </c>
      <c r="T42">
        <v>9.6681787330316737</v>
      </c>
      <c r="U42" s="156">
        <f t="shared" si="2"/>
        <v>26.189999999999998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26.14</v>
      </c>
      <c r="E43">
        <f>GT!N43</f>
        <v>0</v>
      </c>
      <c r="F43">
        <f t="shared" si="4"/>
        <v>84</v>
      </c>
      <c r="G43">
        <f t="shared" si="5"/>
        <v>26.14</v>
      </c>
      <c r="H43" s="154"/>
      <c r="I43">
        <f>BRPL_EOD!AC43+BRPL_EOD!AD43</f>
        <v>10</v>
      </c>
      <c r="J43">
        <f>BYPL_EOD!AC43+BYPL_EOD!AD43</f>
        <v>5</v>
      </c>
      <c r="K43">
        <f>MES_EOD!AC43+MES_EOD!AD43</f>
        <v>0</v>
      </c>
      <c r="L43">
        <f>NDMC_EOD!AC43+NDMC_EOD!AD43</f>
        <v>1.68</v>
      </c>
      <c r="M43">
        <f>TPDDL_EOD!AC43+TPDDL_EOD!AD43</f>
        <v>9.7899999999999991</v>
      </c>
      <c r="N43">
        <f t="shared" si="0"/>
        <v>26.47</v>
      </c>
      <c r="O43" s="154">
        <f t="shared" si="1"/>
        <v>-0.32999999999999829</v>
      </c>
      <c r="P43">
        <v>9.8753305629013983</v>
      </c>
      <c r="Q43">
        <v>4.9376652814506992</v>
      </c>
      <c r="R43">
        <v>0</v>
      </c>
      <c r="S43">
        <v>1.6590555345674349</v>
      </c>
      <c r="T43">
        <v>9.6679486210804679</v>
      </c>
      <c r="U43" s="156">
        <f t="shared" si="2"/>
        <v>26.14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26.14</v>
      </c>
      <c r="E44">
        <f>GT!N44</f>
        <v>0</v>
      </c>
      <c r="F44">
        <f t="shared" si="4"/>
        <v>84</v>
      </c>
      <c r="G44">
        <f t="shared" si="5"/>
        <v>26.14</v>
      </c>
      <c r="H44" s="154"/>
      <c r="I44">
        <f>BRPL_EOD!AC44+BRPL_EOD!AD44</f>
        <v>10</v>
      </c>
      <c r="J44">
        <f>BYPL_EOD!AC44+BYPL_EOD!AD44</f>
        <v>5</v>
      </c>
      <c r="K44">
        <f>MES_EOD!AC44+MES_EOD!AD44</f>
        <v>0</v>
      </c>
      <c r="L44">
        <f>NDMC_EOD!AC44+NDMC_EOD!AD44</f>
        <v>1.68</v>
      </c>
      <c r="M44">
        <f>TPDDL_EOD!AC44+TPDDL_EOD!AD44</f>
        <v>9.7899999999999991</v>
      </c>
      <c r="N44">
        <f t="shared" si="0"/>
        <v>26.47</v>
      </c>
      <c r="O44" s="154">
        <f t="shared" si="1"/>
        <v>-0.32999999999999829</v>
      </c>
      <c r="P44">
        <v>9.8753305629013983</v>
      </c>
      <c r="Q44">
        <v>4.9376652814506992</v>
      </c>
      <c r="R44">
        <v>0</v>
      </c>
      <c r="S44">
        <v>1.6590555345674349</v>
      </c>
      <c r="T44">
        <v>9.6679486210804679</v>
      </c>
      <c r="U44" s="156">
        <f t="shared" si="2"/>
        <v>26.14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26.14</v>
      </c>
      <c r="E45">
        <f>GT!N45</f>
        <v>0</v>
      </c>
      <c r="F45">
        <f t="shared" si="4"/>
        <v>84</v>
      </c>
      <c r="G45">
        <f t="shared" si="5"/>
        <v>26.14</v>
      </c>
      <c r="H45" s="154"/>
      <c r="I45">
        <f>BRPL_EOD!AC45+BRPL_EOD!AD45</f>
        <v>10</v>
      </c>
      <c r="J45">
        <f>BYPL_EOD!AC45+BYPL_EOD!AD45</f>
        <v>5</v>
      </c>
      <c r="K45">
        <f>MES_EOD!AC45+MES_EOD!AD45</f>
        <v>0</v>
      </c>
      <c r="L45">
        <f>NDMC_EOD!AC45+NDMC_EOD!AD45</f>
        <v>1.68</v>
      </c>
      <c r="M45">
        <f>TPDDL_EOD!AC45+TPDDL_EOD!AD45</f>
        <v>9.7899999999999991</v>
      </c>
      <c r="N45">
        <f t="shared" si="0"/>
        <v>26.47</v>
      </c>
      <c r="O45" s="154">
        <f t="shared" si="1"/>
        <v>-0.32999999999999829</v>
      </c>
      <c r="P45">
        <v>9.8753305629013983</v>
      </c>
      <c r="Q45">
        <v>4.9376652814506992</v>
      </c>
      <c r="R45">
        <v>0</v>
      </c>
      <c r="S45">
        <v>1.6590555345674349</v>
      </c>
      <c r="T45">
        <v>9.6679486210804679</v>
      </c>
      <c r="U45" s="156">
        <f t="shared" si="2"/>
        <v>26.14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26.14</v>
      </c>
      <c r="E46">
        <f>GT!N46</f>
        <v>0</v>
      </c>
      <c r="F46">
        <f t="shared" si="4"/>
        <v>84</v>
      </c>
      <c r="G46">
        <f t="shared" si="5"/>
        <v>26.14</v>
      </c>
      <c r="H46" s="154"/>
      <c r="I46">
        <f>BRPL_EOD!AC46+BRPL_EOD!AD46</f>
        <v>10</v>
      </c>
      <c r="J46">
        <f>BYPL_EOD!AC46+BYPL_EOD!AD46</f>
        <v>5</v>
      </c>
      <c r="K46">
        <f>MES_EOD!AC46+MES_EOD!AD46</f>
        <v>0</v>
      </c>
      <c r="L46">
        <f>NDMC_EOD!AC46+NDMC_EOD!AD46</f>
        <v>1.68</v>
      </c>
      <c r="M46">
        <f>TPDDL_EOD!AC46+TPDDL_EOD!AD46</f>
        <v>9.7899999999999991</v>
      </c>
      <c r="N46">
        <f t="shared" si="0"/>
        <v>26.47</v>
      </c>
      <c r="O46" s="154">
        <f t="shared" si="1"/>
        <v>-0.32999999999999829</v>
      </c>
      <c r="P46">
        <v>9.8753305629013983</v>
      </c>
      <c r="Q46">
        <v>4.9376652814506992</v>
      </c>
      <c r="R46">
        <v>0</v>
      </c>
      <c r="S46">
        <v>1.6590555345674349</v>
      </c>
      <c r="T46">
        <v>9.6679486210804679</v>
      </c>
      <c r="U46" s="156">
        <f t="shared" si="2"/>
        <v>26.14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26.14</v>
      </c>
      <c r="E47">
        <f>GT!N47</f>
        <v>0</v>
      </c>
      <c r="F47">
        <f t="shared" si="4"/>
        <v>84</v>
      </c>
      <c r="G47">
        <f t="shared" si="5"/>
        <v>26.14</v>
      </c>
      <c r="H47" s="154"/>
      <c r="I47">
        <f>BRPL_EOD!AC47+BRPL_EOD!AD47</f>
        <v>10</v>
      </c>
      <c r="J47">
        <f>BYPL_EOD!AC47+BYPL_EOD!AD47</f>
        <v>5</v>
      </c>
      <c r="K47">
        <f>MES_EOD!AC47+MES_EOD!AD47</f>
        <v>0</v>
      </c>
      <c r="L47">
        <f>NDMC_EOD!AC47+NDMC_EOD!AD47</f>
        <v>1.68</v>
      </c>
      <c r="M47">
        <f>TPDDL_EOD!AC47+TPDDL_EOD!AD47</f>
        <v>9.7899999999999991</v>
      </c>
      <c r="N47">
        <f t="shared" si="0"/>
        <v>26.47</v>
      </c>
      <c r="O47" s="154">
        <f t="shared" si="1"/>
        <v>-0.32999999999999829</v>
      </c>
      <c r="P47">
        <v>9.8753305629013983</v>
      </c>
      <c r="Q47">
        <v>4.9376652814506992</v>
      </c>
      <c r="R47">
        <v>0</v>
      </c>
      <c r="S47">
        <v>1.6590555345674349</v>
      </c>
      <c r="T47">
        <v>9.6679486210804679</v>
      </c>
      <c r="U47" s="156">
        <f t="shared" si="2"/>
        <v>26.14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26.09</v>
      </c>
      <c r="E48">
        <f>GT!N48</f>
        <v>0</v>
      </c>
      <c r="F48">
        <f t="shared" si="4"/>
        <v>84</v>
      </c>
      <c r="G48">
        <f t="shared" si="5"/>
        <v>26.09</v>
      </c>
      <c r="H48" s="154"/>
      <c r="I48">
        <f>BRPL_EOD!AC48+BRPL_EOD!AD48</f>
        <v>10</v>
      </c>
      <c r="J48">
        <f>BYPL_EOD!AC48+BYPL_EOD!AD48</f>
        <v>5</v>
      </c>
      <c r="K48">
        <f>MES_EOD!AC48+MES_EOD!AD48</f>
        <v>0</v>
      </c>
      <c r="L48">
        <f>NDMC_EOD!AC48+NDMC_EOD!AD48</f>
        <v>1.63</v>
      </c>
      <c r="M48">
        <f>TPDDL_EOD!AC48+TPDDL_EOD!AD48</f>
        <v>9.7899999999999991</v>
      </c>
      <c r="N48">
        <f t="shared" si="0"/>
        <v>26.419999999999998</v>
      </c>
      <c r="O48" s="154">
        <f t="shared" si="1"/>
        <v>-0.32999999999999829</v>
      </c>
      <c r="P48">
        <v>9.8750946252838769</v>
      </c>
      <c r="Q48">
        <v>4.9375473126419385</v>
      </c>
      <c r="R48">
        <v>0</v>
      </c>
      <c r="S48">
        <v>1.6096404239212718</v>
      </c>
      <c r="T48">
        <v>9.6677176381529151</v>
      </c>
      <c r="U48" s="156">
        <f t="shared" si="2"/>
        <v>26.09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26.09</v>
      </c>
      <c r="E49">
        <f>GT!N49</f>
        <v>0</v>
      </c>
      <c r="F49">
        <f t="shared" si="4"/>
        <v>84</v>
      </c>
      <c r="G49">
        <f t="shared" si="5"/>
        <v>26.09</v>
      </c>
      <c r="H49" s="154"/>
      <c r="I49">
        <f>BRPL_EOD!AC49+BRPL_EOD!AD49</f>
        <v>10</v>
      </c>
      <c r="J49">
        <f>BYPL_EOD!AC49+BYPL_EOD!AD49</f>
        <v>5</v>
      </c>
      <c r="K49">
        <f>MES_EOD!AC49+MES_EOD!AD49</f>
        <v>0</v>
      </c>
      <c r="L49">
        <f>NDMC_EOD!AC49+NDMC_EOD!AD49</f>
        <v>1.63</v>
      </c>
      <c r="M49">
        <f>TPDDL_EOD!AC49+TPDDL_EOD!AD49</f>
        <v>9.7899999999999991</v>
      </c>
      <c r="N49">
        <f t="shared" si="0"/>
        <v>26.419999999999998</v>
      </c>
      <c r="O49" s="154">
        <f t="shared" si="1"/>
        <v>-0.32999999999999829</v>
      </c>
      <c r="P49">
        <v>9.8750946252838769</v>
      </c>
      <c r="Q49">
        <v>4.9375473126419385</v>
      </c>
      <c r="R49">
        <v>0</v>
      </c>
      <c r="S49">
        <v>1.6096404239212718</v>
      </c>
      <c r="T49">
        <v>9.6677176381529151</v>
      </c>
      <c r="U49" s="156">
        <f t="shared" si="2"/>
        <v>26.09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26.09</v>
      </c>
      <c r="E50">
        <f>GT!N50</f>
        <v>0</v>
      </c>
      <c r="F50">
        <f t="shared" si="4"/>
        <v>84</v>
      </c>
      <c r="G50">
        <f t="shared" si="5"/>
        <v>26.09</v>
      </c>
      <c r="H50" s="154"/>
      <c r="I50">
        <f>BRPL_EOD!AC50+BRPL_EOD!AD50</f>
        <v>10</v>
      </c>
      <c r="J50">
        <f>BYPL_EOD!AC50+BYPL_EOD!AD50</f>
        <v>5</v>
      </c>
      <c r="K50">
        <f>MES_EOD!AC50+MES_EOD!AD50</f>
        <v>0</v>
      </c>
      <c r="L50">
        <f>NDMC_EOD!AC50+NDMC_EOD!AD50</f>
        <v>1.63</v>
      </c>
      <c r="M50">
        <f>TPDDL_EOD!AC50+TPDDL_EOD!AD50</f>
        <v>9.7899999999999991</v>
      </c>
      <c r="N50">
        <f t="shared" si="0"/>
        <v>26.419999999999998</v>
      </c>
      <c r="O50" s="154">
        <f t="shared" si="1"/>
        <v>-0.32999999999999829</v>
      </c>
      <c r="P50">
        <v>9.8750946252838769</v>
      </c>
      <c r="Q50">
        <v>4.9375473126419385</v>
      </c>
      <c r="R50">
        <v>0</v>
      </c>
      <c r="S50">
        <v>1.6096404239212718</v>
      </c>
      <c r="T50">
        <v>9.6677176381529151</v>
      </c>
      <c r="U50" s="156">
        <f t="shared" si="2"/>
        <v>26.09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26.04</v>
      </c>
      <c r="E51">
        <f>GT!N51</f>
        <v>0</v>
      </c>
      <c r="F51">
        <f t="shared" si="4"/>
        <v>84</v>
      </c>
      <c r="G51">
        <f t="shared" si="5"/>
        <v>26.04</v>
      </c>
      <c r="H51" s="154"/>
      <c r="I51">
        <f>BRPL_EOD!AC51+BRPL_EOD!AD51</f>
        <v>10</v>
      </c>
      <c r="J51">
        <f>BYPL_EOD!AC51+BYPL_EOD!AD51</f>
        <v>5</v>
      </c>
      <c r="K51">
        <f>MES_EOD!AC51+MES_EOD!AD51</f>
        <v>0</v>
      </c>
      <c r="L51">
        <f>NDMC_EOD!AC51+NDMC_EOD!AD51</f>
        <v>1.58</v>
      </c>
      <c r="M51">
        <f>TPDDL_EOD!AC51+TPDDL_EOD!AD51</f>
        <v>9.7899999999999991</v>
      </c>
      <c r="N51">
        <f t="shared" si="0"/>
        <v>26.369999999999997</v>
      </c>
      <c r="O51" s="154">
        <f t="shared" si="1"/>
        <v>-0.32999999999999829</v>
      </c>
      <c r="P51">
        <v>9.8748577929465302</v>
      </c>
      <c r="Q51">
        <v>4.9374288964732651</v>
      </c>
      <c r="R51">
        <v>0</v>
      </c>
      <c r="S51">
        <v>1.560227531285552</v>
      </c>
      <c r="T51">
        <v>9.6674857792946529</v>
      </c>
      <c r="U51" s="156">
        <f t="shared" si="2"/>
        <v>26.04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26.04</v>
      </c>
      <c r="E52">
        <f>GT!N52</f>
        <v>0</v>
      </c>
      <c r="F52">
        <f t="shared" si="4"/>
        <v>84</v>
      </c>
      <c r="G52">
        <f t="shared" si="5"/>
        <v>26.04</v>
      </c>
      <c r="H52" s="154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54">
        <f t="shared" si="1"/>
        <v>26.04</v>
      </c>
      <c r="P52">
        <v>10.814411999999999</v>
      </c>
      <c r="Q52">
        <v>5.9214959999999994</v>
      </c>
      <c r="R52">
        <v>0</v>
      </c>
      <c r="S52">
        <v>1.28898</v>
      </c>
      <c r="T52">
        <v>7.7260680000000006</v>
      </c>
      <c r="U52" s="156">
        <f t="shared" si="2"/>
        <v>25.750955999999999</v>
      </c>
      <c r="V52" s="154">
        <f t="shared" si="3"/>
        <v>0.28904400000000052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-0.7</v>
      </c>
      <c r="E53">
        <f>GT!N53</f>
        <v>24</v>
      </c>
      <c r="F53">
        <f t="shared" si="4"/>
        <v>72</v>
      </c>
      <c r="G53">
        <f t="shared" si="5"/>
        <v>23.3</v>
      </c>
      <c r="H53" s="154"/>
      <c r="I53">
        <f>BRPL_EOD!AC53+BRPL_EOD!AD53</f>
        <v>9.9700000000000006</v>
      </c>
      <c r="J53">
        <f>BYPL_EOD!AC53+BYPL_EOD!AD53</f>
        <v>5.46</v>
      </c>
      <c r="K53">
        <f>MES_EOD!AC53+MES_EOD!AD53</f>
        <v>0</v>
      </c>
      <c r="L53">
        <f>NDMC_EOD!AC53+NDMC_EOD!AD53</f>
        <v>1.19</v>
      </c>
      <c r="M53">
        <f>TPDDL_EOD!AC53+TPDDL_EOD!AD53</f>
        <v>7.12</v>
      </c>
      <c r="N53">
        <f t="shared" si="0"/>
        <v>23.740000000000002</v>
      </c>
      <c r="O53" s="154">
        <f t="shared" si="1"/>
        <v>-0.44000000000000128</v>
      </c>
      <c r="P53">
        <v>9.7852148272957038</v>
      </c>
      <c r="Q53">
        <v>5.3588037068239256</v>
      </c>
      <c r="R53">
        <v>0</v>
      </c>
      <c r="S53">
        <v>1.1679443976411119</v>
      </c>
      <c r="T53">
        <v>6.9880370682392581</v>
      </c>
      <c r="U53" s="156">
        <f t="shared" si="2"/>
        <v>23.3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-0.7</v>
      </c>
      <c r="E54">
        <f>GT!N54</f>
        <v>24</v>
      </c>
      <c r="F54">
        <f t="shared" si="4"/>
        <v>72</v>
      </c>
      <c r="G54">
        <f t="shared" si="5"/>
        <v>23.3</v>
      </c>
      <c r="H54" s="154"/>
      <c r="I54">
        <f>BRPL_EOD!AC54+BRPL_EOD!AD54</f>
        <v>9.9700000000000006</v>
      </c>
      <c r="J54">
        <f>BYPL_EOD!AC54+BYPL_EOD!AD54</f>
        <v>5.46</v>
      </c>
      <c r="K54">
        <f>MES_EOD!AC54+MES_EOD!AD54</f>
        <v>0</v>
      </c>
      <c r="L54">
        <f>NDMC_EOD!AC54+NDMC_EOD!AD54</f>
        <v>1.19</v>
      </c>
      <c r="M54">
        <f>TPDDL_EOD!AC54+TPDDL_EOD!AD54</f>
        <v>7.12</v>
      </c>
      <c r="N54">
        <f t="shared" si="0"/>
        <v>23.740000000000002</v>
      </c>
      <c r="O54" s="154">
        <f t="shared" si="1"/>
        <v>-0.44000000000000128</v>
      </c>
      <c r="P54">
        <v>9.7852148272957038</v>
      </c>
      <c r="Q54">
        <v>5.3588037068239256</v>
      </c>
      <c r="R54">
        <v>0</v>
      </c>
      <c r="S54">
        <v>1.1679443976411119</v>
      </c>
      <c r="T54">
        <v>6.9880370682392581</v>
      </c>
      <c r="U54" s="156">
        <f t="shared" si="2"/>
        <v>23.3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-0.7</v>
      </c>
      <c r="E55">
        <f>GT!N55</f>
        <v>24</v>
      </c>
      <c r="F55">
        <f t="shared" si="4"/>
        <v>72</v>
      </c>
      <c r="G55">
        <f t="shared" si="5"/>
        <v>23.3</v>
      </c>
      <c r="H55" s="154"/>
      <c r="I55">
        <f>BRPL_EOD!AC55+BRPL_EOD!AD55</f>
        <v>9.9700000000000006</v>
      </c>
      <c r="J55">
        <f>BYPL_EOD!AC55+BYPL_EOD!AD55</f>
        <v>5.46</v>
      </c>
      <c r="K55">
        <f>MES_EOD!AC55+MES_EOD!AD55</f>
        <v>0</v>
      </c>
      <c r="L55">
        <f>NDMC_EOD!AC55+NDMC_EOD!AD55</f>
        <v>1.19</v>
      </c>
      <c r="M55">
        <f>TPDDL_EOD!AC55+TPDDL_EOD!AD55</f>
        <v>7.12</v>
      </c>
      <c r="N55">
        <f t="shared" si="0"/>
        <v>23.740000000000002</v>
      </c>
      <c r="O55" s="154">
        <f t="shared" si="1"/>
        <v>-0.44000000000000128</v>
      </c>
      <c r="P55">
        <v>9.7852148272957038</v>
      </c>
      <c r="Q55">
        <v>5.3588037068239256</v>
      </c>
      <c r="R55">
        <v>0</v>
      </c>
      <c r="S55">
        <v>1.1679443976411119</v>
      </c>
      <c r="T55">
        <v>6.9880370682392581</v>
      </c>
      <c r="U55" s="156">
        <f t="shared" si="2"/>
        <v>23.3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30</v>
      </c>
      <c r="D56">
        <f>GT!M56</f>
        <v>26.04</v>
      </c>
      <c r="E56">
        <f>GT!N56</f>
        <v>24</v>
      </c>
      <c r="F56">
        <f t="shared" si="4"/>
        <v>114</v>
      </c>
      <c r="G56">
        <f t="shared" si="5"/>
        <v>50.04</v>
      </c>
      <c r="H56" s="154"/>
      <c r="I56">
        <f>BRPL_EOD!AC56+BRPL_EOD!AD56</f>
        <v>10</v>
      </c>
      <c r="J56">
        <f>BYPL_EOD!AC56+BYPL_EOD!AD56</f>
        <v>5</v>
      </c>
      <c r="K56">
        <f>MES_EOD!AC56+MES_EOD!AD56</f>
        <v>0</v>
      </c>
      <c r="L56">
        <f>NDMC_EOD!AC56+NDMC_EOD!AD56</f>
        <v>1.58</v>
      </c>
      <c r="M56">
        <f>TPDDL_EOD!AC56+TPDDL_EOD!AD56</f>
        <v>9.7899999999999991</v>
      </c>
      <c r="N56">
        <f t="shared" si="0"/>
        <v>26.369999999999997</v>
      </c>
      <c r="O56" s="154">
        <f t="shared" si="1"/>
        <v>23.67</v>
      </c>
      <c r="P56">
        <v>18.976109215017068</v>
      </c>
      <c r="Q56">
        <v>9.4880546075085341</v>
      </c>
      <c r="R56">
        <v>0</v>
      </c>
      <c r="S56">
        <v>2.9982252559726965</v>
      </c>
      <c r="T56">
        <v>18.577610921501709</v>
      </c>
      <c r="U56" s="156">
        <f t="shared" si="2"/>
        <v>50.040000000000006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30</v>
      </c>
      <c r="D57">
        <f>GT!M57</f>
        <v>26.04</v>
      </c>
      <c r="E57">
        <f>GT!N57</f>
        <v>24</v>
      </c>
      <c r="F57">
        <f t="shared" si="4"/>
        <v>114</v>
      </c>
      <c r="G57">
        <f t="shared" si="5"/>
        <v>50.04</v>
      </c>
      <c r="H57" s="154"/>
      <c r="I57">
        <f>BRPL_EOD!AC57+BRPL_EOD!AD57</f>
        <v>10</v>
      </c>
      <c r="J57">
        <f>BYPL_EOD!AC57+BYPL_EOD!AD57</f>
        <v>5</v>
      </c>
      <c r="K57">
        <f>MES_EOD!AC57+MES_EOD!AD57</f>
        <v>0</v>
      </c>
      <c r="L57">
        <f>NDMC_EOD!AC57+NDMC_EOD!AD57</f>
        <v>1.58</v>
      </c>
      <c r="M57">
        <f>TPDDL_EOD!AC57+TPDDL_EOD!AD57</f>
        <v>9.7899999999999991</v>
      </c>
      <c r="N57">
        <f t="shared" si="0"/>
        <v>26.369999999999997</v>
      </c>
      <c r="O57" s="154">
        <f t="shared" si="1"/>
        <v>23.67</v>
      </c>
      <c r="P57">
        <v>18.976109215017068</v>
      </c>
      <c r="Q57">
        <v>9.4880546075085341</v>
      </c>
      <c r="R57">
        <v>0</v>
      </c>
      <c r="S57">
        <v>2.9982252559726965</v>
      </c>
      <c r="T57">
        <v>18.577610921501709</v>
      </c>
      <c r="U57" s="156">
        <f t="shared" si="2"/>
        <v>50.040000000000006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26.04</v>
      </c>
      <c r="E58">
        <f>GT!N58</f>
        <v>0</v>
      </c>
      <c r="F58">
        <f t="shared" si="4"/>
        <v>84</v>
      </c>
      <c r="G58">
        <f t="shared" si="5"/>
        <v>26.04</v>
      </c>
      <c r="H58" s="154"/>
      <c r="I58">
        <f>BRPL_EOD!AC58+BRPL_EOD!AD58</f>
        <v>10</v>
      </c>
      <c r="J58">
        <f>BYPL_EOD!AC58+BYPL_EOD!AD58</f>
        <v>5</v>
      </c>
      <c r="K58">
        <f>MES_EOD!AC58+MES_EOD!AD58</f>
        <v>0</v>
      </c>
      <c r="L58">
        <f>NDMC_EOD!AC58+NDMC_EOD!AD58</f>
        <v>1.58</v>
      </c>
      <c r="M58">
        <f>TPDDL_EOD!AC58+TPDDL_EOD!AD58</f>
        <v>9.7899999999999991</v>
      </c>
      <c r="N58">
        <f t="shared" si="0"/>
        <v>26.369999999999997</v>
      </c>
      <c r="O58" s="154">
        <f t="shared" si="1"/>
        <v>-0.32999999999999829</v>
      </c>
      <c r="P58">
        <v>9.8748577929465302</v>
      </c>
      <c r="Q58">
        <v>4.9374288964732651</v>
      </c>
      <c r="R58">
        <v>0</v>
      </c>
      <c r="S58">
        <v>1.560227531285552</v>
      </c>
      <c r="T58">
        <v>9.6674857792946529</v>
      </c>
      <c r="U58" s="156">
        <f t="shared" si="2"/>
        <v>26.04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25.37</v>
      </c>
      <c r="E59">
        <f>GT!N59</f>
        <v>0</v>
      </c>
      <c r="F59">
        <f t="shared" si="4"/>
        <v>84</v>
      </c>
      <c r="G59">
        <f t="shared" si="5"/>
        <v>25.37</v>
      </c>
      <c r="H59" s="154"/>
      <c r="I59">
        <f>BRPL_EOD!AC59+BRPL_EOD!AD59</f>
        <v>10</v>
      </c>
      <c r="J59">
        <f>BYPL_EOD!AC59+BYPL_EOD!AD59</f>
        <v>5</v>
      </c>
      <c r="K59">
        <f>MES_EOD!AC59+MES_EOD!AD59</f>
        <v>0</v>
      </c>
      <c r="L59">
        <f>NDMC_EOD!AC59+NDMC_EOD!AD59</f>
        <v>1.53</v>
      </c>
      <c r="M59">
        <f>TPDDL_EOD!AC59+TPDDL_EOD!AD59</f>
        <v>9.1999999999999993</v>
      </c>
      <c r="N59">
        <f t="shared" si="0"/>
        <v>25.73</v>
      </c>
      <c r="O59" s="154">
        <f t="shared" si="1"/>
        <v>-0.35999999999999943</v>
      </c>
      <c r="P59">
        <v>9.8600855033035373</v>
      </c>
      <c r="Q59">
        <v>4.9300427516517686</v>
      </c>
      <c r="R59">
        <v>0</v>
      </c>
      <c r="S59">
        <v>1.5085930820054412</v>
      </c>
      <c r="T59">
        <v>9.0712786630392532</v>
      </c>
      <c r="U59" s="156">
        <f t="shared" si="2"/>
        <v>25.369999999999997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25.37</v>
      </c>
      <c r="E60">
        <f>GT!N60</f>
        <v>0</v>
      </c>
      <c r="F60">
        <f t="shared" si="4"/>
        <v>84</v>
      </c>
      <c r="G60">
        <f t="shared" si="5"/>
        <v>25.37</v>
      </c>
      <c r="H60" s="154"/>
      <c r="I60">
        <f>BRPL_EOD!AC60+BRPL_EOD!AD60</f>
        <v>10</v>
      </c>
      <c r="J60">
        <f>BYPL_EOD!AC60+BYPL_EOD!AD60</f>
        <v>5</v>
      </c>
      <c r="K60">
        <f>MES_EOD!AC60+MES_EOD!AD60</f>
        <v>0</v>
      </c>
      <c r="L60">
        <f>NDMC_EOD!AC60+NDMC_EOD!AD60</f>
        <v>1.53</v>
      </c>
      <c r="M60">
        <f>TPDDL_EOD!AC60+TPDDL_EOD!AD60</f>
        <v>9.1999999999999993</v>
      </c>
      <c r="N60">
        <f t="shared" si="0"/>
        <v>25.73</v>
      </c>
      <c r="O60" s="154">
        <f t="shared" si="1"/>
        <v>-0.35999999999999943</v>
      </c>
      <c r="P60">
        <v>9.8600855033035373</v>
      </c>
      <c r="Q60">
        <v>4.9300427516517686</v>
      </c>
      <c r="R60">
        <v>0</v>
      </c>
      <c r="S60">
        <v>1.5085930820054412</v>
      </c>
      <c r="T60">
        <v>9.0712786630392532</v>
      </c>
      <c r="U60" s="156">
        <f t="shared" si="2"/>
        <v>25.369999999999997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25.37</v>
      </c>
      <c r="E61">
        <f>GT!N61</f>
        <v>0</v>
      </c>
      <c r="F61">
        <f t="shared" si="4"/>
        <v>84</v>
      </c>
      <c r="G61">
        <f t="shared" si="5"/>
        <v>25.37</v>
      </c>
      <c r="H61" s="154"/>
      <c r="I61">
        <f>BRPL_EOD!AC61+BRPL_EOD!AD61</f>
        <v>10</v>
      </c>
      <c r="J61">
        <f>BYPL_EOD!AC61+BYPL_EOD!AD61</f>
        <v>5</v>
      </c>
      <c r="K61">
        <f>MES_EOD!AC61+MES_EOD!AD61</f>
        <v>0</v>
      </c>
      <c r="L61">
        <f>NDMC_EOD!AC61+NDMC_EOD!AD61</f>
        <v>1.53</v>
      </c>
      <c r="M61">
        <f>TPDDL_EOD!AC61+TPDDL_EOD!AD61</f>
        <v>9.1999999999999993</v>
      </c>
      <c r="N61">
        <f t="shared" si="0"/>
        <v>25.73</v>
      </c>
      <c r="O61" s="154">
        <f t="shared" si="1"/>
        <v>-0.35999999999999943</v>
      </c>
      <c r="P61">
        <v>9.8600855033035373</v>
      </c>
      <c r="Q61">
        <v>4.9300427516517686</v>
      </c>
      <c r="R61">
        <v>0</v>
      </c>
      <c r="S61">
        <v>1.5085930820054412</v>
      </c>
      <c r="T61">
        <v>9.0712786630392532</v>
      </c>
      <c r="U61" s="156">
        <f t="shared" si="2"/>
        <v>25.369999999999997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25.37</v>
      </c>
      <c r="E62">
        <f>GT!N62</f>
        <v>0</v>
      </c>
      <c r="F62">
        <f t="shared" si="4"/>
        <v>84</v>
      </c>
      <c r="G62">
        <f t="shared" si="5"/>
        <v>25.37</v>
      </c>
      <c r="H62" s="154"/>
      <c r="I62">
        <f>BRPL_EOD!AC62+BRPL_EOD!AD62</f>
        <v>10</v>
      </c>
      <c r="J62">
        <f>BYPL_EOD!AC62+BYPL_EOD!AD62</f>
        <v>5</v>
      </c>
      <c r="K62">
        <f>MES_EOD!AC62+MES_EOD!AD62</f>
        <v>0</v>
      </c>
      <c r="L62">
        <f>NDMC_EOD!AC62+NDMC_EOD!AD62</f>
        <v>1.53</v>
      </c>
      <c r="M62">
        <f>TPDDL_EOD!AC62+TPDDL_EOD!AD62</f>
        <v>9.1999999999999993</v>
      </c>
      <c r="N62">
        <f t="shared" si="0"/>
        <v>25.73</v>
      </c>
      <c r="O62" s="154">
        <f t="shared" si="1"/>
        <v>-0.35999999999999943</v>
      </c>
      <c r="P62">
        <v>9.8600855033035373</v>
      </c>
      <c r="Q62">
        <v>4.9300427516517686</v>
      </c>
      <c r="R62">
        <v>0</v>
      </c>
      <c r="S62">
        <v>1.5085930820054412</v>
      </c>
      <c r="T62">
        <v>9.0712786630392532</v>
      </c>
      <c r="U62" s="156">
        <f t="shared" si="2"/>
        <v>25.369999999999997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25.37</v>
      </c>
      <c r="E63">
        <f>GT!N63</f>
        <v>0</v>
      </c>
      <c r="F63">
        <f t="shared" si="4"/>
        <v>84</v>
      </c>
      <c r="G63">
        <f t="shared" si="5"/>
        <v>25.37</v>
      </c>
      <c r="H63" s="154"/>
      <c r="I63">
        <f>BRPL_EOD!AC63+BRPL_EOD!AD63</f>
        <v>10</v>
      </c>
      <c r="J63">
        <f>BYPL_EOD!AC63+BYPL_EOD!AD63</f>
        <v>5</v>
      </c>
      <c r="K63">
        <f>MES_EOD!AC63+MES_EOD!AD63</f>
        <v>0</v>
      </c>
      <c r="L63">
        <f>NDMC_EOD!AC63+NDMC_EOD!AD63</f>
        <v>1.53</v>
      </c>
      <c r="M63">
        <f>TPDDL_EOD!AC63+TPDDL_EOD!AD63</f>
        <v>9.1999999999999993</v>
      </c>
      <c r="N63">
        <f t="shared" si="0"/>
        <v>25.73</v>
      </c>
      <c r="O63" s="154">
        <f t="shared" si="1"/>
        <v>-0.35999999999999943</v>
      </c>
      <c r="P63">
        <v>9.8600855033035373</v>
      </c>
      <c r="Q63">
        <v>4.9300427516517686</v>
      </c>
      <c r="R63">
        <v>0</v>
      </c>
      <c r="S63">
        <v>1.5085930820054412</v>
      </c>
      <c r="T63">
        <v>9.0712786630392532</v>
      </c>
      <c r="U63" s="156">
        <f t="shared" si="2"/>
        <v>25.369999999999997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30.3</v>
      </c>
      <c r="E64">
        <f>GT!N64</f>
        <v>26</v>
      </c>
      <c r="F64">
        <f t="shared" si="4"/>
        <v>72</v>
      </c>
      <c r="G64">
        <f t="shared" si="5"/>
        <v>56.3</v>
      </c>
      <c r="H64" s="154"/>
      <c r="I64">
        <f>BRPL_EOD!AC64+BRPL_EOD!AD64</f>
        <v>20.8</v>
      </c>
      <c r="J64">
        <f>BYPL_EOD!AC64+BYPL_EOD!AD64</f>
        <v>15.84</v>
      </c>
      <c r="K64">
        <f>MES_EOD!AC64+MES_EOD!AD64</f>
        <v>0</v>
      </c>
      <c r="L64">
        <f>NDMC_EOD!AC64+NDMC_EOD!AD64</f>
        <v>2.8200000000000003</v>
      </c>
      <c r="M64">
        <f>TPDDL_EOD!AC64+TPDDL_EOD!AD64</f>
        <v>16.91</v>
      </c>
      <c r="N64">
        <f t="shared" si="0"/>
        <v>56.370000000000005</v>
      </c>
      <c r="O64" s="154">
        <f t="shared" si="1"/>
        <v>-7.000000000000739E-2</v>
      </c>
      <c r="P64">
        <v>20.774170658151498</v>
      </c>
      <c r="Q64">
        <v>15.82032996274614</v>
      </c>
      <c r="R64">
        <v>0</v>
      </c>
      <c r="S64">
        <v>2.8164981373070783</v>
      </c>
      <c r="T64">
        <v>16.889001241795278</v>
      </c>
      <c r="U64" s="156">
        <f t="shared" si="2"/>
        <v>56.29999999999999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30.3</v>
      </c>
      <c r="E65">
        <f>GT!N65</f>
        <v>26</v>
      </c>
      <c r="F65">
        <f t="shared" si="4"/>
        <v>72</v>
      </c>
      <c r="G65">
        <f t="shared" si="5"/>
        <v>56.3</v>
      </c>
      <c r="H65" s="154"/>
      <c r="I65">
        <f>BRPL_EOD!AC65+BRPL_EOD!AD65</f>
        <v>18.18</v>
      </c>
      <c r="J65">
        <f>BYPL_EOD!AC65+BYPL_EOD!AD65</f>
        <v>21.36</v>
      </c>
      <c r="K65">
        <f>MES_EOD!AC65+MES_EOD!AD65</f>
        <v>0</v>
      </c>
      <c r="L65">
        <f>NDMC_EOD!AC65+NDMC_EOD!AD65</f>
        <v>2.42</v>
      </c>
      <c r="M65">
        <f>TPDDL_EOD!AC65+TPDDL_EOD!AD65</f>
        <v>14.5</v>
      </c>
      <c r="N65">
        <f t="shared" si="0"/>
        <v>56.46</v>
      </c>
      <c r="O65" s="154">
        <f t="shared" si="1"/>
        <v>-0.16000000000000369</v>
      </c>
      <c r="P65">
        <v>18.12848034006376</v>
      </c>
      <c r="Q65">
        <v>21.299468650371942</v>
      </c>
      <c r="R65">
        <v>0</v>
      </c>
      <c r="S65">
        <v>2.4131420474672334</v>
      </c>
      <c r="T65">
        <v>14.458908962097059</v>
      </c>
      <c r="U65" s="156">
        <f t="shared" si="2"/>
        <v>56.3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30.3</v>
      </c>
      <c r="E66">
        <f>GT!N66</f>
        <v>26</v>
      </c>
      <c r="F66">
        <f t="shared" si="4"/>
        <v>72</v>
      </c>
      <c r="G66">
        <f t="shared" si="5"/>
        <v>56.3</v>
      </c>
      <c r="H66" s="154"/>
      <c r="I66">
        <f>BRPL_EOD!AC66+BRPL_EOD!AD66</f>
        <v>18.18</v>
      </c>
      <c r="J66">
        <f>BYPL_EOD!AC66+BYPL_EOD!AD66</f>
        <v>21.36</v>
      </c>
      <c r="K66">
        <f>MES_EOD!AC66+MES_EOD!AD66</f>
        <v>0</v>
      </c>
      <c r="L66">
        <f>NDMC_EOD!AC66+NDMC_EOD!AD66</f>
        <v>2.42</v>
      </c>
      <c r="M66">
        <f>TPDDL_EOD!AC66+TPDDL_EOD!AD66</f>
        <v>14.5</v>
      </c>
      <c r="N66">
        <f t="shared" si="0"/>
        <v>56.46</v>
      </c>
      <c r="O66" s="154">
        <f t="shared" si="1"/>
        <v>-0.16000000000000369</v>
      </c>
      <c r="P66">
        <v>18.12848034006376</v>
      </c>
      <c r="Q66">
        <v>21.299468650371942</v>
      </c>
      <c r="R66">
        <v>0</v>
      </c>
      <c r="S66">
        <v>2.4131420474672334</v>
      </c>
      <c r="T66">
        <v>14.458908962097059</v>
      </c>
      <c r="U66" s="156">
        <f t="shared" si="2"/>
        <v>56.3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30.3</v>
      </c>
      <c r="E67">
        <f>GT!N67</f>
        <v>26</v>
      </c>
      <c r="F67">
        <f t="shared" si="4"/>
        <v>72</v>
      </c>
      <c r="G67">
        <f t="shared" si="5"/>
        <v>56.3</v>
      </c>
      <c r="H67" s="154"/>
      <c r="I67">
        <f>BRPL_EOD!AC67+BRPL_EOD!AD67</f>
        <v>18.18</v>
      </c>
      <c r="J67">
        <f>BYPL_EOD!AC67+BYPL_EOD!AD67</f>
        <v>21.36</v>
      </c>
      <c r="K67">
        <f>MES_EOD!AC67+MES_EOD!AD67</f>
        <v>0</v>
      </c>
      <c r="L67">
        <f>NDMC_EOD!AC67+NDMC_EOD!AD67</f>
        <v>2.42</v>
      </c>
      <c r="M67">
        <f>TPDDL_EOD!AC67+TPDDL_EOD!AD67</f>
        <v>14.5</v>
      </c>
      <c r="N67">
        <f t="shared" ref="N67:N98" si="6">SUM(I67:M67)</f>
        <v>56.46</v>
      </c>
      <c r="O67" s="154">
        <f t="shared" ref="O67:O98" si="7">G67-N67</f>
        <v>-0.16000000000000369</v>
      </c>
      <c r="P67">
        <v>18.12848034006376</v>
      </c>
      <c r="Q67">
        <v>21.299468650371942</v>
      </c>
      <c r="R67">
        <v>0</v>
      </c>
      <c r="S67">
        <v>2.4131420474672334</v>
      </c>
      <c r="T67">
        <v>14.458908962097059</v>
      </c>
      <c r="U67" s="156">
        <f t="shared" ref="U67:U98" si="8">SUM(P67:T67)</f>
        <v>56.3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40</v>
      </c>
      <c r="C68">
        <f>GT!C68</f>
        <v>0</v>
      </c>
      <c r="D68">
        <f>GT!M68</f>
        <v>30.3</v>
      </c>
      <c r="E68">
        <f>GT!N68</f>
        <v>0</v>
      </c>
      <c r="F68">
        <f t="shared" ref="F68:F98" si="10">B68+C68</f>
        <v>40</v>
      </c>
      <c r="G68">
        <f t="shared" ref="G68:G98" si="11">D68+E68-X68</f>
        <v>30.3</v>
      </c>
      <c r="H68" s="154"/>
      <c r="I68">
        <f>BRPL_EOD!AC68+BRPL_EOD!AD68</f>
        <v>7.75</v>
      </c>
      <c r="J68">
        <f>BYPL_EOD!AC68+BYPL_EOD!AD68</f>
        <v>14.67</v>
      </c>
      <c r="K68">
        <f>MES_EOD!AC68+MES_EOD!AD68</f>
        <v>0</v>
      </c>
      <c r="L68">
        <f>NDMC_EOD!AC68+NDMC_EOD!AD68</f>
        <v>1.19</v>
      </c>
      <c r="M68">
        <f>TPDDL_EOD!AC68+TPDDL_EOD!AD68</f>
        <v>7.13</v>
      </c>
      <c r="N68">
        <f t="shared" si="6"/>
        <v>30.740000000000002</v>
      </c>
      <c r="O68" s="154">
        <f t="shared" si="7"/>
        <v>-0.44000000000000128</v>
      </c>
      <c r="P68">
        <v>7.6390696161353286</v>
      </c>
      <c r="Q68">
        <v>14.460019518542614</v>
      </c>
      <c r="R68">
        <v>0</v>
      </c>
      <c r="S68">
        <v>1.1729668184775535</v>
      </c>
      <c r="T68">
        <v>7.0279440468445022</v>
      </c>
      <c r="U68" s="156">
        <f t="shared" si="8"/>
        <v>30.3</v>
      </c>
      <c r="V68" s="154">
        <f t="shared" si="9"/>
        <v>0</v>
      </c>
      <c r="X68" s="159"/>
    </row>
    <row r="69" spans="1:24">
      <c r="A69" t="s">
        <v>111</v>
      </c>
      <c r="B69">
        <f>GT!B69</f>
        <v>40</v>
      </c>
      <c r="C69">
        <f>GT!C69</f>
        <v>0</v>
      </c>
      <c r="D69">
        <f>GT!M69</f>
        <v>30.3</v>
      </c>
      <c r="E69">
        <f>GT!N69</f>
        <v>0</v>
      </c>
      <c r="F69">
        <f t="shared" si="10"/>
        <v>40</v>
      </c>
      <c r="G69">
        <f t="shared" si="11"/>
        <v>30.3</v>
      </c>
      <c r="H69" s="154"/>
      <c r="I69">
        <f>BRPL_EOD!AC69+BRPL_EOD!AD69</f>
        <v>7.75</v>
      </c>
      <c r="J69">
        <f>BYPL_EOD!AC69+BYPL_EOD!AD69</f>
        <v>14.67</v>
      </c>
      <c r="K69">
        <f>MES_EOD!AC69+MES_EOD!AD69</f>
        <v>0</v>
      </c>
      <c r="L69">
        <f>NDMC_EOD!AC69+NDMC_EOD!AD69</f>
        <v>1.19</v>
      </c>
      <c r="M69">
        <f>TPDDL_EOD!AC69+TPDDL_EOD!AD69</f>
        <v>7.13</v>
      </c>
      <c r="N69">
        <f t="shared" si="6"/>
        <v>30.740000000000002</v>
      </c>
      <c r="O69" s="154">
        <f t="shared" si="7"/>
        <v>-0.44000000000000128</v>
      </c>
      <c r="P69">
        <v>7.6390696161353286</v>
      </c>
      <c r="Q69">
        <v>14.460019518542614</v>
      </c>
      <c r="R69">
        <v>0</v>
      </c>
      <c r="S69">
        <v>1.1729668184775535</v>
      </c>
      <c r="T69">
        <v>7.0279440468445022</v>
      </c>
      <c r="U69" s="156">
        <f t="shared" si="8"/>
        <v>30.3</v>
      </c>
      <c r="V69" s="154">
        <f t="shared" si="9"/>
        <v>0</v>
      </c>
      <c r="X69" s="159"/>
    </row>
    <row r="70" spans="1:24">
      <c r="A70" t="s">
        <v>112</v>
      </c>
      <c r="B70">
        <f>GT!B70</f>
        <v>40</v>
      </c>
      <c r="C70">
        <f>GT!C70</f>
        <v>0</v>
      </c>
      <c r="D70">
        <f>GT!M70</f>
        <v>30.3</v>
      </c>
      <c r="E70">
        <f>GT!N70</f>
        <v>0</v>
      </c>
      <c r="F70">
        <f t="shared" si="10"/>
        <v>40</v>
      </c>
      <c r="G70">
        <f t="shared" si="11"/>
        <v>30.3</v>
      </c>
      <c r="H70" s="154"/>
      <c r="I70">
        <f>BRPL_EOD!AC70+BRPL_EOD!AD70</f>
        <v>7.75</v>
      </c>
      <c r="J70">
        <f>BYPL_EOD!AC70+BYPL_EOD!AD70</f>
        <v>14.67</v>
      </c>
      <c r="K70">
        <f>MES_EOD!AC70+MES_EOD!AD70</f>
        <v>0</v>
      </c>
      <c r="L70">
        <f>NDMC_EOD!AC70+NDMC_EOD!AD70</f>
        <v>1.19</v>
      </c>
      <c r="M70">
        <f>TPDDL_EOD!AC70+TPDDL_EOD!AD70</f>
        <v>7.13</v>
      </c>
      <c r="N70">
        <f t="shared" si="6"/>
        <v>30.740000000000002</v>
      </c>
      <c r="O70" s="154">
        <f t="shared" si="7"/>
        <v>-0.44000000000000128</v>
      </c>
      <c r="P70">
        <v>7.6390696161353286</v>
      </c>
      <c r="Q70">
        <v>14.460019518542614</v>
      </c>
      <c r="R70">
        <v>0</v>
      </c>
      <c r="S70">
        <v>1.1729668184775535</v>
      </c>
      <c r="T70">
        <v>7.0279440468445022</v>
      </c>
      <c r="U70" s="156">
        <f t="shared" si="8"/>
        <v>30.3</v>
      </c>
      <c r="V70" s="154">
        <f t="shared" si="9"/>
        <v>0</v>
      </c>
      <c r="X70" s="159"/>
    </row>
    <row r="71" spans="1:24">
      <c r="A71" t="s">
        <v>113</v>
      </c>
      <c r="B71">
        <f>GT!B71</f>
        <v>40</v>
      </c>
      <c r="C71">
        <f>GT!C71</f>
        <v>0</v>
      </c>
      <c r="D71">
        <f>GT!M71</f>
        <v>30.3</v>
      </c>
      <c r="E71">
        <f>GT!N71</f>
        <v>0</v>
      </c>
      <c r="F71">
        <f t="shared" si="10"/>
        <v>40</v>
      </c>
      <c r="G71">
        <f t="shared" si="11"/>
        <v>30.3</v>
      </c>
      <c r="H71" s="154"/>
      <c r="I71">
        <f>BRPL_EOD!AC71+BRPL_EOD!AD71</f>
        <v>7.75</v>
      </c>
      <c r="J71">
        <f>BYPL_EOD!AC71+BYPL_EOD!AD71</f>
        <v>14.67</v>
      </c>
      <c r="K71">
        <f>MES_EOD!AC71+MES_EOD!AD71</f>
        <v>0</v>
      </c>
      <c r="L71">
        <f>NDMC_EOD!AC71+NDMC_EOD!AD71</f>
        <v>1.19</v>
      </c>
      <c r="M71">
        <f>TPDDL_EOD!AC71+TPDDL_EOD!AD71</f>
        <v>7.13</v>
      </c>
      <c r="N71">
        <f t="shared" si="6"/>
        <v>30.740000000000002</v>
      </c>
      <c r="O71" s="154">
        <f t="shared" si="7"/>
        <v>-0.44000000000000128</v>
      </c>
      <c r="P71">
        <v>7.6390696161353286</v>
      </c>
      <c r="Q71">
        <v>14.460019518542614</v>
      </c>
      <c r="R71">
        <v>0</v>
      </c>
      <c r="S71">
        <v>1.1729668184775535</v>
      </c>
      <c r="T71">
        <v>7.0279440468445022</v>
      </c>
      <c r="U71" s="156">
        <f t="shared" si="8"/>
        <v>30.3</v>
      </c>
      <c r="V71" s="154">
        <f t="shared" si="9"/>
        <v>0</v>
      </c>
      <c r="X71" s="159"/>
    </row>
    <row r="72" spans="1:24">
      <c r="A72" t="s">
        <v>114</v>
      </c>
      <c r="B72">
        <f>GT!B72</f>
        <v>40</v>
      </c>
      <c r="C72">
        <f>GT!C72</f>
        <v>0</v>
      </c>
      <c r="D72">
        <f>GT!M72</f>
        <v>30.3</v>
      </c>
      <c r="E72">
        <f>GT!N72</f>
        <v>0</v>
      </c>
      <c r="F72">
        <f t="shared" si="10"/>
        <v>40</v>
      </c>
      <c r="G72">
        <f t="shared" si="11"/>
        <v>30.3</v>
      </c>
      <c r="H72" s="154"/>
      <c r="I72">
        <f>BRPL_EOD!AC72+BRPL_EOD!AD72</f>
        <v>7.75</v>
      </c>
      <c r="J72">
        <f>BYPL_EOD!AC72+BYPL_EOD!AD72</f>
        <v>14.67</v>
      </c>
      <c r="K72">
        <f>MES_EOD!AC72+MES_EOD!AD72</f>
        <v>0</v>
      </c>
      <c r="L72">
        <f>NDMC_EOD!AC72+NDMC_EOD!AD72</f>
        <v>1.19</v>
      </c>
      <c r="M72">
        <f>TPDDL_EOD!AC72+TPDDL_EOD!AD72</f>
        <v>7.13</v>
      </c>
      <c r="N72">
        <f t="shared" si="6"/>
        <v>30.740000000000002</v>
      </c>
      <c r="O72" s="154">
        <f t="shared" si="7"/>
        <v>-0.44000000000000128</v>
      </c>
      <c r="P72">
        <v>7.6390696161353286</v>
      </c>
      <c r="Q72">
        <v>14.460019518542614</v>
      </c>
      <c r="R72">
        <v>0</v>
      </c>
      <c r="S72">
        <v>1.1729668184775535</v>
      </c>
      <c r="T72">
        <v>7.0279440468445022</v>
      </c>
      <c r="U72" s="156">
        <f t="shared" si="8"/>
        <v>30.3</v>
      </c>
      <c r="V72" s="154">
        <f t="shared" si="9"/>
        <v>0</v>
      </c>
      <c r="X72" s="159"/>
    </row>
    <row r="73" spans="1:24">
      <c r="A73" t="s">
        <v>115</v>
      </c>
      <c r="B73">
        <f>GT!B73</f>
        <v>40</v>
      </c>
      <c r="C73">
        <f>GT!C73</f>
        <v>0</v>
      </c>
      <c r="D73">
        <f>GT!M73</f>
        <v>30.3</v>
      </c>
      <c r="E73">
        <f>GT!N73</f>
        <v>0</v>
      </c>
      <c r="F73">
        <f t="shared" si="10"/>
        <v>40</v>
      </c>
      <c r="G73">
        <f t="shared" si="11"/>
        <v>30.3</v>
      </c>
      <c r="H73" s="154"/>
      <c r="I73">
        <f>BRPL_EOD!AC73+BRPL_EOD!AD73</f>
        <v>7.75</v>
      </c>
      <c r="J73">
        <f>BYPL_EOD!AC73+BYPL_EOD!AD73</f>
        <v>14.67</v>
      </c>
      <c r="K73">
        <f>MES_EOD!AC73+MES_EOD!AD73</f>
        <v>0</v>
      </c>
      <c r="L73">
        <f>NDMC_EOD!AC73+NDMC_EOD!AD73</f>
        <v>1.19</v>
      </c>
      <c r="M73">
        <f>TPDDL_EOD!AC73+TPDDL_EOD!AD73</f>
        <v>7.13</v>
      </c>
      <c r="N73">
        <f t="shared" si="6"/>
        <v>30.740000000000002</v>
      </c>
      <c r="O73" s="154">
        <f t="shared" si="7"/>
        <v>-0.44000000000000128</v>
      </c>
      <c r="P73">
        <v>7.6390696161353286</v>
      </c>
      <c r="Q73">
        <v>14.460019518542614</v>
      </c>
      <c r="R73">
        <v>0</v>
      </c>
      <c r="S73">
        <v>1.1729668184775535</v>
      </c>
      <c r="T73">
        <v>7.0279440468445022</v>
      </c>
      <c r="U73" s="156">
        <f t="shared" si="8"/>
        <v>30.3</v>
      </c>
      <c r="V73" s="154">
        <f t="shared" si="9"/>
        <v>0</v>
      </c>
      <c r="X73" s="159"/>
    </row>
    <row r="74" spans="1:24">
      <c r="A74" t="s">
        <v>116</v>
      </c>
      <c r="B74">
        <f>GT!B74</f>
        <v>40</v>
      </c>
      <c r="C74">
        <f>GT!C74</f>
        <v>0</v>
      </c>
      <c r="D74">
        <f>GT!M74</f>
        <v>30.3</v>
      </c>
      <c r="E74">
        <f>GT!N74</f>
        <v>0</v>
      </c>
      <c r="F74">
        <f t="shared" si="10"/>
        <v>40</v>
      </c>
      <c r="G74">
        <f t="shared" si="11"/>
        <v>30.3</v>
      </c>
      <c r="H74" s="154"/>
      <c r="I74">
        <f>BRPL_EOD!AC74+BRPL_EOD!AD74</f>
        <v>7.75</v>
      </c>
      <c r="J74">
        <f>BYPL_EOD!AC74+BYPL_EOD!AD74</f>
        <v>14.67</v>
      </c>
      <c r="K74">
        <f>MES_EOD!AC74+MES_EOD!AD74</f>
        <v>0</v>
      </c>
      <c r="L74">
        <f>NDMC_EOD!AC74+NDMC_EOD!AD74</f>
        <v>1.19</v>
      </c>
      <c r="M74">
        <f>TPDDL_EOD!AC74+TPDDL_EOD!AD74</f>
        <v>7.13</v>
      </c>
      <c r="N74">
        <f t="shared" si="6"/>
        <v>30.740000000000002</v>
      </c>
      <c r="O74" s="154">
        <f t="shared" si="7"/>
        <v>-0.44000000000000128</v>
      </c>
      <c r="P74">
        <v>7.6390696161353286</v>
      </c>
      <c r="Q74">
        <v>14.460019518542614</v>
      </c>
      <c r="R74">
        <v>0</v>
      </c>
      <c r="S74">
        <v>1.1729668184775535</v>
      </c>
      <c r="T74">
        <v>7.0279440468445022</v>
      </c>
      <c r="U74" s="156">
        <f t="shared" si="8"/>
        <v>30.3</v>
      </c>
      <c r="V74" s="154">
        <f t="shared" si="9"/>
        <v>0</v>
      </c>
      <c r="X74" s="159"/>
    </row>
    <row r="75" spans="1:24">
      <c r="A75" t="s">
        <v>117</v>
      </c>
      <c r="B75">
        <f>GT!B75</f>
        <v>40</v>
      </c>
      <c r="C75">
        <f>GT!C75</f>
        <v>0</v>
      </c>
      <c r="D75">
        <f>GT!M75</f>
        <v>30.6</v>
      </c>
      <c r="E75">
        <f>GT!N75</f>
        <v>0</v>
      </c>
      <c r="F75">
        <f t="shared" si="10"/>
        <v>40</v>
      </c>
      <c r="G75">
        <f t="shared" si="11"/>
        <v>30.6</v>
      </c>
      <c r="H75" s="154"/>
      <c r="I75">
        <f>BRPL_EOD!AC75+BRPL_EOD!AD75</f>
        <v>7.75</v>
      </c>
      <c r="J75">
        <f>BYPL_EOD!AC75+BYPL_EOD!AD75</f>
        <v>14.67</v>
      </c>
      <c r="K75">
        <f>MES_EOD!AC75+MES_EOD!AD75</f>
        <v>0</v>
      </c>
      <c r="L75">
        <f>NDMC_EOD!AC75+NDMC_EOD!AD75</f>
        <v>1.19</v>
      </c>
      <c r="M75">
        <f>TPDDL_EOD!AC75+TPDDL_EOD!AD75</f>
        <v>7.13</v>
      </c>
      <c r="N75">
        <f t="shared" si="6"/>
        <v>30.740000000000002</v>
      </c>
      <c r="O75" s="154">
        <f t="shared" si="7"/>
        <v>-0.14000000000000057</v>
      </c>
      <c r="P75">
        <v>7.7147039687703316</v>
      </c>
      <c r="Q75">
        <v>14.603188028627196</v>
      </c>
      <c r="R75">
        <v>0</v>
      </c>
      <c r="S75">
        <v>1.1845803513337669</v>
      </c>
      <c r="T75">
        <v>7.0975276512687051</v>
      </c>
      <c r="U75" s="156">
        <f t="shared" si="8"/>
        <v>30.6</v>
      </c>
      <c r="V75" s="154">
        <f t="shared" si="9"/>
        <v>0</v>
      </c>
      <c r="X75" s="159"/>
    </row>
    <row r="76" spans="1:24">
      <c r="A76" t="s">
        <v>118</v>
      </c>
      <c r="B76">
        <f>GT!B76</f>
        <v>40</v>
      </c>
      <c r="C76">
        <f>GT!C76</f>
        <v>0</v>
      </c>
      <c r="D76">
        <f>GT!M76</f>
        <v>30.6</v>
      </c>
      <c r="E76">
        <f>GT!N76</f>
        <v>0</v>
      </c>
      <c r="F76">
        <f t="shared" si="10"/>
        <v>40</v>
      </c>
      <c r="G76">
        <f t="shared" si="11"/>
        <v>30.6</v>
      </c>
      <c r="H76" s="154"/>
      <c r="I76">
        <f>BRPL_EOD!AC76+BRPL_EOD!AD76</f>
        <v>7.75</v>
      </c>
      <c r="J76">
        <f>BYPL_EOD!AC76+BYPL_EOD!AD76</f>
        <v>14.67</v>
      </c>
      <c r="K76">
        <f>MES_EOD!AC76+MES_EOD!AD76</f>
        <v>0</v>
      </c>
      <c r="L76">
        <f>NDMC_EOD!AC76+NDMC_EOD!AD76</f>
        <v>1.19</v>
      </c>
      <c r="M76">
        <f>TPDDL_EOD!AC76+TPDDL_EOD!AD76</f>
        <v>7.13</v>
      </c>
      <c r="N76">
        <f t="shared" si="6"/>
        <v>30.740000000000002</v>
      </c>
      <c r="O76" s="154">
        <f t="shared" si="7"/>
        <v>-0.14000000000000057</v>
      </c>
      <c r="P76">
        <v>7.7147039687703316</v>
      </c>
      <c r="Q76">
        <v>14.603188028627196</v>
      </c>
      <c r="R76">
        <v>0</v>
      </c>
      <c r="S76">
        <v>1.1845803513337669</v>
      </c>
      <c r="T76">
        <v>7.0975276512687051</v>
      </c>
      <c r="U76" s="156">
        <f t="shared" si="8"/>
        <v>30.6</v>
      </c>
      <c r="V76" s="154">
        <f t="shared" si="9"/>
        <v>0</v>
      </c>
      <c r="X76" s="159"/>
    </row>
    <row r="77" spans="1:24">
      <c r="A77" t="s">
        <v>119</v>
      </c>
      <c r="B77">
        <f>GT!B77</f>
        <v>40</v>
      </c>
      <c r="C77">
        <f>GT!C77</f>
        <v>0</v>
      </c>
      <c r="D77">
        <f>GT!M77</f>
        <v>30.6</v>
      </c>
      <c r="E77">
        <f>GT!N77</f>
        <v>0</v>
      </c>
      <c r="F77">
        <f t="shared" si="10"/>
        <v>40</v>
      </c>
      <c r="G77">
        <f t="shared" si="11"/>
        <v>30.6</v>
      </c>
      <c r="H77" s="154"/>
      <c r="I77">
        <f>BRPL_EOD!AC77+BRPL_EOD!AD77</f>
        <v>7.75</v>
      </c>
      <c r="J77">
        <f>BYPL_EOD!AC77+BYPL_EOD!AD77</f>
        <v>14.67</v>
      </c>
      <c r="K77">
        <f>MES_EOD!AC77+MES_EOD!AD77</f>
        <v>0</v>
      </c>
      <c r="L77">
        <f>NDMC_EOD!AC77+NDMC_EOD!AD77</f>
        <v>1.19</v>
      </c>
      <c r="M77">
        <f>TPDDL_EOD!AC77+TPDDL_EOD!AD77</f>
        <v>7.13</v>
      </c>
      <c r="N77">
        <f t="shared" si="6"/>
        <v>30.740000000000002</v>
      </c>
      <c r="O77" s="154">
        <f t="shared" si="7"/>
        <v>-0.14000000000000057</v>
      </c>
      <c r="P77">
        <v>7.7147039687703316</v>
      </c>
      <c r="Q77">
        <v>14.603188028627196</v>
      </c>
      <c r="R77">
        <v>0</v>
      </c>
      <c r="S77">
        <v>1.1845803513337669</v>
      </c>
      <c r="T77">
        <v>7.0975276512687051</v>
      </c>
      <c r="U77" s="156">
        <f t="shared" si="8"/>
        <v>30.6</v>
      </c>
      <c r="V77" s="154">
        <f t="shared" si="9"/>
        <v>0</v>
      </c>
      <c r="X77" s="159"/>
    </row>
    <row r="78" spans="1:24">
      <c r="A78" t="s">
        <v>120</v>
      </c>
      <c r="B78">
        <f>GT!B78</f>
        <v>40</v>
      </c>
      <c r="C78">
        <f>GT!C78</f>
        <v>0</v>
      </c>
      <c r="D78">
        <f>GT!M78</f>
        <v>30.6</v>
      </c>
      <c r="E78">
        <f>GT!N78</f>
        <v>0</v>
      </c>
      <c r="F78">
        <f t="shared" si="10"/>
        <v>40</v>
      </c>
      <c r="G78">
        <f t="shared" si="11"/>
        <v>30.6</v>
      </c>
      <c r="H78" s="154"/>
      <c r="I78">
        <f>BRPL_EOD!AC78+BRPL_EOD!AD78</f>
        <v>7.75</v>
      </c>
      <c r="J78">
        <f>BYPL_EOD!AC78+BYPL_EOD!AD78</f>
        <v>14.67</v>
      </c>
      <c r="K78">
        <f>MES_EOD!AC78+MES_EOD!AD78</f>
        <v>0</v>
      </c>
      <c r="L78">
        <f>NDMC_EOD!AC78+NDMC_EOD!AD78</f>
        <v>1.19</v>
      </c>
      <c r="M78">
        <f>TPDDL_EOD!AC78+TPDDL_EOD!AD78</f>
        <v>7.13</v>
      </c>
      <c r="N78">
        <f t="shared" si="6"/>
        <v>30.740000000000002</v>
      </c>
      <c r="O78" s="154">
        <f t="shared" si="7"/>
        <v>-0.14000000000000057</v>
      </c>
      <c r="P78">
        <v>7.7147039687703316</v>
      </c>
      <c r="Q78">
        <v>14.603188028627196</v>
      </c>
      <c r="R78">
        <v>0</v>
      </c>
      <c r="S78">
        <v>1.1845803513337669</v>
      </c>
      <c r="T78">
        <v>7.0975276512687051</v>
      </c>
      <c r="U78" s="156">
        <f t="shared" si="8"/>
        <v>30.6</v>
      </c>
      <c r="V78" s="154">
        <f t="shared" si="9"/>
        <v>0</v>
      </c>
      <c r="X78" s="159"/>
    </row>
    <row r="79" spans="1:24">
      <c r="A79" t="s">
        <v>121</v>
      </c>
      <c r="B79">
        <f>GT!B79</f>
        <v>40</v>
      </c>
      <c r="C79">
        <f>GT!C79</f>
        <v>0</v>
      </c>
      <c r="D79">
        <f>GT!M79</f>
        <v>30.6</v>
      </c>
      <c r="E79">
        <f>GT!N79</f>
        <v>0</v>
      </c>
      <c r="F79">
        <f t="shared" si="10"/>
        <v>40</v>
      </c>
      <c r="G79">
        <f t="shared" si="11"/>
        <v>30.6</v>
      </c>
      <c r="H79" s="154"/>
      <c r="I79">
        <f>BRPL_EOD!AC79+BRPL_EOD!AD79</f>
        <v>7.75</v>
      </c>
      <c r="J79">
        <f>BYPL_EOD!AC79+BYPL_EOD!AD79</f>
        <v>14.67</v>
      </c>
      <c r="K79">
        <f>MES_EOD!AC79+MES_EOD!AD79</f>
        <v>0</v>
      </c>
      <c r="L79">
        <f>NDMC_EOD!AC79+NDMC_EOD!AD79</f>
        <v>1.19</v>
      </c>
      <c r="M79">
        <f>TPDDL_EOD!AC79+TPDDL_EOD!AD79</f>
        <v>7.13</v>
      </c>
      <c r="N79">
        <f t="shared" si="6"/>
        <v>30.740000000000002</v>
      </c>
      <c r="O79" s="154">
        <f t="shared" si="7"/>
        <v>-0.14000000000000057</v>
      </c>
      <c r="P79">
        <v>7.7147039687703316</v>
      </c>
      <c r="Q79">
        <v>14.603188028627196</v>
      </c>
      <c r="R79">
        <v>0</v>
      </c>
      <c r="S79">
        <v>1.1845803513337669</v>
      </c>
      <c r="T79">
        <v>7.0975276512687051</v>
      </c>
      <c r="U79" s="156">
        <f t="shared" si="8"/>
        <v>30.6</v>
      </c>
      <c r="V79" s="154">
        <f t="shared" si="9"/>
        <v>0</v>
      </c>
      <c r="X79" s="159"/>
    </row>
    <row r="80" spans="1:24">
      <c r="A80" t="s">
        <v>122</v>
      </c>
      <c r="B80">
        <f>GT!B80</f>
        <v>40</v>
      </c>
      <c r="C80">
        <f>GT!C80</f>
        <v>0</v>
      </c>
      <c r="D80">
        <f>GT!M80</f>
        <v>30.6</v>
      </c>
      <c r="E80">
        <f>GT!N80</f>
        <v>0</v>
      </c>
      <c r="F80">
        <f t="shared" si="10"/>
        <v>40</v>
      </c>
      <c r="G80">
        <f t="shared" si="11"/>
        <v>30.6</v>
      </c>
      <c r="H80" s="154"/>
      <c r="I80">
        <f>BRPL_EOD!AC80+BRPL_EOD!AD80</f>
        <v>7.75</v>
      </c>
      <c r="J80">
        <f>BYPL_EOD!AC80+BYPL_EOD!AD80</f>
        <v>14.67</v>
      </c>
      <c r="K80">
        <f>MES_EOD!AC80+MES_EOD!AD80</f>
        <v>0</v>
      </c>
      <c r="L80">
        <f>NDMC_EOD!AC80+NDMC_EOD!AD80</f>
        <v>1.19</v>
      </c>
      <c r="M80">
        <f>TPDDL_EOD!AC80+TPDDL_EOD!AD80</f>
        <v>7.13</v>
      </c>
      <c r="N80">
        <f t="shared" si="6"/>
        <v>30.740000000000002</v>
      </c>
      <c r="O80" s="154">
        <f t="shared" si="7"/>
        <v>-0.14000000000000057</v>
      </c>
      <c r="P80">
        <v>7.7147039687703316</v>
      </c>
      <c r="Q80">
        <v>14.603188028627196</v>
      </c>
      <c r="R80">
        <v>0</v>
      </c>
      <c r="S80">
        <v>1.1845803513337669</v>
      </c>
      <c r="T80">
        <v>7.0975276512687051</v>
      </c>
      <c r="U80" s="156">
        <f t="shared" si="8"/>
        <v>30.6</v>
      </c>
      <c r="V80" s="154">
        <f t="shared" si="9"/>
        <v>0</v>
      </c>
      <c r="X80" s="159"/>
    </row>
    <row r="81" spans="1:24">
      <c r="A81" t="s">
        <v>123</v>
      </c>
      <c r="B81">
        <f>GT!B81</f>
        <v>40</v>
      </c>
      <c r="C81">
        <f>GT!C81</f>
        <v>0</v>
      </c>
      <c r="D81">
        <f>GT!M81</f>
        <v>30.6</v>
      </c>
      <c r="E81">
        <f>GT!N81</f>
        <v>0</v>
      </c>
      <c r="F81">
        <f t="shared" si="10"/>
        <v>40</v>
      </c>
      <c r="G81">
        <f t="shared" si="11"/>
        <v>30.6</v>
      </c>
      <c r="H81" s="154"/>
      <c r="I81">
        <f>BRPL_EOD!AC81+BRPL_EOD!AD81</f>
        <v>7.75</v>
      </c>
      <c r="J81">
        <f>BYPL_EOD!AC81+BYPL_EOD!AD81</f>
        <v>14.67</v>
      </c>
      <c r="K81">
        <f>MES_EOD!AC81+MES_EOD!AD81</f>
        <v>0</v>
      </c>
      <c r="L81">
        <f>NDMC_EOD!AC81+NDMC_EOD!AD81</f>
        <v>1.19</v>
      </c>
      <c r="M81">
        <f>TPDDL_EOD!AC81+TPDDL_EOD!AD81</f>
        <v>7.13</v>
      </c>
      <c r="N81">
        <f t="shared" si="6"/>
        <v>30.740000000000002</v>
      </c>
      <c r="O81" s="154">
        <f t="shared" si="7"/>
        <v>-0.14000000000000057</v>
      </c>
      <c r="P81">
        <v>7.7147039687703316</v>
      </c>
      <c r="Q81">
        <v>14.603188028627196</v>
      </c>
      <c r="R81">
        <v>0</v>
      </c>
      <c r="S81">
        <v>1.1845803513337669</v>
      </c>
      <c r="T81">
        <v>7.0975276512687051</v>
      </c>
      <c r="U81" s="156">
        <f t="shared" si="8"/>
        <v>30.6</v>
      </c>
      <c r="V81" s="154">
        <f t="shared" si="9"/>
        <v>0</v>
      </c>
      <c r="X81" s="159"/>
    </row>
    <row r="82" spans="1:24">
      <c r="A82" t="s">
        <v>124</v>
      </c>
      <c r="B82">
        <f>GT!B82</f>
        <v>0</v>
      </c>
      <c r="C82">
        <f>GT!C82</f>
        <v>30</v>
      </c>
      <c r="D82">
        <f>GT!M82</f>
        <v>-0.4</v>
      </c>
      <c r="E82">
        <f>GT!N82</f>
        <v>28</v>
      </c>
      <c r="F82">
        <f t="shared" si="10"/>
        <v>30</v>
      </c>
      <c r="G82">
        <f t="shared" si="11"/>
        <v>27.6</v>
      </c>
      <c r="H82" s="154"/>
      <c r="I82">
        <f>BRPL_EOD!AC82+BRPL_EOD!AD82</f>
        <v>11.63</v>
      </c>
      <c r="J82">
        <f>BYPL_EOD!AC82+BYPL_EOD!AD82</f>
        <v>6.37</v>
      </c>
      <c r="K82">
        <f>MES_EOD!AC82+MES_EOD!AD82</f>
        <v>0</v>
      </c>
      <c r="L82">
        <f>NDMC_EOD!AC82+NDMC_EOD!AD82</f>
        <v>1.38</v>
      </c>
      <c r="M82">
        <f>TPDDL_EOD!AC82+TPDDL_EOD!AD82</f>
        <v>8.31</v>
      </c>
      <c r="N82">
        <f t="shared" si="6"/>
        <v>27.689999999999998</v>
      </c>
      <c r="O82" s="154">
        <f t="shared" si="7"/>
        <v>-8.9999999999996305E-2</v>
      </c>
      <c r="P82">
        <v>11.592199349945831</v>
      </c>
      <c r="Q82">
        <v>6.3492957746478886</v>
      </c>
      <c r="R82">
        <v>0</v>
      </c>
      <c r="S82">
        <v>1.3755146262188516</v>
      </c>
      <c r="T82">
        <v>8.2829902491874332</v>
      </c>
      <c r="U82" s="156">
        <f t="shared" si="8"/>
        <v>27.600000000000009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0</v>
      </c>
      <c r="C83">
        <f>GT!C83</f>
        <v>30</v>
      </c>
      <c r="D83">
        <f>GT!M83</f>
        <v>-0.4</v>
      </c>
      <c r="E83">
        <f>GT!N83</f>
        <v>28</v>
      </c>
      <c r="F83">
        <f t="shared" si="10"/>
        <v>30</v>
      </c>
      <c r="G83">
        <f t="shared" si="11"/>
        <v>27.6</v>
      </c>
      <c r="H83" s="154"/>
      <c r="I83">
        <f>BRPL_EOD!AC83+BRPL_EOD!AD83</f>
        <v>11.63</v>
      </c>
      <c r="J83">
        <f>BYPL_EOD!AC83+BYPL_EOD!AD83</f>
        <v>6.37</v>
      </c>
      <c r="K83">
        <f>MES_EOD!AC83+MES_EOD!AD83</f>
        <v>0</v>
      </c>
      <c r="L83">
        <f>NDMC_EOD!AC83+NDMC_EOD!AD83</f>
        <v>1.38</v>
      </c>
      <c r="M83">
        <f>TPDDL_EOD!AC83+TPDDL_EOD!AD83</f>
        <v>8.31</v>
      </c>
      <c r="N83">
        <f t="shared" si="6"/>
        <v>27.689999999999998</v>
      </c>
      <c r="O83" s="154">
        <f t="shared" si="7"/>
        <v>-8.9999999999996305E-2</v>
      </c>
      <c r="P83">
        <v>11.592199349945831</v>
      </c>
      <c r="Q83">
        <v>6.3492957746478886</v>
      </c>
      <c r="R83">
        <v>0</v>
      </c>
      <c r="S83">
        <v>1.3755146262188516</v>
      </c>
      <c r="T83">
        <v>8.2829902491874332</v>
      </c>
      <c r="U83" s="156">
        <f t="shared" si="8"/>
        <v>27.600000000000009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0</v>
      </c>
      <c r="C84">
        <f>GT!C84</f>
        <v>30</v>
      </c>
      <c r="D84">
        <f>GT!M84</f>
        <v>-0.4</v>
      </c>
      <c r="E84">
        <f>GT!N84</f>
        <v>28</v>
      </c>
      <c r="F84">
        <f t="shared" si="10"/>
        <v>30</v>
      </c>
      <c r="G84">
        <f t="shared" si="11"/>
        <v>27.6</v>
      </c>
      <c r="H84" s="154"/>
      <c r="I84">
        <f>BRPL_EOD!AC84+BRPL_EOD!AD84</f>
        <v>11.63</v>
      </c>
      <c r="J84">
        <f>BYPL_EOD!AC84+BYPL_EOD!AD84</f>
        <v>6.37</v>
      </c>
      <c r="K84">
        <f>MES_EOD!AC84+MES_EOD!AD84</f>
        <v>0</v>
      </c>
      <c r="L84">
        <f>NDMC_EOD!AC84+NDMC_EOD!AD84</f>
        <v>1.38</v>
      </c>
      <c r="M84">
        <f>TPDDL_EOD!AC84+TPDDL_EOD!AD84</f>
        <v>8.31</v>
      </c>
      <c r="N84">
        <f t="shared" si="6"/>
        <v>27.689999999999998</v>
      </c>
      <c r="O84" s="154">
        <f t="shared" si="7"/>
        <v>-8.9999999999996305E-2</v>
      </c>
      <c r="P84">
        <v>11.592199349945831</v>
      </c>
      <c r="Q84">
        <v>6.3492957746478886</v>
      </c>
      <c r="R84">
        <v>0</v>
      </c>
      <c r="S84">
        <v>1.3755146262188516</v>
      </c>
      <c r="T84">
        <v>8.2829902491874332</v>
      </c>
      <c r="U84" s="156">
        <f t="shared" si="8"/>
        <v>27.600000000000009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0</v>
      </c>
      <c r="C85">
        <f>GT!C85</f>
        <v>30</v>
      </c>
      <c r="D85">
        <f>GT!M85</f>
        <v>-0.4</v>
      </c>
      <c r="E85">
        <f>GT!N85</f>
        <v>28</v>
      </c>
      <c r="F85">
        <f t="shared" si="10"/>
        <v>30</v>
      </c>
      <c r="G85">
        <f t="shared" si="11"/>
        <v>27.6</v>
      </c>
      <c r="H85" s="154"/>
      <c r="I85">
        <f>BRPL_EOD!AC85+BRPL_EOD!AD85</f>
        <v>11.63</v>
      </c>
      <c r="J85">
        <f>BYPL_EOD!AC85+BYPL_EOD!AD85</f>
        <v>6.37</v>
      </c>
      <c r="K85">
        <f>MES_EOD!AC85+MES_EOD!AD85</f>
        <v>0</v>
      </c>
      <c r="L85">
        <f>NDMC_EOD!AC85+NDMC_EOD!AD85</f>
        <v>1.38</v>
      </c>
      <c r="M85">
        <f>TPDDL_EOD!AC85+TPDDL_EOD!AD85</f>
        <v>8.31</v>
      </c>
      <c r="N85">
        <f t="shared" si="6"/>
        <v>27.689999999999998</v>
      </c>
      <c r="O85" s="154">
        <f t="shared" si="7"/>
        <v>-8.9999999999996305E-2</v>
      </c>
      <c r="P85">
        <v>11.592199349945831</v>
      </c>
      <c r="Q85">
        <v>6.3492957746478886</v>
      </c>
      <c r="R85">
        <v>0</v>
      </c>
      <c r="S85">
        <v>1.3755146262188516</v>
      </c>
      <c r="T85">
        <v>8.2829902491874332</v>
      </c>
      <c r="U85" s="156">
        <f t="shared" si="8"/>
        <v>27.600000000000009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0</v>
      </c>
      <c r="C86">
        <f>GT!C86</f>
        <v>30</v>
      </c>
      <c r="D86">
        <f>GT!M86</f>
        <v>-0.4</v>
      </c>
      <c r="E86">
        <f>GT!N86</f>
        <v>28</v>
      </c>
      <c r="F86">
        <f t="shared" si="10"/>
        <v>30</v>
      </c>
      <c r="G86">
        <f t="shared" si="11"/>
        <v>27.6</v>
      </c>
      <c r="H86" s="154"/>
      <c r="I86">
        <f>BRPL_EOD!AC86+BRPL_EOD!AD86</f>
        <v>11.63</v>
      </c>
      <c r="J86">
        <f>BYPL_EOD!AC86+BYPL_EOD!AD86</f>
        <v>6.37</v>
      </c>
      <c r="K86">
        <f>MES_EOD!AC86+MES_EOD!AD86</f>
        <v>0</v>
      </c>
      <c r="L86">
        <f>NDMC_EOD!AC86+NDMC_EOD!AD86</f>
        <v>1.38</v>
      </c>
      <c r="M86">
        <f>TPDDL_EOD!AC86+TPDDL_EOD!AD86</f>
        <v>8.31</v>
      </c>
      <c r="N86">
        <f t="shared" si="6"/>
        <v>27.689999999999998</v>
      </c>
      <c r="O86" s="154">
        <f t="shared" si="7"/>
        <v>-8.9999999999996305E-2</v>
      </c>
      <c r="P86">
        <v>11.592199349945831</v>
      </c>
      <c r="Q86">
        <v>6.3492957746478886</v>
      </c>
      <c r="R86">
        <v>0</v>
      </c>
      <c r="S86">
        <v>1.3755146262188516</v>
      </c>
      <c r="T86">
        <v>8.2829902491874332</v>
      </c>
      <c r="U86" s="156">
        <f t="shared" si="8"/>
        <v>27.600000000000009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6.57</v>
      </c>
      <c r="J87">
        <f>BYPL_EOD!AC87+BYPL_EOD!AD87</f>
        <v>19.71</v>
      </c>
      <c r="K87">
        <f>MES_EOD!AC87+MES_EOD!AD87</f>
        <v>0</v>
      </c>
      <c r="L87">
        <f>NDMC_EOD!AC87+NDMC_EOD!AD87</f>
        <v>1.04</v>
      </c>
      <c r="M87">
        <f>TPDDL_EOD!AC87+TPDDL_EOD!AD87</f>
        <v>6.43</v>
      </c>
      <c r="N87">
        <f t="shared" si="6"/>
        <v>33.75</v>
      </c>
      <c r="O87" s="154">
        <f t="shared" si="7"/>
        <v>-0.14999999999999858</v>
      </c>
      <c r="P87">
        <v>6.5408000000000008</v>
      </c>
      <c r="Q87">
        <v>19.622400000000003</v>
      </c>
      <c r="R87">
        <v>0</v>
      </c>
      <c r="S87">
        <v>1.035377777777778</v>
      </c>
      <c r="T87">
        <v>6.4014222222222221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6.57</v>
      </c>
      <c r="J88">
        <f>BYPL_EOD!AC88+BYPL_EOD!AD88</f>
        <v>19.71</v>
      </c>
      <c r="K88">
        <f>MES_EOD!AC88+MES_EOD!AD88</f>
        <v>0</v>
      </c>
      <c r="L88">
        <f>NDMC_EOD!AC88+NDMC_EOD!AD88</f>
        <v>1.04</v>
      </c>
      <c r="M88">
        <f>TPDDL_EOD!AC88+TPDDL_EOD!AD88</f>
        <v>6.43</v>
      </c>
      <c r="N88">
        <f t="shared" si="6"/>
        <v>33.75</v>
      </c>
      <c r="O88" s="154">
        <f t="shared" si="7"/>
        <v>-0.14999999999999858</v>
      </c>
      <c r="P88">
        <v>6.5408000000000008</v>
      </c>
      <c r="Q88">
        <v>19.622400000000003</v>
      </c>
      <c r="R88">
        <v>0</v>
      </c>
      <c r="S88">
        <v>1.035377777777778</v>
      </c>
      <c r="T88">
        <v>6.4014222222222221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6.57</v>
      </c>
      <c r="J89">
        <f>BYPL_EOD!AC89+BYPL_EOD!AD89</f>
        <v>19.71</v>
      </c>
      <c r="K89">
        <f>MES_EOD!AC89+MES_EOD!AD89</f>
        <v>0</v>
      </c>
      <c r="L89">
        <f>NDMC_EOD!AC89+NDMC_EOD!AD89</f>
        <v>1.04</v>
      </c>
      <c r="M89">
        <f>TPDDL_EOD!AC89+TPDDL_EOD!AD89</f>
        <v>6.43</v>
      </c>
      <c r="N89">
        <f t="shared" si="6"/>
        <v>33.75</v>
      </c>
      <c r="O89" s="154">
        <f t="shared" si="7"/>
        <v>-0.14999999999999858</v>
      </c>
      <c r="P89">
        <v>6.5408000000000008</v>
      </c>
      <c r="Q89">
        <v>19.622400000000003</v>
      </c>
      <c r="R89">
        <v>0</v>
      </c>
      <c r="S89">
        <v>1.035377777777778</v>
      </c>
      <c r="T89">
        <v>6.4014222222222221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6.57</v>
      </c>
      <c r="J90">
        <f>BYPL_EOD!AC90+BYPL_EOD!AD90</f>
        <v>19.71</v>
      </c>
      <c r="K90">
        <f>MES_EOD!AC90+MES_EOD!AD90</f>
        <v>0</v>
      </c>
      <c r="L90">
        <f>NDMC_EOD!AC90+NDMC_EOD!AD90</f>
        <v>1.04</v>
      </c>
      <c r="M90">
        <f>TPDDL_EOD!AC90+TPDDL_EOD!AD90</f>
        <v>6.43</v>
      </c>
      <c r="N90">
        <f t="shared" si="6"/>
        <v>33.75</v>
      </c>
      <c r="O90" s="154">
        <f t="shared" si="7"/>
        <v>-0.14999999999999858</v>
      </c>
      <c r="P90">
        <v>6.5408000000000008</v>
      </c>
      <c r="Q90">
        <v>19.622400000000003</v>
      </c>
      <c r="R90">
        <v>0</v>
      </c>
      <c r="S90">
        <v>1.035377777777778</v>
      </c>
      <c r="T90">
        <v>6.4014222222222221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6.57</v>
      </c>
      <c r="J91">
        <f>BYPL_EOD!AC91+BYPL_EOD!AD91</f>
        <v>19.71</v>
      </c>
      <c r="K91">
        <f>MES_EOD!AC91+MES_EOD!AD91</f>
        <v>0</v>
      </c>
      <c r="L91">
        <f>NDMC_EOD!AC91+NDMC_EOD!AD91</f>
        <v>1.04</v>
      </c>
      <c r="M91">
        <f>TPDDL_EOD!AC91+TPDDL_EOD!AD91</f>
        <v>6.43</v>
      </c>
      <c r="N91">
        <f t="shared" si="6"/>
        <v>33.75</v>
      </c>
      <c r="O91" s="154">
        <f t="shared" si="7"/>
        <v>-0.14999999999999858</v>
      </c>
      <c r="P91">
        <v>6.5408000000000008</v>
      </c>
      <c r="Q91">
        <v>19.622400000000003</v>
      </c>
      <c r="R91">
        <v>0</v>
      </c>
      <c r="S91">
        <v>1.035377777777778</v>
      </c>
      <c r="T91">
        <v>6.4014222222222221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0</v>
      </c>
      <c r="C92">
        <f>GT!C92</f>
        <v>30</v>
      </c>
      <c r="D92">
        <f>GT!M92</f>
        <v>-0.4</v>
      </c>
      <c r="E92">
        <f>GT!N92</f>
        <v>28</v>
      </c>
      <c r="F92">
        <f t="shared" si="10"/>
        <v>30</v>
      </c>
      <c r="G92">
        <f t="shared" si="11"/>
        <v>27.6</v>
      </c>
      <c r="H92" s="154"/>
      <c r="I92">
        <f>BRPL_EOD!AC92+BRPL_EOD!AD92</f>
        <v>11.63</v>
      </c>
      <c r="J92">
        <f>BYPL_EOD!AC92+BYPL_EOD!AD92</f>
        <v>6.37</v>
      </c>
      <c r="K92">
        <f>MES_EOD!AC92+MES_EOD!AD92</f>
        <v>0</v>
      </c>
      <c r="L92">
        <f>NDMC_EOD!AC92+NDMC_EOD!AD92</f>
        <v>1.38</v>
      </c>
      <c r="M92">
        <f>TPDDL_EOD!AC92+TPDDL_EOD!AD92</f>
        <v>8.31</v>
      </c>
      <c r="N92">
        <f t="shared" si="6"/>
        <v>27.689999999999998</v>
      </c>
      <c r="O92" s="154">
        <f t="shared" si="7"/>
        <v>-8.9999999999996305E-2</v>
      </c>
      <c r="P92">
        <v>11.592199349945831</v>
      </c>
      <c r="Q92">
        <v>6.3492957746478886</v>
      </c>
      <c r="R92">
        <v>0</v>
      </c>
      <c r="S92">
        <v>1.3755146262188516</v>
      </c>
      <c r="T92">
        <v>8.2829902491874332</v>
      </c>
      <c r="U92" s="156">
        <f t="shared" si="8"/>
        <v>27.600000000000009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0</v>
      </c>
      <c r="C93">
        <f>GT!C93</f>
        <v>30</v>
      </c>
      <c r="D93">
        <f>GT!M93</f>
        <v>-0.4</v>
      </c>
      <c r="E93">
        <f>GT!N93</f>
        <v>28</v>
      </c>
      <c r="F93">
        <f t="shared" si="10"/>
        <v>30</v>
      </c>
      <c r="G93">
        <f t="shared" si="11"/>
        <v>27.6</v>
      </c>
      <c r="H93" s="154"/>
      <c r="I93">
        <f>BRPL_EOD!AC93+BRPL_EOD!AD93</f>
        <v>11.63</v>
      </c>
      <c r="J93">
        <f>BYPL_EOD!AC93+BYPL_EOD!AD93</f>
        <v>6.37</v>
      </c>
      <c r="K93">
        <f>MES_EOD!AC93+MES_EOD!AD93</f>
        <v>0</v>
      </c>
      <c r="L93">
        <f>NDMC_EOD!AC93+NDMC_EOD!AD93</f>
        <v>1.38</v>
      </c>
      <c r="M93">
        <f>TPDDL_EOD!AC93+TPDDL_EOD!AD93</f>
        <v>8.31</v>
      </c>
      <c r="N93">
        <f t="shared" si="6"/>
        <v>27.689999999999998</v>
      </c>
      <c r="O93" s="154">
        <f t="shared" si="7"/>
        <v>-8.9999999999996305E-2</v>
      </c>
      <c r="P93">
        <v>11.592199349945831</v>
      </c>
      <c r="Q93">
        <v>6.3492957746478886</v>
      </c>
      <c r="R93">
        <v>0</v>
      </c>
      <c r="S93">
        <v>1.3755146262188516</v>
      </c>
      <c r="T93">
        <v>8.2829902491874332</v>
      </c>
      <c r="U93" s="156">
        <f t="shared" si="8"/>
        <v>27.600000000000009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0</v>
      </c>
      <c r="C94">
        <f>GT!C94</f>
        <v>30</v>
      </c>
      <c r="D94">
        <f>GT!M94</f>
        <v>-0.4</v>
      </c>
      <c r="E94">
        <f>GT!N94</f>
        <v>28</v>
      </c>
      <c r="F94">
        <f t="shared" si="10"/>
        <v>30</v>
      </c>
      <c r="G94">
        <f t="shared" si="11"/>
        <v>27.6</v>
      </c>
      <c r="H94" s="154"/>
      <c r="I94">
        <f>BRPL_EOD!AC94+BRPL_EOD!AD94</f>
        <v>11.63</v>
      </c>
      <c r="J94">
        <f>BYPL_EOD!AC94+BYPL_EOD!AD94</f>
        <v>6.37</v>
      </c>
      <c r="K94">
        <f>MES_EOD!AC94+MES_EOD!AD94</f>
        <v>0</v>
      </c>
      <c r="L94">
        <f>NDMC_EOD!AC94+NDMC_EOD!AD94</f>
        <v>1.38</v>
      </c>
      <c r="M94">
        <f>TPDDL_EOD!AC94+TPDDL_EOD!AD94</f>
        <v>8.31</v>
      </c>
      <c r="N94">
        <f t="shared" si="6"/>
        <v>27.689999999999998</v>
      </c>
      <c r="O94" s="154">
        <f t="shared" si="7"/>
        <v>-8.9999999999996305E-2</v>
      </c>
      <c r="P94">
        <v>11.592199349945831</v>
      </c>
      <c r="Q94">
        <v>6.3492957746478886</v>
      </c>
      <c r="R94">
        <v>0</v>
      </c>
      <c r="S94">
        <v>1.3755146262188516</v>
      </c>
      <c r="T94">
        <v>8.2829902491874332</v>
      </c>
      <c r="U94" s="156">
        <f t="shared" si="8"/>
        <v>27.600000000000009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0</v>
      </c>
      <c r="C95">
        <f>GT!C95</f>
        <v>30</v>
      </c>
      <c r="D95">
        <f>GT!M95</f>
        <v>-0.4</v>
      </c>
      <c r="E95">
        <f>GT!N95</f>
        <v>28</v>
      </c>
      <c r="F95">
        <f t="shared" si="10"/>
        <v>30</v>
      </c>
      <c r="G95">
        <f t="shared" si="11"/>
        <v>27.6</v>
      </c>
      <c r="H95" s="154"/>
      <c r="I95">
        <f>BRPL_EOD!AC95+BRPL_EOD!AD95</f>
        <v>11.63</v>
      </c>
      <c r="J95">
        <f>BYPL_EOD!AC95+BYPL_EOD!AD95</f>
        <v>6.37</v>
      </c>
      <c r="K95">
        <f>MES_EOD!AC95+MES_EOD!AD95</f>
        <v>0</v>
      </c>
      <c r="L95">
        <f>NDMC_EOD!AC95+NDMC_EOD!AD95</f>
        <v>1.38</v>
      </c>
      <c r="M95">
        <f>TPDDL_EOD!AC95+TPDDL_EOD!AD95</f>
        <v>8.31</v>
      </c>
      <c r="N95">
        <f t="shared" si="6"/>
        <v>27.689999999999998</v>
      </c>
      <c r="O95" s="154">
        <f t="shared" si="7"/>
        <v>-8.9999999999996305E-2</v>
      </c>
      <c r="P95">
        <v>11.592199349945831</v>
      </c>
      <c r="Q95">
        <v>6.3492957746478886</v>
      </c>
      <c r="R95">
        <v>0</v>
      </c>
      <c r="S95">
        <v>1.3755146262188516</v>
      </c>
      <c r="T95">
        <v>8.2829902491874332</v>
      </c>
      <c r="U95" s="156">
        <f t="shared" si="8"/>
        <v>27.600000000000009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0</v>
      </c>
      <c r="C96">
        <f>GT!C96</f>
        <v>30</v>
      </c>
      <c r="D96">
        <f>GT!M96</f>
        <v>-0.4</v>
      </c>
      <c r="E96">
        <f>GT!N96</f>
        <v>28</v>
      </c>
      <c r="F96">
        <f t="shared" si="10"/>
        <v>30</v>
      </c>
      <c r="G96">
        <f t="shared" si="11"/>
        <v>27.6</v>
      </c>
      <c r="H96" s="154"/>
      <c r="I96">
        <f>BRPL_EOD!AC96+BRPL_EOD!AD96</f>
        <v>11.63</v>
      </c>
      <c r="J96">
        <f>BYPL_EOD!AC96+BYPL_EOD!AD96</f>
        <v>6.37</v>
      </c>
      <c r="K96">
        <f>MES_EOD!AC96+MES_EOD!AD96</f>
        <v>0</v>
      </c>
      <c r="L96">
        <f>NDMC_EOD!AC96+NDMC_EOD!AD96</f>
        <v>1.38</v>
      </c>
      <c r="M96">
        <f>TPDDL_EOD!AC96+TPDDL_EOD!AD96</f>
        <v>8.31</v>
      </c>
      <c r="N96">
        <f t="shared" si="6"/>
        <v>27.689999999999998</v>
      </c>
      <c r="O96" s="154">
        <f t="shared" si="7"/>
        <v>-8.9999999999996305E-2</v>
      </c>
      <c r="P96">
        <v>11.592199349945831</v>
      </c>
      <c r="Q96">
        <v>6.3492957746478886</v>
      </c>
      <c r="R96">
        <v>0</v>
      </c>
      <c r="S96">
        <v>1.3755146262188516</v>
      </c>
      <c r="T96">
        <v>8.2829902491874332</v>
      </c>
      <c r="U96" s="156">
        <f t="shared" si="8"/>
        <v>27.600000000000009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6.76</v>
      </c>
      <c r="J97">
        <f>BYPL_EOD!AC97+BYPL_EOD!AD97</f>
        <v>20.29</v>
      </c>
      <c r="K97">
        <f>MES_EOD!AC97+MES_EOD!AD97</f>
        <v>0</v>
      </c>
      <c r="L97">
        <f>NDMC_EOD!AC97+NDMC_EOD!AD97</f>
        <v>1.07</v>
      </c>
      <c r="M97">
        <f>TPDDL_EOD!AC97+TPDDL_EOD!AD97</f>
        <v>6.62</v>
      </c>
      <c r="N97">
        <f t="shared" si="6"/>
        <v>34.739999999999995</v>
      </c>
      <c r="O97" s="154">
        <f t="shared" si="7"/>
        <v>-0.13999999999999346</v>
      </c>
      <c r="P97">
        <v>6.7327576280944168</v>
      </c>
      <c r="Q97">
        <v>20.208232584916527</v>
      </c>
      <c r="R97">
        <v>0</v>
      </c>
      <c r="S97">
        <v>1.0656879677605069</v>
      </c>
      <c r="T97">
        <v>6.5933218192285565</v>
      </c>
      <c r="U97" s="156">
        <f t="shared" si="8"/>
        <v>34.600000000000009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6.76</v>
      </c>
      <c r="J98">
        <f>BYPL_EOD!AC98+BYPL_EOD!AD98</f>
        <v>20.29</v>
      </c>
      <c r="K98">
        <f>MES_EOD!AC98+MES_EOD!AD98</f>
        <v>0</v>
      </c>
      <c r="L98">
        <f>NDMC_EOD!AC98+NDMC_EOD!AD98</f>
        <v>1.07</v>
      </c>
      <c r="M98">
        <f>TPDDL_EOD!AC98+TPDDL_EOD!AD98</f>
        <v>6.62</v>
      </c>
      <c r="N98">
        <f t="shared" si="6"/>
        <v>34.739999999999995</v>
      </c>
      <c r="O98" s="154">
        <f t="shared" si="7"/>
        <v>-0.13999999999999346</v>
      </c>
      <c r="P98">
        <v>6.7327576280944168</v>
      </c>
      <c r="Q98">
        <v>20.208232584916527</v>
      </c>
      <c r="R98">
        <v>0</v>
      </c>
      <c r="S98">
        <v>1.0656879677605069</v>
      </c>
      <c r="T98">
        <v>6.5933218192285565</v>
      </c>
      <c r="U98" s="156">
        <f t="shared" si="8"/>
        <v>34.600000000000009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1.5785</v>
      </c>
      <c r="C99" s="156">
        <f t="shared" ref="C99:U99" si="12">SUM(C3:C98)/4000</f>
        <v>0.14249999999999999</v>
      </c>
      <c r="D99" s="156">
        <f t="shared" si="12"/>
        <v>0.57574249999999927</v>
      </c>
      <c r="E99" s="156">
        <f t="shared" si="12"/>
        <v>0.126</v>
      </c>
      <c r="F99" s="156">
        <f t="shared" si="12"/>
        <v>1.7210000000000001</v>
      </c>
      <c r="G99" s="156">
        <f t="shared" si="12"/>
        <v>0.70174249999999938</v>
      </c>
      <c r="H99" s="156"/>
      <c r="I99" s="156">
        <f t="shared" si="12"/>
        <v>0.23660500000000001</v>
      </c>
      <c r="J99" s="156">
        <f t="shared" si="12"/>
        <v>0.19737750000000004</v>
      </c>
      <c r="K99" s="156">
        <f t="shared" si="12"/>
        <v>0</v>
      </c>
      <c r="L99" s="156">
        <f t="shared" si="12"/>
        <v>3.6927499999999967E-2</v>
      </c>
      <c r="M99" s="156">
        <f t="shared" si="12"/>
        <v>0.2162899999999999</v>
      </c>
      <c r="N99" s="156">
        <f t="shared" si="12"/>
        <v>0.6871999999999997</v>
      </c>
      <c r="O99" s="156">
        <f t="shared" si="12"/>
        <v>1.4542500000000045E-2</v>
      </c>
      <c r="P99" s="156">
        <f t="shared" si="12"/>
        <v>0.24251338273118775</v>
      </c>
      <c r="Q99" s="156">
        <f t="shared" si="12"/>
        <v>0.19993962205952526</v>
      </c>
      <c r="R99" s="156">
        <f t="shared" si="12"/>
        <v>0</v>
      </c>
      <c r="S99" s="156">
        <f t="shared" si="12"/>
        <v>3.7763032850563649E-2</v>
      </c>
      <c r="T99" s="156">
        <f t="shared" si="12"/>
        <v>0.22145420135872321</v>
      </c>
      <c r="U99" s="156">
        <f t="shared" si="12"/>
        <v>0.70167023899999936</v>
      </c>
      <c r="V99" s="156">
        <f t="shared" si="9"/>
        <v>7.2261000000017894E-5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45063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245.57</v>
      </c>
      <c r="E3">
        <f>BAWANA!AM3</f>
        <v>0</v>
      </c>
      <c r="F3">
        <f>(B3+C3)*0.8</f>
        <v>256</v>
      </c>
      <c r="G3">
        <f>(D3+E3)</f>
        <v>245.57</v>
      </c>
      <c r="H3" s="154"/>
      <c r="I3">
        <f>BRPL_EOD!AK3+BRPL_EOD!AL3</f>
        <v>98.06</v>
      </c>
      <c r="J3">
        <f>BYPL_EOD!AK3+BYPL_EOD!AL3</f>
        <v>55</v>
      </c>
      <c r="K3">
        <f>MES_EOD!AK3+MES_EOD!AL3</f>
        <v>5</v>
      </c>
      <c r="L3">
        <f>NDMC_EOD!AK3+NDMC_EOD!AL3</f>
        <v>19</v>
      </c>
      <c r="M3">
        <f>TPDDL_EOD!AK3+TPDDL_EOD!AL3</f>
        <v>68.510000000000005</v>
      </c>
      <c r="N3">
        <f t="shared" ref="N3:N66" si="0">SUM(I3:M3)</f>
        <v>245.57</v>
      </c>
      <c r="O3" s="154">
        <f t="shared" ref="O3:O66" si="1">G3-N3</f>
        <v>0</v>
      </c>
      <c r="P3">
        <v>98.06</v>
      </c>
      <c r="Q3">
        <v>55</v>
      </c>
      <c r="R3">
        <v>5</v>
      </c>
      <c r="S3">
        <v>19</v>
      </c>
      <c r="T3">
        <v>68.510000000000005</v>
      </c>
      <c r="U3" s="156">
        <f t="shared" ref="U3:U66" si="2">SUM(P3:T3)</f>
        <v>245.57</v>
      </c>
      <c r="V3" s="154">
        <f t="shared" ref="V3:V66" si="3">G3-U3</f>
        <v>0</v>
      </c>
      <c r="Y3">
        <f>BAWANA!AW3+BAWANA!AX3</f>
        <v>31.5</v>
      </c>
      <c r="Z3">
        <f>BAWANA!BD3+BAWANA!BE3</f>
        <v>31.5</v>
      </c>
      <c r="AA3">
        <f>BAWANA!X3+BAWANA!Y3</f>
        <v>31.5</v>
      </c>
      <c r="AB3">
        <f>BAWANA!AE3+BAWANA!AF3</f>
        <v>31.5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245.57</v>
      </c>
      <c r="E4">
        <f>BAWANA!AM4</f>
        <v>0</v>
      </c>
      <c r="F4">
        <f t="shared" ref="F4:F67" si="4">(B4+C4)*0.8</f>
        <v>256</v>
      </c>
      <c r="G4">
        <f t="shared" ref="G4:G67" si="5">(D4+E4)</f>
        <v>245.57</v>
      </c>
      <c r="H4" s="154"/>
      <c r="I4">
        <f>BRPL_EOD!AK4+BRPL_EOD!AL4</f>
        <v>98.06</v>
      </c>
      <c r="J4">
        <f>BYPL_EOD!AK4+BYPL_EOD!AL4</f>
        <v>55</v>
      </c>
      <c r="K4">
        <f>MES_EOD!AK4+MES_EOD!AL4</f>
        <v>5</v>
      </c>
      <c r="L4">
        <f>NDMC_EOD!AK4+NDMC_EOD!AL4</f>
        <v>19</v>
      </c>
      <c r="M4">
        <f>TPDDL_EOD!AK4+TPDDL_EOD!AL4</f>
        <v>68.510000000000005</v>
      </c>
      <c r="N4">
        <f t="shared" si="0"/>
        <v>245.57</v>
      </c>
      <c r="O4" s="154">
        <f t="shared" si="1"/>
        <v>0</v>
      </c>
      <c r="P4">
        <v>98.06</v>
      </c>
      <c r="Q4">
        <v>55</v>
      </c>
      <c r="R4">
        <v>5</v>
      </c>
      <c r="S4">
        <v>19</v>
      </c>
      <c r="T4">
        <v>68.510000000000005</v>
      </c>
      <c r="U4" s="156">
        <f t="shared" si="2"/>
        <v>245.57</v>
      </c>
      <c r="V4" s="154">
        <f t="shared" si="3"/>
        <v>0</v>
      </c>
      <c r="Y4">
        <f>BAWANA!AW4+BAWANA!AX4</f>
        <v>31.5</v>
      </c>
      <c r="Z4">
        <f>BAWANA!BD4+BAWANA!BE4</f>
        <v>31.5</v>
      </c>
      <c r="AA4">
        <f>BAWANA!X4+BAWANA!Y4</f>
        <v>31.5</v>
      </c>
      <c r="AB4">
        <f>BAWANA!AE4+BAWANA!AF4</f>
        <v>31.5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235.57</v>
      </c>
      <c r="E5">
        <f>BAWANA!AM5</f>
        <v>0</v>
      </c>
      <c r="F5">
        <f t="shared" si="4"/>
        <v>256</v>
      </c>
      <c r="G5">
        <f t="shared" si="5"/>
        <v>235.57</v>
      </c>
      <c r="H5" s="154"/>
      <c r="I5">
        <f>BRPL_EOD!AK5+BRPL_EOD!AL5</f>
        <v>98.06</v>
      </c>
      <c r="J5">
        <f>BYPL_EOD!AK5+BYPL_EOD!AL5</f>
        <v>45</v>
      </c>
      <c r="K5">
        <f>MES_EOD!AK5+MES_EOD!AL5</f>
        <v>5</v>
      </c>
      <c r="L5">
        <f>NDMC_EOD!AK5+NDMC_EOD!AL5</f>
        <v>19</v>
      </c>
      <c r="M5">
        <f>TPDDL_EOD!AK5+TPDDL_EOD!AL5</f>
        <v>68.510000000000005</v>
      </c>
      <c r="N5">
        <f t="shared" si="0"/>
        <v>235.57</v>
      </c>
      <c r="O5" s="154">
        <f t="shared" si="1"/>
        <v>0</v>
      </c>
      <c r="P5">
        <v>98.06</v>
      </c>
      <c r="Q5">
        <v>45</v>
      </c>
      <c r="R5">
        <v>5</v>
      </c>
      <c r="S5">
        <v>19</v>
      </c>
      <c r="T5">
        <v>68.510000000000005</v>
      </c>
      <c r="U5" s="156">
        <f t="shared" si="2"/>
        <v>235.57</v>
      </c>
      <c r="V5" s="154">
        <f t="shared" si="3"/>
        <v>0</v>
      </c>
      <c r="Y5">
        <f>BAWANA!AW5+BAWANA!AX5</f>
        <v>31.5</v>
      </c>
      <c r="Z5">
        <f>BAWANA!BD5+BAWANA!BE5</f>
        <v>31.5</v>
      </c>
      <c r="AA5">
        <f>BAWANA!X5+BAWANA!Y5</f>
        <v>31.5</v>
      </c>
      <c r="AB5">
        <f>BAWANA!AE5+BAWANA!AF5</f>
        <v>31.5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235.57</v>
      </c>
      <c r="E6">
        <f>BAWANA!AM6</f>
        <v>0</v>
      </c>
      <c r="F6">
        <f t="shared" si="4"/>
        <v>256</v>
      </c>
      <c r="G6">
        <f t="shared" si="5"/>
        <v>235.57</v>
      </c>
      <c r="H6" s="154"/>
      <c r="I6">
        <f>BRPL_EOD!AK6+BRPL_EOD!AL6</f>
        <v>98.06</v>
      </c>
      <c r="J6">
        <f>BYPL_EOD!AK6+BYPL_EOD!AL6</f>
        <v>45</v>
      </c>
      <c r="K6">
        <f>MES_EOD!AK6+MES_EOD!AL6</f>
        <v>5</v>
      </c>
      <c r="L6">
        <f>NDMC_EOD!AK6+NDMC_EOD!AL6</f>
        <v>19</v>
      </c>
      <c r="M6">
        <f>TPDDL_EOD!AK6+TPDDL_EOD!AL6</f>
        <v>68.510000000000005</v>
      </c>
      <c r="N6">
        <f t="shared" si="0"/>
        <v>235.57</v>
      </c>
      <c r="O6" s="154">
        <f t="shared" si="1"/>
        <v>0</v>
      </c>
      <c r="P6">
        <v>98.06</v>
      </c>
      <c r="Q6">
        <v>45</v>
      </c>
      <c r="R6">
        <v>5</v>
      </c>
      <c r="S6">
        <v>19</v>
      </c>
      <c r="T6">
        <v>68.510000000000005</v>
      </c>
      <c r="U6" s="156">
        <f t="shared" si="2"/>
        <v>235.57</v>
      </c>
      <c r="V6" s="154">
        <f t="shared" si="3"/>
        <v>0</v>
      </c>
      <c r="Y6">
        <f>BAWANA!AW6+BAWANA!AX6</f>
        <v>31.5</v>
      </c>
      <c r="Z6">
        <f>BAWANA!BD6+BAWANA!BE6</f>
        <v>31.5</v>
      </c>
      <c r="AA6">
        <f>BAWANA!X6+BAWANA!Y6</f>
        <v>31.5</v>
      </c>
      <c r="AB6">
        <f>BAWANA!AE6+BAWANA!AF6</f>
        <v>31.5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237.13</v>
      </c>
      <c r="E7">
        <f>BAWANA!AM7</f>
        <v>0</v>
      </c>
      <c r="F7">
        <f t="shared" si="4"/>
        <v>256</v>
      </c>
      <c r="G7">
        <f t="shared" si="5"/>
        <v>237.13</v>
      </c>
      <c r="H7" s="154"/>
      <c r="I7">
        <f>BRPL_EOD!AK7+BRPL_EOD!AL7</f>
        <v>99.62</v>
      </c>
      <c r="J7">
        <f>BYPL_EOD!AK7+BYPL_EOD!AL7</f>
        <v>45</v>
      </c>
      <c r="K7">
        <f>MES_EOD!AK7+MES_EOD!AL7</f>
        <v>5</v>
      </c>
      <c r="L7">
        <f>NDMC_EOD!AK7+NDMC_EOD!AL7</f>
        <v>19</v>
      </c>
      <c r="M7">
        <f>TPDDL_EOD!AK7+TPDDL_EOD!AL7</f>
        <v>68.510000000000005</v>
      </c>
      <c r="N7">
        <f t="shared" si="0"/>
        <v>237.13</v>
      </c>
      <c r="O7" s="154">
        <f t="shared" si="1"/>
        <v>0</v>
      </c>
      <c r="P7">
        <v>99.62</v>
      </c>
      <c r="Q7">
        <v>45</v>
      </c>
      <c r="R7">
        <v>5</v>
      </c>
      <c r="S7">
        <v>19</v>
      </c>
      <c r="T7">
        <v>68.510000000000005</v>
      </c>
      <c r="U7" s="156">
        <f t="shared" si="2"/>
        <v>237.13</v>
      </c>
      <c r="V7" s="154">
        <f t="shared" si="3"/>
        <v>0</v>
      </c>
      <c r="Y7">
        <f>BAWANA!AW7+BAWANA!AX7</f>
        <v>31.5</v>
      </c>
      <c r="Z7">
        <f>BAWANA!BD7+BAWANA!BE7</f>
        <v>31.5</v>
      </c>
      <c r="AA7">
        <f>BAWANA!X7+BAWANA!Y7</f>
        <v>31.5</v>
      </c>
      <c r="AB7">
        <f>BAWANA!AE7+BAWANA!AF7</f>
        <v>31.5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237.13</v>
      </c>
      <c r="E8">
        <f>BAWANA!AM8</f>
        <v>0</v>
      </c>
      <c r="F8">
        <f t="shared" si="4"/>
        <v>256</v>
      </c>
      <c r="G8">
        <f t="shared" si="5"/>
        <v>237.13</v>
      </c>
      <c r="H8" s="154"/>
      <c r="I8">
        <f>BRPL_EOD!AK8+BRPL_EOD!AL8</f>
        <v>99.62</v>
      </c>
      <c r="J8">
        <f>BYPL_EOD!AK8+BYPL_EOD!AL8</f>
        <v>45</v>
      </c>
      <c r="K8">
        <f>MES_EOD!AK8+MES_EOD!AL8</f>
        <v>5</v>
      </c>
      <c r="L8">
        <f>NDMC_EOD!AK8+NDMC_EOD!AL8</f>
        <v>19</v>
      </c>
      <c r="M8">
        <f>TPDDL_EOD!AK8+TPDDL_EOD!AL8</f>
        <v>68.510000000000005</v>
      </c>
      <c r="N8">
        <f t="shared" si="0"/>
        <v>237.13</v>
      </c>
      <c r="O8" s="154">
        <f t="shared" si="1"/>
        <v>0</v>
      </c>
      <c r="P8">
        <v>99.62</v>
      </c>
      <c r="Q8">
        <v>45</v>
      </c>
      <c r="R8">
        <v>5</v>
      </c>
      <c r="S8">
        <v>19</v>
      </c>
      <c r="T8">
        <v>68.510000000000005</v>
      </c>
      <c r="U8" s="156">
        <f t="shared" si="2"/>
        <v>237.13</v>
      </c>
      <c r="V8" s="154">
        <f t="shared" si="3"/>
        <v>0</v>
      </c>
      <c r="Y8">
        <f>BAWANA!AW8+BAWANA!AX8</f>
        <v>31.5</v>
      </c>
      <c r="Z8">
        <f>BAWANA!BD8+BAWANA!BE8</f>
        <v>31.5</v>
      </c>
      <c r="AA8">
        <f>BAWANA!X8+BAWANA!Y8</f>
        <v>31.5</v>
      </c>
      <c r="AB8">
        <f>BAWANA!AE8+BAWANA!AF8</f>
        <v>31.5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249.32999999999998</v>
      </c>
      <c r="E9">
        <f>BAWANA!AM9</f>
        <v>0</v>
      </c>
      <c r="F9">
        <f t="shared" si="4"/>
        <v>256</v>
      </c>
      <c r="G9">
        <f t="shared" si="5"/>
        <v>249.32999999999998</v>
      </c>
      <c r="H9" s="154"/>
      <c r="I9">
        <f>BRPL_EOD!AK9+BRPL_EOD!AL9</f>
        <v>99.62</v>
      </c>
      <c r="J9">
        <f>BYPL_EOD!AK9+BYPL_EOD!AL9</f>
        <v>57.2</v>
      </c>
      <c r="K9">
        <f>MES_EOD!AK9+MES_EOD!AL9</f>
        <v>5</v>
      </c>
      <c r="L9">
        <f>NDMC_EOD!AK9+NDMC_EOD!AL9</f>
        <v>19</v>
      </c>
      <c r="M9">
        <f>TPDDL_EOD!AK9+TPDDL_EOD!AL9</f>
        <v>68.510000000000005</v>
      </c>
      <c r="N9">
        <f t="shared" si="0"/>
        <v>249.32999999999998</v>
      </c>
      <c r="O9" s="154">
        <f t="shared" si="1"/>
        <v>0</v>
      </c>
      <c r="P9">
        <v>99.62</v>
      </c>
      <c r="Q9">
        <v>57.2</v>
      </c>
      <c r="R9">
        <v>5</v>
      </c>
      <c r="S9">
        <v>19</v>
      </c>
      <c r="T9">
        <v>68.510000000000005</v>
      </c>
      <c r="U9" s="156">
        <f t="shared" si="2"/>
        <v>249.32999999999998</v>
      </c>
      <c r="V9" s="154">
        <f t="shared" si="3"/>
        <v>0</v>
      </c>
      <c r="Y9">
        <f>BAWANA!AW9+BAWANA!AX9</f>
        <v>31.5</v>
      </c>
      <c r="Z9">
        <f>BAWANA!BD9+BAWANA!BE9</f>
        <v>31.5</v>
      </c>
      <c r="AA9">
        <f>BAWANA!X9+BAWANA!Y9</f>
        <v>31.5</v>
      </c>
      <c r="AB9">
        <f>BAWANA!AE9+BAWANA!AF9</f>
        <v>31.5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249.32999999999998</v>
      </c>
      <c r="E10">
        <f>BAWANA!AM10</f>
        <v>0</v>
      </c>
      <c r="F10">
        <f t="shared" si="4"/>
        <v>256</v>
      </c>
      <c r="G10">
        <f t="shared" si="5"/>
        <v>249.32999999999998</v>
      </c>
      <c r="H10" s="154"/>
      <c r="I10">
        <f>BRPL_EOD!AK10+BRPL_EOD!AL10</f>
        <v>99.62</v>
      </c>
      <c r="J10">
        <f>BYPL_EOD!AK10+BYPL_EOD!AL10</f>
        <v>57.2</v>
      </c>
      <c r="K10">
        <f>MES_EOD!AK10+MES_EOD!AL10</f>
        <v>5</v>
      </c>
      <c r="L10">
        <f>NDMC_EOD!AK10+NDMC_EOD!AL10</f>
        <v>19</v>
      </c>
      <c r="M10">
        <f>TPDDL_EOD!AK10+TPDDL_EOD!AL10</f>
        <v>68.510000000000005</v>
      </c>
      <c r="N10">
        <f t="shared" si="0"/>
        <v>249.32999999999998</v>
      </c>
      <c r="O10" s="154">
        <f t="shared" si="1"/>
        <v>0</v>
      </c>
      <c r="P10">
        <v>99.62</v>
      </c>
      <c r="Q10">
        <v>57.2</v>
      </c>
      <c r="R10">
        <v>5</v>
      </c>
      <c r="S10">
        <v>19</v>
      </c>
      <c r="T10">
        <v>68.510000000000005</v>
      </c>
      <c r="U10" s="156">
        <f t="shared" si="2"/>
        <v>249.32999999999998</v>
      </c>
      <c r="V10" s="154">
        <f t="shared" si="3"/>
        <v>0</v>
      </c>
      <c r="Y10">
        <f>BAWANA!AW10+BAWANA!AX10</f>
        <v>31.5</v>
      </c>
      <c r="Z10">
        <f>BAWANA!BD10+BAWANA!BE10</f>
        <v>31.5</v>
      </c>
      <c r="AA10">
        <f>BAWANA!X10+BAWANA!Y10</f>
        <v>31.5</v>
      </c>
      <c r="AB10">
        <f>BAWANA!AE10+BAWANA!AF10</f>
        <v>31.5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249.32999999999998</v>
      </c>
      <c r="E11">
        <f>BAWANA!AM11</f>
        <v>0</v>
      </c>
      <c r="F11">
        <f t="shared" si="4"/>
        <v>256</v>
      </c>
      <c r="G11">
        <f t="shared" si="5"/>
        <v>249.32999999999998</v>
      </c>
      <c r="H11" s="154"/>
      <c r="I11">
        <f>BRPL_EOD!AK11+BRPL_EOD!AL11</f>
        <v>99.62</v>
      </c>
      <c r="J11">
        <f>BYPL_EOD!AK11+BYPL_EOD!AL11</f>
        <v>57.2</v>
      </c>
      <c r="K11">
        <f>MES_EOD!AK11+MES_EOD!AL11</f>
        <v>5</v>
      </c>
      <c r="L11">
        <f>NDMC_EOD!AK11+NDMC_EOD!AL11</f>
        <v>19</v>
      </c>
      <c r="M11">
        <f>TPDDL_EOD!AK11+TPDDL_EOD!AL11</f>
        <v>68.510000000000005</v>
      </c>
      <c r="N11">
        <f t="shared" si="0"/>
        <v>249.32999999999998</v>
      </c>
      <c r="O11" s="154">
        <f t="shared" si="1"/>
        <v>0</v>
      </c>
      <c r="P11">
        <v>99.62</v>
      </c>
      <c r="Q11">
        <v>57.2</v>
      </c>
      <c r="R11">
        <v>5</v>
      </c>
      <c r="S11">
        <v>19</v>
      </c>
      <c r="T11">
        <v>68.510000000000005</v>
      </c>
      <c r="U11" s="156">
        <f t="shared" si="2"/>
        <v>249.32999999999998</v>
      </c>
      <c r="V11" s="154">
        <f t="shared" si="3"/>
        <v>0</v>
      </c>
      <c r="Y11">
        <f>BAWANA!AW11+BAWANA!AX11</f>
        <v>31.5</v>
      </c>
      <c r="Z11">
        <f>BAWANA!BD11+BAWANA!BE11</f>
        <v>31.5</v>
      </c>
      <c r="AA11">
        <f>BAWANA!X11+BAWANA!Y11</f>
        <v>31.5</v>
      </c>
      <c r="AB11">
        <f>BAWANA!AE11+BAWANA!AF11</f>
        <v>31.5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249.32999999999998</v>
      </c>
      <c r="E12">
        <f>BAWANA!AM12</f>
        <v>0</v>
      </c>
      <c r="F12">
        <f t="shared" si="4"/>
        <v>256</v>
      </c>
      <c r="G12">
        <f t="shared" si="5"/>
        <v>249.32999999999998</v>
      </c>
      <c r="H12" s="154"/>
      <c r="I12">
        <f>BRPL_EOD!AK12+BRPL_EOD!AL12</f>
        <v>99.62</v>
      </c>
      <c r="J12">
        <f>BYPL_EOD!AK12+BYPL_EOD!AL12</f>
        <v>57.2</v>
      </c>
      <c r="K12">
        <f>MES_EOD!AK12+MES_EOD!AL12</f>
        <v>5</v>
      </c>
      <c r="L12">
        <f>NDMC_EOD!AK12+NDMC_EOD!AL12</f>
        <v>19</v>
      </c>
      <c r="M12">
        <f>TPDDL_EOD!AK12+TPDDL_EOD!AL12</f>
        <v>68.510000000000005</v>
      </c>
      <c r="N12">
        <f t="shared" si="0"/>
        <v>249.32999999999998</v>
      </c>
      <c r="O12" s="154">
        <f t="shared" si="1"/>
        <v>0</v>
      </c>
      <c r="P12">
        <v>99.62</v>
      </c>
      <c r="Q12">
        <v>57.2</v>
      </c>
      <c r="R12">
        <v>5</v>
      </c>
      <c r="S12">
        <v>19</v>
      </c>
      <c r="T12">
        <v>68.510000000000005</v>
      </c>
      <c r="U12" s="156">
        <f t="shared" si="2"/>
        <v>249.32999999999998</v>
      </c>
      <c r="V12" s="154">
        <f t="shared" si="3"/>
        <v>0</v>
      </c>
      <c r="Y12">
        <f>BAWANA!AW12+BAWANA!AX12</f>
        <v>31.5</v>
      </c>
      <c r="Z12">
        <f>BAWANA!BD12+BAWANA!BE12</f>
        <v>31.5</v>
      </c>
      <c r="AA12">
        <f>BAWANA!X12+BAWANA!Y12</f>
        <v>31.5</v>
      </c>
      <c r="AB12">
        <f>BAWANA!AE12+BAWANA!AF12</f>
        <v>31.5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249.32999999999998</v>
      </c>
      <c r="E13">
        <f>BAWANA!AM13</f>
        <v>0</v>
      </c>
      <c r="F13">
        <f t="shared" si="4"/>
        <v>256</v>
      </c>
      <c r="G13">
        <f t="shared" si="5"/>
        <v>249.32999999999998</v>
      </c>
      <c r="H13" s="154"/>
      <c r="I13">
        <f>BRPL_EOD!AK13+BRPL_EOD!AL13</f>
        <v>99.62</v>
      </c>
      <c r="J13">
        <f>BYPL_EOD!AK13+BYPL_EOD!AL13</f>
        <v>57.2</v>
      </c>
      <c r="K13">
        <f>MES_EOD!AK13+MES_EOD!AL13</f>
        <v>5</v>
      </c>
      <c r="L13">
        <f>NDMC_EOD!AK13+NDMC_EOD!AL13</f>
        <v>19</v>
      </c>
      <c r="M13">
        <f>TPDDL_EOD!AK13+TPDDL_EOD!AL13</f>
        <v>68.510000000000005</v>
      </c>
      <c r="N13">
        <f t="shared" si="0"/>
        <v>249.32999999999998</v>
      </c>
      <c r="O13" s="154">
        <f t="shared" si="1"/>
        <v>0</v>
      </c>
      <c r="P13">
        <v>99.62</v>
      </c>
      <c r="Q13">
        <v>57.2</v>
      </c>
      <c r="R13">
        <v>5</v>
      </c>
      <c r="S13">
        <v>19</v>
      </c>
      <c r="T13">
        <v>68.510000000000005</v>
      </c>
      <c r="U13" s="156">
        <f t="shared" si="2"/>
        <v>249.32999999999998</v>
      </c>
      <c r="V13" s="154">
        <f t="shared" si="3"/>
        <v>0</v>
      </c>
      <c r="Y13">
        <f>BAWANA!AW13+BAWANA!AX13</f>
        <v>31.5</v>
      </c>
      <c r="Z13">
        <f>BAWANA!BD13+BAWANA!BE13</f>
        <v>31.5</v>
      </c>
      <c r="AA13">
        <f>BAWANA!X13+BAWANA!Y13</f>
        <v>31.5</v>
      </c>
      <c r="AB13">
        <f>BAWANA!AE13+BAWANA!AF13</f>
        <v>31.5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249.32999999999998</v>
      </c>
      <c r="E14">
        <f>BAWANA!AM14</f>
        <v>0</v>
      </c>
      <c r="F14">
        <f t="shared" si="4"/>
        <v>256</v>
      </c>
      <c r="G14">
        <f t="shared" si="5"/>
        <v>249.32999999999998</v>
      </c>
      <c r="H14" s="154"/>
      <c r="I14">
        <f>BRPL_EOD!AK14+BRPL_EOD!AL14</f>
        <v>99.62</v>
      </c>
      <c r="J14">
        <f>BYPL_EOD!AK14+BYPL_EOD!AL14</f>
        <v>57.2</v>
      </c>
      <c r="K14">
        <f>MES_EOD!AK14+MES_EOD!AL14</f>
        <v>5</v>
      </c>
      <c r="L14">
        <f>NDMC_EOD!AK14+NDMC_EOD!AL14</f>
        <v>19</v>
      </c>
      <c r="M14">
        <f>TPDDL_EOD!AK14+TPDDL_EOD!AL14</f>
        <v>68.510000000000005</v>
      </c>
      <c r="N14">
        <f t="shared" si="0"/>
        <v>249.32999999999998</v>
      </c>
      <c r="O14" s="154">
        <f t="shared" si="1"/>
        <v>0</v>
      </c>
      <c r="P14">
        <v>99.62</v>
      </c>
      <c r="Q14">
        <v>57.2</v>
      </c>
      <c r="R14">
        <v>5</v>
      </c>
      <c r="S14">
        <v>19</v>
      </c>
      <c r="T14">
        <v>68.510000000000005</v>
      </c>
      <c r="U14" s="156">
        <f t="shared" si="2"/>
        <v>249.32999999999998</v>
      </c>
      <c r="V14" s="154">
        <f t="shared" si="3"/>
        <v>0</v>
      </c>
      <c r="Y14">
        <f>BAWANA!AW14+BAWANA!AX14</f>
        <v>31.5</v>
      </c>
      <c r="Z14">
        <f>BAWANA!BD14+BAWANA!BE14</f>
        <v>31.5</v>
      </c>
      <c r="AA14">
        <f>BAWANA!X14+BAWANA!Y14</f>
        <v>31.5</v>
      </c>
      <c r="AB14">
        <f>BAWANA!AE14+BAWANA!AF14</f>
        <v>31.5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249.32999999999998</v>
      </c>
      <c r="E15">
        <f>BAWANA!AM15</f>
        <v>0</v>
      </c>
      <c r="F15">
        <f t="shared" si="4"/>
        <v>256</v>
      </c>
      <c r="G15">
        <f t="shared" si="5"/>
        <v>249.32999999999998</v>
      </c>
      <c r="H15" s="154"/>
      <c r="I15">
        <f>BRPL_EOD!AK15+BRPL_EOD!AL15</f>
        <v>99.62</v>
      </c>
      <c r="J15">
        <f>BYPL_EOD!AK15+BYPL_EOD!AL15</f>
        <v>57.2</v>
      </c>
      <c r="K15">
        <f>MES_EOD!AK15+MES_EOD!AL15</f>
        <v>5</v>
      </c>
      <c r="L15">
        <f>NDMC_EOD!AK15+NDMC_EOD!AL15</f>
        <v>19</v>
      </c>
      <c r="M15">
        <f>TPDDL_EOD!AK15+TPDDL_EOD!AL15</f>
        <v>68.510000000000005</v>
      </c>
      <c r="N15">
        <f t="shared" si="0"/>
        <v>249.32999999999998</v>
      </c>
      <c r="O15" s="154">
        <f t="shared" si="1"/>
        <v>0</v>
      </c>
      <c r="P15">
        <v>99.62</v>
      </c>
      <c r="Q15">
        <v>57.2</v>
      </c>
      <c r="R15">
        <v>5</v>
      </c>
      <c r="S15">
        <v>19</v>
      </c>
      <c r="T15">
        <v>68.510000000000005</v>
      </c>
      <c r="U15" s="156">
        <f t="shared" si="2"/>
        <v>249.32999999999998</v>
      </c>
      <c r="V15" s="154">
        <f t="shared" si="3"/>
        <v>0</v>
      </c>
      <c r="Y15">
        <f>BAWANA!AW15+BAWANA!AX15</f>
        <v>31.5</v>
      </c>
      <c r="Z15">
        <f>BAWANA!BD15+BAWANA!BE15</f>
        <v>31.5</v>
      </c>
      <c r="AA15">
        <f>BAWANA!X15+BAWANA!Y15</f>
        <v>31.5</v>
      </c>
      <c r="AB15">
        <f>BAWANA!AE15+BAWANA!AF15</f>
        <v>31.5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249.32999999999998</v>
      </c>
      <c r="E16">
        <f>BAWANA!AM16</f>
        <v>0</v>
      </c>
      <c r="F16">
        <f t="shared" si="4"/>
        <v>256</v>
      </c>
      <c r="G16">
        <f t="shared" si="5"/>
        <v>249.32999999999998</v>
      </c>
      <c r="H16" s="154"/>
      <c r="I16">
        <f>BRPL_EOD!AK16+BRPL_EOD!AL16</f>
        <v>99.62</v>
      </c>
      <c r="J16">
        <f>BYPL_EOD!AK16+BYPL_EOD!AL16</f>
        <v>57.2</v>
      </c>
      <c r="K16">
        <f>MES_EOD!AK16+MES_EOD!AL16</f>
        <v>5</v>
      </c>
      <c r="L16">
        <f>NDMC_EOD!AK16+NDMC_EOD!AL16</f>
        <v>19</v>
      </c>
      <c r="M16">
        <f>TPDDL_EOD!AK16+TPDDL_EOD!AL16</f>
        <v>68.510000000000005</v>
      </c>
      <c r="N16">
        <f t="shared" si="0"/>
        <v>249.32999999999998</v>
      </c>
      <c r="O16" s="154">
        <f t="shared" si="1"/>
        <v>0</v>
      </c>
      <c r="P16">
        <v>99.62</v>
      </c>
      <c r="Q16">
        <v>57.2</v>
      </c>
      <c r="R16">
        <v>5</v>
      </c>
      <c r="S16">
        <v>19</v>
      </c>
      <c r="T16">
        <v>68.510000000000005</v>
      </c>
      <c r="U16" s="156">
        <f t="shared" si="2"/>
        <v>249.32999999999998</v>
      </c>
      <c r="V16" s="154">
        <f t="shared" si="3"/>
        <v>0</v>
      </c>
      <c r="Y16">
        <f>BAWANA!AW16+BAWANA!AX16</f>
        <v>31.5</v>
      </c>
      <c r="Z16">
        <f>BAWANA!BD16+BAWANA!BE16</f>
        <v>31.5</v>
      </c>
      <c r="AA16">
        <f>BAWANA!X16+BAWANA!Y16</f>
        <v>31.5</v>
      </c>
      <c r="AB16">
        <f>BAWANA!AE16+BAWANA!AF16</f>
        <v>31.5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224.70999999999998</v>
      </c>
      <c r="E17">
        <f>BAWANA!AM17</f>
        <v>0</v>
      </c>
      <c r="F17">
        <f t="shared" si="4"/>
        <v>256</v>
      </c>
      <c r="G17">
        <f t="shared" si="5"/>
        <v>224.70999999999998</v>
      </c>
      <c r="H17" s="154"/>
      <c r="I17">
        <f>BRPL_EOD!AK17+BRPL_EOD!AL17</f>
        <v>75</v>
      </c>
      <c r="J17">
        <f>BYPL_EOD!AK17+BYPL_EOD!AL17</f>
        <v>57.2</v>
      </c>
      <c r="K17">
        <f>MES_EOD!AK17+MES_EOD!AL17</f>
        <v>5</v>
      </c>
      <c r="L17">
        <f>NDMC_EOD!AK17+NDMC_EOD!AL17</f>
        <v>19</v>
      </c>
      <c r="M17">
        <f>TPDDL_EOD!AK17+TPDDL_EOD!AL17</f>
        <v>68.510000000000005</v>
      </c>
      <c r="N17">
        <f t="shared" si="0"/>
        <v>224.70999999999998</v>
      </c>
      <c r="O17" s="154">
        <f t="shared" si="1"/>
        <v>0</v>
      </c>
      <c r="P17">
        <v>75</v>
      </c>
      <c r="Q17">
        <v>57.2</v>
      </c>
      <c r="R17">
        <v>5</v>
      </c>
      <c r="S17">
        <v>19</v>
      </c>
      <c r="T17">
        <v>68.510000000000005</v>
      </c>
      <c r="U17" s="156">
        <f t="shared" si="2"/>
        <v>224.70999999999998</v>
      </c>
      <c r="V17" s="154">
        <f t="shared" si="3"/>
        <v>0</v>
      </c>
      <c r="Y17">
        <f>BAWANA!AW17+BAWANA!AX17</f>
        <v>31.5</v>
      </c>
      <c r="Z17">
        <f>BAWANA!BD17+BAWANA!BE17</f>
        <v>31.5</v>
      </c>
      <c r="AA17">
        <f>BAWANA!X17+BAWANA!Y17</f>
        <v>31.5</v>
      </c>
      <c r="AB17">
        <f>BAWANA!AE17+BAWANA!AF17</f>
        <v>31.5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224.70999999999998</v>
      </c>
      <c r="E18">
        <f>BAWANA!AM18</f>
        <v>0</v>
      </c>
      <c r="F18">
        <f t="shared" si="4"/>
        <v>256</v>
      </c>
      <c r="G18">
        <f t="shared" si="5"/>
        <v>224.70999999999998</v>
      </c>
      <c r="H18" s="154"/>
      <c r="I18">
        <f>BRPL_EOD!AK18+BRPL_EOD!AL18</f>
        <v>75</v>
      </c>
      <c r="J18">
        <f>BYPL_EOD!AK18+BYPL_EOD!AL18</f>
        <v>57.2</v>
      </c>
      <c r="K18">
        <f>MES_EOD!AK18+MES_EOD!AL18</f>
        <v>5</v>
      </c>
      <c r="L18">
        <f>NDMC_EOD!AK18+NDMC_EOD!AL18</f>
        <v>19</v>
      </c>
      <c r="M18">
        <f>TPDDL_EOD!AK18+TPDDL_EOD!AL18</f>
        <v>68.510000000000005</v>
      </c>
      <c r="N18">
        <f t="shared" si="0"/>
        <v>224.70999999999998</v>
      </c>
      <c r="O18" s="154">
        <f t="shared" si="1"/>
        <v>0</v>
      </c>
      <c r="P18">
        <v>75</v>
      </c>
      <c r="Q18">
        <v>57.2</v>
      </c>
      <c r="R18">
        <v>5</v>
      </c>
      <c r="S18">
        <v>19</v>
      </c>
      <c r="T18">
        <v>68.510000000000005</v>
      </c>
      <c r="U18" s="156">
        <f t="shared" si="2"/>
        <v>224.70999999999998</v>
      </c>
      <c r="V18" s="154">
        <f t="shared" si="3"/>
        <v>0</v>
      </c>
      <c r="Y18">
        <f>BAWANA!AW18+BAWANA!AX18</f>
        <v>31.5</v>
      </c>
      <c r="Z18">
        <f>BAWANA!BD18+BAWANA!BE18</f>
        <v>31.5</v>
      </c>
      <c r="AA18">
        <f>BAWANA!X18+BAWANA!Y18</f>
        <v>31.5</v>
      </c>
      <c r="AB18">
        <f>BAWANA!AE18+BAWANA!AF18</f>
        <v>31.5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224.70999999999998</v>
      </c>
      <c r="E19">
        <f>BAWANA!AM19</f>
        <v>0</v>
      </c>
      <c r="F19">
        <f t="shared" si="4"/>
        <v>256</v>
      </c>
      <c r="G19">
        <f t="shared" si="5"/>
        <v>224.70999999999998</v>
      </c>
      <c r="H19" s="154"/>
      <c r="I19">
        <f>BRPL_EOD!AK19+BRPL_EOD!AL19</f>
        <v>75</v>
      </c>
      <c r="J19">
        <f>BYPL_EOD!AK19+BYPL_EOD!AL19</f>
        <v>57.2</v>
      </c>
      <c r="K19">
        <f>MES_EOD!AK19+MES_EOD!AL19</f>
        <v>5</v>
      </c>
      <c r="L19">
        <f>NDMC_EOD!AK19+NDMC_EOD!AL19</f>
        <v>19</v>
      </c>
      <c r="M19">
        <f>TPDDL_EOD!AK19+TPDDL_EOD!AL19</f>
        <v>68.510000000000005</v>
      </c>
      <c r="N19">
        <f t="shared" si="0"/>
        <v>224.70999999999998</v>
      </c>
      <c r="O19" s="154">
        <f t="shared" si="1"/>
        <v>0</v>
      </c>
      <c r="P19">
        <v>75</v>
      </c>
      <c r="Q19">
        <v>57.2</v>
      </c>
      <c r="R19">
        <v>5</v>
      </c>
      <c r="S19">
        <v>19</v>
      </c>
      <c r="T19">
        <v>68.510000000000005</v>
      </c>
      <c r="U19" s="156">
        <f t="shared" si="2"/>
        <v>224.70999999999998</v>
      </c>
      <c r="V19" s="154">
        <f t="shared" si="3"/>
        <v>0</v>
      </c>
      <c r="Y19">
        <f>BAWANA!AW19+BAWANA!AX19</f>
        <v>31.5</v>
      </c>
      <c r="Z19">
        <f>BAWANA!BD19+BAWANA!BE19</f>
        <v>31.5</v>
      </c>
      <c r="AA19">
        <f>BAWANA!X19+BAWANA!Y19</f>
        <v>31.5</v>
      </c>
      <c r="AB19">
        <f>BAWANA!AE19+BAWANA!AF19</f>
        <v>31.5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224.70999999999998</v>
      </c>
      <c r="E20">
        <f>BAWANA!AM20</f>
        <v>0</v>
      </c>
      <c r="F20">
        <f t="shared" si="4"/>
        <v>256</v>
      </c>
      <c r="G20">
        <f t="shared" si="5"/>
        <v>224.70999999999998</v>
      </c>
      <c r="H20" s="154"/>
      <c r="I20">
        <f>BRPL_EOD!AK20+BRPL_EOD!AL20</f>
        <v>75</v>
      </c>
      <c r="J20">
        <f>BYPL_EOD!AK20+BYPL_EOD!AL20</f>
        <v>57.2</v>
      </c>
      <c r="K20">
        <f>MES_EOD!AK20+MES_EOD!AL20</f>
        <v>5</v>
      </c>
      <c r="L20">
        <f>NDMC_EOD!AK20+NDMC_EOD!AL20</f>
        <v>19</v>
      </c>
      <c r="M20">
        <f>TPDDL_EOD!AK20+TPDDL_EOD!AL20</f>
        <v>68.510000000000005</v>
      </c>
      <c r="N20">
        <f t="shared" si="0"/>
        <v>224.70999999999998</v>
      </c>
      <c r="O20" s="154">
        <f t="shared" si="1"/>
        <v>0</v>
      </c>
      <c r="P20">
        <v>75</v>
      </c>
      <c r="Q20">
        <v>57.2</v>
      </c>
      <c r="R20">
        <v>5</v>
      </c>
      <c r="S20">
        <v>19</v>
      </c>
      <c r="T20">
        <v>68.510000000000005</v>
      </c>
      <c r="U20" s="156">
        <f t="shared" si="2"/>
        <v>224.70999999999998</v>
      </c>
      <c r="V20" s="154">
        <f t="shared" si="3"/>
        <v>0</v>
      </c>
      <c r="Y20">
        <f>BAWANA!AW20+BAWANA!AX20</f>
        <v>31.5</v>
      </c>
      <c r="Z20">
        <f>BAWANA!BD20+BAWANA!BE20</f>
        <v>31.5</v>
      </c>
      <c r="AA20">
        <f>BAWANA!X20+BAWANA!Y20</f>
        <v>31.5</v>
      </c>
      <c r="AB20">
        <f>BAWANA!AE20+BAWANA!AF20</f>
        <v>31.5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224.70999999999998</v>
      </c>
      <c r="E21">
        <f>BAWANA!AM21</f>
        <v>0</v>
      </c>
      <c r="F21">
        <f t="shared" si="4"/>
        <v>256</v>
      </c>
      <c r="G21">
        <f t="shared" si="5"/>
        <v>224.70999999999998</v>
      </c>
      <c r="H21" s="154"/>
      <c r="I21">
        <f>BRPL_EOD!AK21+BRPL_EOD!AL21</f>
        <v>75</v>
      </c>
      <c r="J21">
        <f>BYPL_EOD!AK21+BYPL_EOD!AL21</f>
        <v>57.2</v>
      </c>
      <c r="K21">
        <f>MES_EOD!AK21+MES_EOD!AL21</f>
        <v>5</v>
      </c>
      <c r="L21">
        <f>NDMC_EOD!AK21+NDMC_EOD!AL21</f>
        <v>19</v>
      </c>
      <c r="M21">
        <f>TPDDL_EOD!AK21+TPDDL_EOD!AL21</f>
        <v>68.510000000000005</v>
      </c>
      <c r="N21">
        <f t="shared" si="0"/>
        <v>224.70999999999998</v>
      </c>
      <c r="O21" s="154">
        <f t="shared" si="1"/>
        <v>0</v>
      </c>
      <c r="P21">
        <v>75</v>
      </c>
      <c r="Q21">
        <v>57.2</v>
      </c>
      <c r="R21">
        <v>5</v>
      </c>
      <c r="S21">
        <v>19</v>
      </c>
      <c r="T21">
        <v>68.510000000000005</v>
      </c>
      <c r="U21" s="156">
        <f t="shared" si="2"/>
        <v>224.70999999999998</v>
      </c>
      <c r="V21" s="154">
        <f t="shared" si="3"/>
        <v>0</v>
      </c>
      <c r="Y21">
        <f>BAWANA!AW21+BAWANA!AX21</f>
        <v>31.5</v>
      </c>
      <c r="Z21">
        <f>BAWANA!BD21+BAWANA!BE21</f>
        <v>31.5</v>
      </c>
      <c r="AA21">
        <f>BAWANA!X21+BAWANA!Y21</f>
        <v>31.5</v>
      </c>
      <c r="AB21">
        <f>BAWANA!AE21+BAWANA!AF21</f>
        <v>31.5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224.70999999999998</v>
      </c>
      <c r="E22">
        <f>BAWANA!AM22</f>
        <v>0</v>
      </c>
      <c r="F22">
        <f t="shared" si="4"/>
        <v>256</v>
      </c>
      <c r="G22">
        <f t="shared" si="5"/>
        <v>224.70999999999998</v>
      </c>
      <c r="H22" s="154"/>
      <c r="I22">
        <f>BRPL_EOD!AK22+BRPL_EOD!AL22</f>
        <v>75</v>
      </c>
      <c r="J22">
        <f>BYPL_EOD!AK22+BYPL_EOD!AL22</f>
        <v>57.2</v>
      </c>
      <c r="K22">
        <f>MES_EOD!AK22+MES_EOD!AL22</f>
        <v>5</v>
      </c>
      <c r="L22">
        <f>NDMC_EOD!AK22+NDMC_EOD!AL22</f>
        <v>19</v>
      </c>
      <c r="M22">
        <f>TPDDL_EOD!AK22+TPDDL_EOD!AL22</f>
        <v>68.510000000000005</v>
      </c>
      <c r="N22">
        <f t="shared" si="0"/>
        <v>224.70999999999998</v>
      </c>
      <c r="O22" s="154">
        <f t="shared" si="1"/>
        <v>0</v>
      </c>
      <c r="P22">
        <v>75</v>
      </c>
      <c r="Q22">
        <v>57.2</v>
      </c>
      <c r="R22">
        <v>5</v>
      </c>
      <c r="S22">
        <v>19</v>
      </c>
      <c r="T22">
        <v>68.510000000000005</v>
      </c>
      <c r="U22" s="156">
        <f t="shared" si="2"/>
        <v>224.70999999999998</v>
      </c>
      <c r="V22" s="154">
        <f t="shared" si="3"/>
        <v>0</v>
      </c>
      <c r="Y22">
        <f>BAWANA!AW22+BAWANA!AX22</f>
        <v>31.5</v>
      </c>
      <c r="Z22">
        <f>BAWANA!BD22+BAWANA!BE22</f>
        <v>31.5</v>
      </c>
      <c r="AA22">
        <f>BAWANA!X22+BAWANA!Y22</f>
        <v>31.5</v>
      </c>
      <c r="AB22">
        <f>BAWANA!AE22+BAWANA!AF22</f>
        <v>31.5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224.71</v>
      </c>
      <c r="E23">
        <f>BAWANA!AM23</f>
        <v>0</v>
      </c>
      <c r="F23">
        <f t="shared" si="4"/>
        <v>256</v>
      </c>
      <c r="G23">
        <f t="shared" si="5"/>
        <v>224.71</v>
      </c>
      <c r="H23" s="154"/>
      <c r="I23">
        <f>BRPL_EOD!AK23+BRPL_EOD!AL23</f>
        <v>75</v>
      </c>
      <c r="J23">
        <f>BYPL_EOD!AK23+BYPL_EOD!AL23</f>
        <v>57.2</v>
      </c>
      <c r="K23">
        <f>MES_EOD!AK23+MES_EOD!AL23</f>
        <v>5</v>
      </c>
      <c r="L23">
        <f>NDMC_EOD!AK23+NDMC_EOD!AL23</f>
        <v>19</v>
      </c>
      <c r="M23">
        <f>TPDDL_EOD!AK23+TPDDL_EOD!AL23</f>
        <v>68.510000000000005</v>
      </c>
      <c r="N23">
        <f t="shared" si="0"/>
        <v>224.70999999999998</v>
      </c>
      <c r="O23" s="154">
        <f t="shared" si="1"/>
        <v>0</v>
      </c>
      <c r="P23">
        <v>75.000000000000014</v>
      </c>
      <c r="Q23">
        <v>57.20000000000001</v>
      </c>
      <c r="R23">
        <v>5.0000000000000009</v>
      </c>
      <c r="S23">
        <v>19.000000000000004</v>
      </c>
      <c r="T23">
        <v>68.510000000000019</v>
      </c>
      <c r="U23" s="156">
        <f t="shared" si="2"/>
        <v>224.71000000000004</v>
      </c>
      <c r="V23" s="154">
        <f t="shared" si="3"/>
        <v>0</v>
      </c>
      <c r="Y23">
        <f>BAWANA!AW23+BAWANA!AX23</f>
        <v>31.5</v>
      </c>
      <c r="Z23">
        <f>BAWANA!BD23+BAWANA!BE23</f>
        <v>13.79</v>
      </c>
      <c r="AA23">
        <f>BAWANA!X23+BAWANA!Y23</f>
        <v>31.5</v>
      </c>
      <c r="AB23">
        <f>BAWANA!AE23+BAWANA!AF23</f>
        <v>13.79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224.71</v>
      </c>
      <c r="E24">
        <f>BAWANA!AM24</f>
        <v>0</v>
      </c>
      <c r="F24">
        <f t="shared" si="4"/>
        <v>256</v>
      </c>
      <c r="G24">
        <f t="shared" si="5"/>
        <v>224.71</v>
      </c>
      <c r="H24" s="154"/>
      <c r="I24">
        <f>BRPL_EOD!AK24+BRPL_EOD!AL24</f>
        <v>75</v>
      </c>
      <c r="J24">
        <f>BYPL_EOD!AK24+BYPL_EOD!AL24</f>
        <v>57.2</v>
      </c>
      <c r="K24">
        <f>MES_EOD!AK24+MES_EOD!AL24</f>
        <v>5</v>
      </c>
      <c r="L24">
        <f>NDMC_EOD!AK24+NDMC_EOD!AL24</f>
        <v>19</v>
      </c>
      <c r="M24">
        <f>TPDDL_EOD!AK24+TPDDL_EOD!AL24</f>
        <v>68.510000000000005</v>
      </c>
      <c r="N24">
        <f t="shared" si="0"/>
        <v>224.70999999999998</v>
      </c>
      <c r="O24" s="154">
        <f t="shared" si="1"/>
        <v>0</v>
      </c>
      <c r="P24">
        <v>75.000000000000014</v>
      </c>
      <c r="Q24">
        <v>57.20000000000001</v>
      </c>
      <c r="R24">
        <v>5.0000000000000009</v>
      </c>
      <c r="S24">
        <v>19.000000000000004</v>
      </c>
      <c r="T24">
        <v>68.510000000000019</v>
      </c>
      <c r="U24" s="156">
        <f t="shared" si="2"/>
        <v>224.71000000000004</v>
      </c>
      <c r="V24" s="154">
        <f t="shared" si="3"/>
        <v>0</v>
      </c>
      <c r="Y24">
        <f>BAWANA!AW24+BAWANA!AX24</f>
        <v>31.5</v>
      </c>
      <c r="Z24">
        <f>BAWANA!BD24+BAWANA!BE24</f>
        <v>13.79</v>
      </c>
      <c r="AA24">
        <f>BAWANA!X24+BAWANA!Y24</f>
        <v>31.5</v>
      </c>
      <c r="AB24">
        <f>BAWANA!AE24+BAWANA!AF24</f>
        <v>13.79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224.71</v>
      </c>
      <c r="E25">
        <f>BAWANA!AM25</f>
        <v>0</v>
      </c>
      <c r="F25">
        <f t="shared" si="4"/>
        <v>256</v>
      </c>
      <c r="G25">
        <f t="shared" si="5"/>
        <v>224.71</v>
      </c>
      <c r="H25" s="154"/>
      <c r="I25">
        <f>BRPL_EOD!AK25+BRPL_EOD!AL25</f>
        <v>75</v>
      </c>
      <c r="J25">
        <f>BYPL_EOD!AK25+BYPL_EOD!AL25</f>
        <v>57.2</v>
      </c>
      <c r="K25">
        <f>MES_EOD!AK25+MES_EOD!AL25</f>
        <v>5</v>
      </c>
      <c r="L25">
        <f>NDMC_EOD!AK25+NDMC_EOD!AL25</f>
        <v>19</v>
      </c>
      <c r="M25">
        <f>TPDDL_EOD!AK25+TPDDL_EOD!AL25</f>
        <v>68.510000000000005</v>
      </c>
      <c r="N25">
        <f t="shared" si="0"/>
        <v>224.70999999999998</v>
      </c>
      <c r="O25" s="154">
        <f t="shared" si="1"/>
        <v>0</v>
      </c>
      <c r="P25">
        <v>75.000000000000014</v>
      </c>
      <c r="Q25">
        <v>57.20000000000001</v>
      </c>
      <c r="R25">
        <v>5.0000000000000009</v>
      </c>
      <c r="S25">
        <v>19.000000000000004</v>
      </c>
      <c r="T25">
        <v>68.510000000000019</v>
      </c>
      <c r="U25" s="156">
        <f t="shared" si="2"/>
        <v>224.71000000000004</v>
      </c>
      <c r="V25" s="154">
        <f t="shared" si="3"/>
        <v>0</v>
      </c>
      <c r="Y25">
        <f>BAWANA!AW25+BAWANA!AX25</f>
        <v>31.5</v>
      </c>
      <c r="Z25">
        <f>BAWANA!BD25+BAWANA!BE25</f>
        <v>13.79</v>
      </c>
      <c r="AA25">
        <f>BAWANA!X25+BAWANA!Y25</f>
        <v>31.5</v>
      </c>
      <c r="AB25">
        <f>BAWANA!AE25+BAWANA!AF25</f>
        <v>13.79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224.71</v>
      </c>
      <c r="E26">
        <f>BAWANA!AM26</f>
        <v>0</v>
      </c>
      <c r="F26">
        <f t="shared" si="4"/>
        <v>256</v>
      </c>
      <c r="G26">
        <f t="shared" si="5"/>
        <v>224.71</v>
      </c>
      <c r="H26" s="154"/>
      <c r="I26">
        <f>BRPL_EOD!AK26+BRPL_EOD!AL26</f>
        <v>75</v>
      </c>
      <c r="J26">
        <f>BYPL_EOD!AK26+BYPL_EOD!AL26</f>
        <v>57.2</v>
      </c>
      <c r="K26">
        <f>MES_EOD!AK26+MES_EOD!AL26</f>
        <v>5</v>
      </c>
      <c r="L26">
        <f>NDMC_EOD!AK26+NDMC_EOD!AL26</f>
        <v>19</v>
      </c>
      <c r="M26">
        <f>TPDDL_EOD!AK26+TPDDL_EOD!AL26</f>
        <v>68.510000000000005</v>
      </c>
      <c r="N26">
        <f t="shared" si="0"/>
        <v>224.70999999999998</v>
      </c>
      <c r="O26" s="154">
        <f t="shared" si="1"/>
        <v>0</v>
      </c>
      <c r="P26">
        <v>75.000000000000014</v>
      </c>
      <c r="Q26">
        <v>57.20000000000001</v>
      </c>
      <c r="R26">
        <v>5.0000000000000009</v>
      </c>
      <c r="S26">
        <v>19.000000000000004</v>
      </c>
      <c r="T26">
        <v>68.510000000000019</v>
      </c>
      <c r="U26" s="156">
        <f t="shared" si="2"/>
        <v>224.71000000000004</v>
      </c>
      <c r="V26" s="154">
        <f t="shared" si="3"/>
        <v>0</v>
      </c>
      <c r="Y26">
        <f>BAWANA!AW26+BAWANA!AX26</f>
        <v>31.5</v>
      </c>
      <c r="Z26">
        <f>BAWANA!BD26+BAWANA!BE26</f>
        <v>13.79</v>
      </c>
      <c r="AA26">
        <f>BAWANA!X26+BAWANA!Y26</f>
        <v>31.5</v>
      </c>
      <c r="AB26">
        <f>BAWANA!AE26+BAWANA!AF26</f>
        <v>13.79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214.38</v>
      </c>
      <c r="E27">
        <f>BAWANA!AM27</f>
        <v>0</v>
      </c>
      <c r="F27">
        <f t="shared" si="4"/>
        <v>256</v>
      </c>
      <c r="G27">
        <f t="shared" si="5"/>
        <v>214.38</v>
      </c>
      <c r="H27" s="154"/>
      <c r="I27">
        <f>BRPL_EOD!AK27+BRPL_EOD!AL27</f>
        <v>75.069999999999993</v>
      </c>
      <c r="J27">
        <f>BYPL_EOD!AK27+BYPL_EOD!AL27</f>
        <v>46.8</v>
      </c>
      <c r="K27">
        <f>MES_EOD!AK27+MES_EOD!AL27</f>
        <v>5</v>
      </c>
      <c r="L27">
        <f>NDMC_EOD!AK27+NDMC_EOD!AL27</f>
        <v>19</v>
      </c>
      <c r="M27">
        <f>TPDDL_EOD!AK27+TPDDL_EOD!AL27</f>
        <v>68.510000000000005</v>
      </c>
      <c r="N27">
        <f t="shared" si="0"/>
        <v>214.38</v>
      </c>
      <c r="O27" s="154">
        <f t="shared" si="1"/>
        <v>0</v>
      </c>
      <c r="P27">
        <v>75.069999999999993</v>
      </c>
      <c r="Q27">
        <v>46.8</v>
      </c>
      <c r="R27">
        <v>5</v>
      </c>
      <c r="S27">
        <v>19</v>
      </c>
      <c r="T27">
        <v>68.510000000000005</v>
      </c>
      <c r="U27" s="156">
        <f t="shared" si="2"/>
        <v>214.38</v>
      </c>
      <c r="V27" s="154">
        <f t="shared" si="3"/>
        <v>0</v>
      </c>
      <c r="Y27">
        <f>BAWANA!AW27+BAWANA!AX27</f>
        <v>31.5</v>
      </c>
      <c r="Z27">
        <f>BAWANA!BD27+BAWANA!BE27</f>
        <v>24.12</v>
      </c>
      <c r="AA27">
        <f>BAWANA!X27+BAWANA!Y27</f>
        <v>31.5</v>
      </c>
      <c r="AB27">
        <f>BAWANA!AE27+BAWANA!AF27</f>
        <v>24.12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212.11</v>
      </c>
      <c r="E28">
        <f>BAWANA!AM28</f>
        <v>0</v>
      </c>
      <c r="F28">
        <f t="shared" si="4"/>
        <v>256</v>
      </c>
      <c r="G28">
        <f t="shared" si="5"/>
        <v>212.11</v>
      </c>
      <c r="H28" s="154"/>
      <c r="I28">
        <f>BRPL_EOD!AK28+BRPL_EOD!AL28</f>
        <v>82.14</v>
      </c>
      <c r="J28">
        <f>BYPL_EOD!AK28+BYPL_EOD!AL28</f>
        <v>48.33</v>
      </c>
      <c r="K28">
        <f>MES_EOD!AK28+MES_EOD!AL28</f>
        <v>5</v>
      </c>
      <c r="L28">
        <f>NDMC_EOD!AK28+NDMC_EOD!AL28</f>
        <v>19.260000000000002</v>
      </c>
      <c r="M28">
        <f>TPDDL_EOD!AK28+TPDDL_EOD!AL28</f>
        <v>57.39</v>
      </c>
      <c r="N28">
        <f t="shared" si="0"/>
        <v>212.12</v>
      </c>
      <c r="O28" s="154">
        <f t="shared" si="1"/>
        <v>-9.9999999999909051E-3</v>
      </c>
      <c r="P28">
        <v>82.136127663586649</v>
      </c>
      <c r="Q28">
        <v>48.327721572694699</v>
      </c>
      <c r="R28">
        <v>4.9997642843673393</v>
      </c>
      <c r="S28">
        <v>19.259092023382994</v>
      </c>
      <c r="T28">
        <v>57.387294455968323</v>
      </c>
      <c r="U28" s="156">
        <f t="shared" si="2"/>
        <v>212.11</v>
      </c>
      <c r="V28" s="154">
        <f t="shared" si="3"/>
        <v>0</v>
      </c>
      <c r="Y28">
        <f>BAWANA!AW28+BAWANA!AX28</f>
        <v>31.5</v>
      </c>
      <c r="Z28">
        <f>BAWANA!BD28+BAWANA!BE28</f>
        <v>26.39</v>
      </c>
      <c r="AA28">
        <f>BAWANA!X28+BAWANA!Y28</f>
        <v>31.5</v>
      </c>
      <c r="AB28">
        <f>BAWANA!AE28+BAWANA!AF28</f>
        <v>26.39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212.11</v>
      </c>
      <c r="E29">
        <f>BAWANA!AM29</f>
        <v>0</v>
      </c>
      <c r="F29">
        <f t="shared" si="4"/>
        <v>256</v>
      </c>
      <c r="G29">
        <f t="shared" si="5"/>
        <v>212.11</v>
      </c>
      <c r="H29" s="154"/>
      <c r="I29">
        <f>BRPL_EOD!AK29+BRPL_EOD!AL29</f>
        <v>82.14</v>
      </c>
      <c r="J29">
        <f>BYPL_EOD!AK29+BYPL_EOD!AL29</f>
        <v>48.33</v>
      </c>
      <c r="K29">
        <f>MES_EOD!AK29+MES_EOD!AL29</f>
        <v>5</v>
      </c>
      <c r="L29">
        <f>NDMC_EOD!AK29+NDMC_EOD!AL29</f>
        <v>19.260000000000002</v>
      </c>
      <c r="M29">
        <f>TPDDL_EOD!AK29+TPDDL_EOD!AL29</f>
        <v>57.39</v>
      </c>
      <c r="N29">
        <f t="shared" si="0"/>
        <v>212.12</v>
      </c>
      <c r="O29" s="154">
        <f t="shared" si="1"/>
        <v>-9.9999999999909051E-3</v>
      </c>
      <c r="P29">
        <v>82.136127663586649</v>
      </c>
      <c r="Q29">
        <v>48.327721572694699</v>
      </c>
      <c r="R29">
        <v>4.9997642843673393</v>
      </c>
      <c r="S29">
        <v>19.259092023382994</v>
      </c>
      <c r="T29">
        <v>57.387294455968323</v>
      </c>
      <c r="U29" s="156">
        <f t="shared" si="2"/>
        <v>212.11</v>
      </c>
      <c r="V29" s="154">
        <f t="shared" si="3"/>
        <v>0</v>
      </c>
      <c r="Y29">
        <f>BAWANA!AW29+BAWANA!AX29</f>
        <v>31.5</v>
      </c>
      <c r="Z29">
        <f>BAWANA!BD29+BAWANA!BE29</f>
        <v>26.39</v>
      </c>
      <c r="AA29">
        <f>BAWANA!X29+BAWANA!Y29</f>
        <v>31.5</v>
      </c>
      <c r="AB29">
        <f>BAWANA!AE29+BAWANA!AF29</f>
        <v>26.39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212.11</v>
      </c>
      <c r="E30">
        <f>BAWANA!AM30</f>
        <v>0</v>
      </c>
      <c r="F30">
        <f t="shared" si="4"/>
        <v>256</v>
      </c>
      <c r="G30">
        <f t="shared" si="5"/>
        <v>212.11</v>
      </c>
      <c r="H30" s="154"/>
      <c r="I30">
        <f>BRPL_EOD!AK30+BRPL_EOD!AL30</f>
        <v>82.14</v>
      </c>
      <c r="J30">
        <f>BYPL_EOD!AK30+BYPL_EOD!AL30</f>
        <v>48.33</v>
      </c>
      <c r="K30">
        <f>MES_EOD!AK30+MES_EOD!AL30</f>
        <v>5</v>
      </c>
      <c r="L30">
        <f>NDMC_EOD!AK30+NDMC_EOD!AL30</f>
        <v>19.260000000000002</v>
      </c>
      <c r="M30">
        <f>TPDDL_EOD!AK30+TPDDL_EOD!AL30</f>
        <v>57.39</v>
      </c>
      <c r="N30">
        <f t="shared" si="0"/>
        <v>212.12</v>
      </c>
      <c r="O30" s="154">
        <f t="shared" si="1"/>
        <v>-9.9999999999909051E-3</v>
      </c>
      <c r="P30">
        <v>82.136127663586649</v>
      </c>
      <c r="Q30">
        <v>48.327721572694699</v>
      </c>
      <c r="R30">
        <v>4.9997642843673393</v>
      </c>
      <c r="S30">
        <v>19.259092023382994</v>
      </c>
      <c r="T30">
        <v>57.387294455968323</v>
      </c>
      <c r="U30" s="156">
        <f t="shared" si="2"/>
        <v>212.11</v>
      </c>
      <c r="V30" s="154">
        <f t="shared" si="3"/>
        <v>0</v>
      </c>
      <c r="Y30">
        <f>BAWANA!AW30+BAWANA!AX30</f>
        <v>31.5</v>
      </c>
      <c r="Z30">
        <f>BAWANA!BD30+BAWANA!BE30</f>
        <v>26.39</v>
      </c>
      <c r="AA30">
        <f>BAWANA!X30+BAWANA!Y30</f>
        <v>31.5</v>
      </c>
      <c r="AB30">
        <f>BAWANA!AE30+BAWANA!AF30</f>
        <v>26.39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212.11</v>
      </c>
      <c r="E31">
        <f>BAWANA!AM31</f>
        <v>0</v>
      </c>
      <c r="F31">
        <f t="shared" si="4"/>
        <v>256</v>
      </c>
      <c r="G31">
        <f t="shared" si="5"/>
        <v>212.11</v>
      </c>
      <c r="H31" s="154"/>
      <c r="I31">
        <f>BRPL_EOD!AK31+BRPL_EOD!AL31</f>
        <v>82.14</v>
      </c>
      <c r="J31">
        <f>BYPL_EOD!AK31+BYPL_EOD!AL31</f>
        <v>48.33</v>
      </c>
      <c r="K31">
        <f>MES_EOD!AK31+MES_EOD!AL31</f>
        <v>5</v>
      </c>
      <c r="L31">
        <f>NDMC_EOD!AK31+NDMC_EOD!AL31</f>
        <v>19.260000000000002</v>
      </c>
      <c r="M31">
        <f>TPDDL_EOD!AK31+TPDDL_EOD!AL31</f>
        <v>57.39</v>
      </c>
      <c r="N31">
        <f t="shared" si="0"/>
        <v>212.12</v>
      </c>
      <c r="O31" s="154">
        <f t="shared" si="1"/>
        <v>-9.9999999999909051E-3</v>
      </c>
      <c r="P31">
        <v>82.136127663586649</v>
      </c>
      <c r="Q31">
        <v>48.327721572694699</v>
      </c>
      <c r="R31">
        <v>4.9997642843673393</v>
      </c>
      <c r="S31">
        <v>19.259092023382994</v>
      </c>
      <c r="T31">
        <v>57.387294455968323</v>
      </c>
      <c r="U31" s="156">
        <f t="shared" si="2"/>
        <v>212.11</v>
      </c>
      <c r="V31" s="154">
        <f t="shared" si="3"/>
        <v>0</v>
      </c>
      <c r="Y31">
        <f>BAWANA!AW31+BAWANA!AX31</f>
        <v>31.5</v>
      </c>
      <c r="Z31">
        <f>BAWANA!BD31+BAWANA!BE31</f>
        <v>26.39</v>
      </c>
      <c r="AA31">
        <f>BAWANA!X31+BAWANA!Y31</f>
        <v>31.5</v>
      </c>
      <c r="AB31">
        <f>BAWANA!AE31+BAWANA!AF31</f>
        <v>26.39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212.11</v>
      </c>
      <c r="E32">
        <f>BAWANA!AM32</f>
        <v>0</v>
      </c>
      <c r="F32">
        <f t="shared" si="4"/>
        <v>256</v>
      </c>
      <c r="G32">
        <f t="shared" si="5"/>
        <v>212.11</v>
      </c>
      <c r="H32" s="154"/>
      <c r="I32">
        <f>BRPL_EOD!AK32+BRPL_EOD!AL32</f>
        <v>82.14</v>
      </c>
      <c r="J32">
        <f>BYPL_EOD!AK32+BYPL_EOD!AL32</f>
        <v>48.33</v>
      </c>
      <c r="K32">
        <f>MES_EOD!AK32+MES_EOD!AL32</f>
        <v>5</v>
      </c>
      <c r="L32">
        <f>NDMC_EOD!AK32+NDMC_EOD!AL32</f>
        <v>19.260000000000002</v>
      </c>
      <c r="M32">
        <f>TPDDL_EOD!AK32+TPDDL_EOD!AL32</f>
        <v>57.39</v>
      </c>
      <c r="N32">
        <f t="shared" si="0"/>
        <v>212.12</v>
      </c>
      <c r="O32" s="154">
        <f t="shared" si="1"/>
        <v>-9.9999999999909051E-3</v>
      </c>
      <c r="P32">
        <v>82.136127663586649</v>
      </c>
      <c r="Q32">
        <v>48.327721572694699</v>
      </c>
      <c r="R32">
        <v>4.9997642843673393</v>
      </c>
      <c r="S32">
        <v>19.259092023382994</v>
      </c>
      <c r="T32">
        <v>57.387294455968323</v>
      </c>
      <c r="U32" s="156">
        <f t="shared" si="2"/>
        <v>212.11</v>
      </c>
      <c r="V32" s="154">
        <f t="shared" si="3"/>
        <v>0</v>
      </c>
      <c r="Y32">
        <f>BAWANA!AW32+BAWANA!AX32</f>
        <v>31.5</v>
      </c>
      <c r="Z32">
        <f>BAWANA!BD32+BAWANA!BE32</f>
        <v>26.39</v>
      </c>
      <c r="AA32">
        <f>BAWANA!X32+BAWANA!Y32</f>
        <v>31.5</v>
      </c>
      <c r="AB32">
        <f>BAWANA!AE32+BAWANA!AF32</f>
        <v>26.39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212.11</v>
      </c>
      <c r="E33">
        <f>BAWANA!AM33</f>
        <v>0</v>
      </c>
      <c r="F33">
        <f t="shared" si="4"/>
        <v>256</v>
      </c>
      <c r="G33">
        <f t="shared" si="5"/>
        <v>212.11</v>
      </c>
      <c r="H33" s="154"/>
      <c r="I33">
        <f>BRPL_EOD!AK33+BRPL_EOD!AL33</f>
        <v>82.14</v>
      </c>
      <c r="J33">
        <f>BYPL_EOD!AK33+BYPL_EOD!AL33</f>
        <v>48.33</v>
      </c>
      <c r="K33">
        <f>MES_EOD!AK33+MES_EOD!AL33</f>
        <v>5</v>
      </c>
      <c r="L33">
        <f>NDMC_EOD!AK33+NDMC_EOD!AL33</f>
        <v>19.260000000000002</v>
      </c>
      <c r="M33">
        <f>TPDDL_EOD!AK33+TPDDL_EOD!AL33</f>
        <v>57.39</v>
      </c>
      <c r="N33">
        <f t="shared" si="0"/>
        <v>212.12</v>
      </c>
      <c r="O33" s="154">
        <f t="shared" si="1"/>
        <v>-9.9999999999909051E-3</v>
      </c>
      <c r="P33">
        <v>82.136127663586649</v>
      </c>
      <c r="Q33">
        <v>48.327721572694699</v>
      </c>
      <c r="R33">
        <v>4.9997642843673393</v>
      </c>
      <c r="S33">
        <v>19.259092023382994</v>
      </c>
      <c r="T33">
        <v>57.387294455968323</v>
      </c>
      <c r="U33" s="156">
        <f t="shared" si="2"/>
        <v>212.11</v>
      </c>
      <c r="V33" s="154">
        <f t="shared" si="3"/>
        <v>0</v>
      </c>
      <c r="Y33">
        <f>BAWANA!AW33+BAWANA!AX33</f>
        <v>31.5</v>
      </c>
      <c r="Z33">
        <f>BAWANA!BD33+BAWANA!BE33</f>
        <v>26.39</v>
      </c>
      <c r="AA33">
        <f>BAWANA!X33+BAWANA!Y33</f>
        <v>31.5</v>
      </c>
      <c r="AB33">
        <f>BAWANA!AE33+BAWANA!AF33</f>
        <v>26.39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212.11</v>
      </c>
      <c r="E34">
        <f>BAWANA!AM34</f>
        <v>0</v>
      </c>
      <c r="F34">
        <f t="shared" si="4"/>
        <v>256</v>
      </c>
      <c r="G34">
        <f t="shared" si="5"/>
        <v>212.11</v>
      </c>
      <c r="H34" s="154"/>
      <c r="I34">
        <f>BRPL_EOD!AK34+BRPL_EOD!AL34</f>
        <v>82.14</v>
      </c>
      <c r="J34">
        <f>BYPL_EOD!AK34+BYPL_EOD!AL34</f>
        <v>48.33</v>
      </c>
      <c r="K34">
        <f>MES_EOD!AK34+MES_EOD!AL34</f>
        <v>5</v>
      </c>
      <c r="L34">
        <f>NDMC_EOD!AK34+NDMC_EOD!AL34</f>
        <v>19.260000000000002</v>
      </c>
      <c r="M34">
        <f>TPDDL_EOD!AK34+TPDDL_EOD!AL34</f>
        <v>57.39</v>
      </c>
      <c r="N34">
        <f t="shared" si="0"/>
        <v>212.12</v>
      </c>
      <c r="O34" s="154">
        <f t="shared" si="1"/>
        <v>-9.9999999999909051E-3</v>
      </c>
      <c r="P34">
        <v>82.136127663586649</v>
      </c>
      <c r="Q34">
        <v>48.327721572694699</v>
      </c>
      <c r="R34">
        <v>4.9997642843673393</v>
      </c>
      <c r="S34">
        <v>19.259092023382994</v>
      </c>
      <c r="T34">
        <v>57.387294455968323</v>
      </c>
      <c r="U34" s="156">
        <f t="shared" si="2"/>
        <v>212.11</v>
      </c>
      <c r="V34" s="154">
        <f t="shared" si="3"/>
        <v>0</v>
      </c>
      <c r="Y34">
        <f>BAWANA!AW34+BAWANA!AX34</f>
        <v>31.5</v>
      </c>
      <c r="Z34">
        <f>BAWANA!BD34+BAWANA!BE34</f>
        <v>26.39</v>
      </c>
      <c r="AA34">
        <f>BAWANA!X34+BAWANA!Y34</f>
        <v>31.5</v>
      </c>
      <c r="AB34">
        <f>BAWANA!AE34+BAWANA!AF34</f>
        <v>26.39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212.11</v>
      </c>
      <c r="E35">
        <f>BAWANA!AM35</f>
        <v>0</v>
      </c>
      <c r="F35">
        <f t="shared" si="4"/>
        <v>256</v>
      </c>
      <c r="G35">
        <f t="shared" si="5"/>
        <v>212.11</v>
      </c>
      <c r="H35" s="154"/>
      <c r="I35">
        <f>BRPL_EOD!AK35+BRPL_EOD!AL35</f>
        <v>82.14</v>
      </c>
      <c r="J35">
        <f>BYPL_EOD!AK35+BYPL_EOD!AL35</f>
        <v>48.33</v>
      </c>
      <c r="K35">
        <f>MES_EOD!AK35+MES_EOD!AL35</f>
        <v>5</v>
      </c>
      <c r="L35">
        <f>NDMC_EOD!AK35+NDMC_EOD!AL35</f>
        <v>19.260000000000002</v>
      </c>
      <c r="M35">
        <f>TPDDL_EOD!AK35+TPDDL_EOD!AL35</f>
        <v>57.39</v>
      </c>
      <c r="N35">
        <f t="shared" si="0"/>
        <v>212.12</v>
      </c>
      <c r="O35" s="154">
        <f t="shared" si="1"/>
        <v>-9.9999999999909051E-3</v>
      </c>
      <c r="P35">
        <v>82.136127663586649</v>
      </c>
      <c r="Q35">
        <v>48.327721572694699</v>
      </c>
      <c r="R35">
        <v>4.9997642843673393</v>
      </c>
      <c r="S35">
        <v>19.259092023382994</v>
      </c>
      <c r="T35">
        <v>57.387294455968323</v>
      </c>
      <c r="U35" s="156">
        <f t="shared" si="2"/>
        <v>212.11</v>
      </c>
      <c r="V35" s="154">
        <f t="shared" si="3"/>
        <v>0</v>
      </c>
      <c r="Y35">
        <f>BAWANA!AW35+BAWANA!AX35</f>
        <v>31.5</v>
      </c>
      <c r="Z35">
        <f>BAWANA!BD35+BAWANA!BE35</f>
        <v>26.39</v>
      </c>
      <c r="AA35">
        <f>BAWANA!X35+BAWANA!Y35</f>
        <v>31.5</v>
      </c>
      <c r="AB35">
        <f>BAWANA!AE35+BAWANA!AF35</f>
        <v>26.39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212.11</v>
      </c>
      <c r="E36">
        <f>BAWANA!AM36</f>
        <v>0</v>
      </c>
      <c r="F36">
        <f t="shared" si="4"/>
        <v>256</v>
      </c>
      <c r="G36">
        <f t="shared" si="5"/>
        <v>212.11</v>
      </c>
      <c r="H36" s="154"/>
      <c r="I36">
        <f>BRPL_EOD!AK36+BRPL_EOD!AL36</f>
        <v>82.14</v>
      </c>
      <c r="J36">
        <f>BYPL_EOD!AK36+BYPL_EOD!AL36</f>
        <v>48.33</v>
      </c>
      <c r="K36">
        <f>MES_EOD!AK36+MES_EOD!AL36</f>
        <v>5</v>
      </c>
      <c r="L36">
        <f>NDMC_EOD!AK36+NDMC_EOD!AL36</f>
        <v>19.260000000000002</v>
      </c>
      <c r="M36">
        <f>TPDDL_EOD!AK36+TPDDL_EOD!AL36</f>
        <v>57.39</v>
      </c>
      <c r="N36">
        <f t="shared" si="0"/>
        <v>212.12</v>
      </c>
      <c r="O36" s="154">
        <f t="shared" si="1"/>
        <v>-9.9999999999909051E-3</v>
      </c>
      <c r="P36">
        <v>82.136127663586649</v>
      </c>
      <c r="Q36">
        <v>48.327721572694699</v>
      </c>
      <c r="R36">
        <v>4.9997642843673393</v>
      </c>
      <c r="S36">
        <v>19.259092023382994</v>
      </c>
      <c r="T36">
        <v>57.387294455968323</v>
      </c>
      <c r="U36" s="156">
        <f t="shared" si="2"/>
        <v>212.11</v>
      </c>
      <c r="V36" s="154">
        <f t="shared" si="3"/>
        <v>0</v>
      </c>
      <c r="Y36">
        <f>BAWANA!AW36+BAWANA!AX36</f>
        <v>31.5</v>
      </c>
      <c r="Z36">
        <f>BAWANA!BD36+BAWANA!BE36</f>
        <v>26.39</v>
      </c>
      <c r="AA36">
        <f>BAWANA!X36+BAWANA!Y36</f>
        <v>31.5</v>
      </c>
      <c r="AB36">
        <f>BAWANA!AE36+BAWANA!AF36</f>
        <v>26.39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212.11</v>
      </c>
      <c r="E37">
        <f>BAWANA!AM37</f>
        <v>0</v>
      </c>
      <c r="F37">
        <f t="shared" si="4"/>
        <v>256</v>
      </c>
      <c r="G37">
        <f t="shared" si="5"/>
        <v>212.11</v>
      </c>
      <c r="H37" s="154"/>
      <c r="I37">
        <f>BRPL_EOD!AK37+BRPL_EOD!AL37</f>
        <v>82.14</v>
      </c>
      <c r="J37">
        <f>BYPL_EOD!AK37+BYPL_EOD!AL37</f>
        <v>48.33</v>
      </c>
      <c r="K37">
        <f>MES_EOD!AK37+MES_EOD!AL37</f>
        <v>5</v>
      </c>
      <c r="L37">
        <f>NDMC_EOD!AK37+NDMC_EOD!AL37</f>
        <v>19.260000000000002</v>
      </c>
      <c r="M37">
        <f>TPDDL_EOD!AK37+TPDDL_EOD!AL37</f>
        <v>57.39</v>
      </c>
      <c r="N37">
        <f t="shared" si="0"/>
        <v>212.12</v>
      </c>
      <c r="O37" s="154">
        <f t="shared" si="1"/>
        <v>-9.9999999999909051E-3</v>
      </c>
      <c r="P37">
        <v>82.136127663586649</v>
      </c>
      <c r="Q37">
        <v>48.327721572694699</v>
      </c>
      <c r="R37">
        <v>4.9997642843673393</v>
      </c>
      <c r="S37">
        <v>19.259092023382994</v>
      </c>
      <c r="T37">
        <v>57.387294455968323</v>
      </c>
      <c r="U37" s="156">
        <f t="shared" si="2"/>
        <v>212.11</v>
      </c>
      <c r="V37" s="154">
        <f t="shared" si="3"/>
        <v>0</v>
      </c>
      <c r="Y37">
        <f>BAWANA!AW37+BAWANA!AX37</f>
        <v>31.5</v>
      </c>
      <c r="Z37">
        <f>BAWANA!BD37+BAWANA!BE37</f>
        <v>26.39</v>
      </c>
      <c r="AA37">
        <f>BAWANA!X37+BAWANA!Y37</f>
        <v>31.5</v>
      </c>
      <c r="AB37">
        <f>BAWANA!AE37+BAWANA!AF37</f>
        <v>26.39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212.11</v>
      </c>
      <c r="E38">
        <f>BAWANA!AM38</f>
        <v>0</v>
      </c>
      <c r="F38">
        <f t="shared" si="4"/>
        <v>256</v>
      </c>
      <c r="G38">
        <f t="shared" si="5"/>
        <v>212.11</v>
      </c>
      <c r="H38" s="154"/>
      <c r="I38">
        <f>BRPL_EOD!AK38+BRPL_EOD!AL38</f>
        <v>82.14</v>
      </c>
      <c r="J38">
        <f>BYPL_EOD!AK38+BYPL_EOD!AL38</f>
        <v>48.33</v>
      </c>
      <c r="K38">
        <f>MES_EOD!AK38+MES_EOD!AL38</f>
        <v>5</v>
      </c>
      <c r="L38">
        <f>NDMC_EOD!AK38+NDMC_EOD!AL38</f>
        <v>19.260000000000002</v>
      </c>
      <c r="M38">
        <f>TPDDL_EOD!AK38+TPDDL_EOD!AL38</f>
        <v>57.39</v>
      </c>
      <c r="N38">
        <f t="shared" si="0"/>
        <v>212.12</v>
      </c>
      <c r="O38" s="154">
        <f t="shared" si="1"/>
        <v>-9.9999999999909051E-3</v>
      </c>
      <c r="P38">
        <v>82.136127663586649</v>
      </c>
      <c r="Q38">
        <v>48.327721572694699</v>
      </c>
      <c r="R38">
        <v>4.9997642843673393</v>
      </c>
      <c r="S38">
        <v>19.259092023382994</v>
      </c>
      <c r="T38">
        <v>57.387294455968323</v>
      </c>
      <c r="U38" s="156">
        <f t="shared" si="2"/>
        <v>212.11</v>
      </c>
      <c r="V38" s="154">
        <f t="shared" si="3"/>
        <v>0</v>
      </c>
      <c r="Y38">
        <f>BAWANA!AW38+BAWANA!AX38</f>
        <v>31.5</v>
      </c>
      <c r="Z38">
        <f>BAWANA!BD38+BAWANA!BE38</f>
        <v>26.39</v>
      </c>
      <c r="AA38">
        <f>BAWANA!X38+BAWANA!Y38</f>
        <v>31.5</v>
      </c>
      <c r="AB38">
        <f>BAWANA!AE38+BAWANA!AF38</f>
        <v>26.39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212.11</v>
      </c>
      <c r="E39">
        <f>BAWANA!AM39</f>
        <v>0</v>
      </c>
      <c r="F39">
        <f t="shared" si="4"/>
        <v>256</v>
      </c>
      <c r="G39">
        <f t="shared" si="5"/>
        <v>212.11</v>
      </c>
      <c r="H39" s="154"/>
      <c r="I39">
        <f>BRPL_EOD!AK39+BRPL_EOD!AL39</f>
        <v>82.14</v>
      </c>
      <c r="J39">
        <f>BYPL_EOD!AK39+BYPL_EOD!AL39</f>
        <v>48.33</v>
      </c>
      <c r="K39">
        <f>MES_EOD!AK39+MES_EOD!AL39</f>
        <v>5</v>
      </c>
      <c r="L39">
        <f>NDMC_EOD!AK39+NDMC_EOD!AL39</f>
        <v>19.260000000000002</v>
      </c>
      <c r="M39">
        <f>TPDDL_EOD!AK39+TPDDL_EOD!AL39</f>
        <v>57.39</v>
      </c>
      <c r="N39">
        <f t="shared" si="0"/>
        <v>212.12</v>
      </c>
      <c r="O39" s="154">
        <f t="shared" si="1"/>
        <v>-9.9999999999909051E-3</v>
      </c>
      <c r="P39">
        <v>82.136127663586649</v>
      </c>
      <c r="Q39">
        <v>48.327721572694699</v>
      </c>
      <c r="R39">
        <v>4.9997642843673393</v>
      </c>
      <c r="S39">
        <v>19.259092023382994</v>
      </c>
      <c r="T39">
        <v>57.387294455968323</v>
      </c>
      <c r="U39" s="156">
        <f t="shared" si="2"/>
        <v>212.11</v>
      </c>
      <c r="V39" s="154">
        <f t="shared" si="3"/>
        <v>0</v>
      </c>
      <c r="Y39">
        <f>BAWANA!AW39+BAWANA!AX39</f>
        <v>31.5</v>
      </c>
      <c r="Z39">
        <f>BAWANA!BD39+BAWANA!BE39</f>
        <v>26.39</v>
      </c>
      <c r="AA39">
        <f>BAWANA!X39+BAWANA!Y39</f>
        <v>31.5</v>
      </c>
      <c r="AB39">
        <f>BAWANA!AE39+BAWANA!AF39</f>
        <v>26.39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212.11</v>
      </c>
      <c r="E40">
        <f>BAWANA!AM40</f>
        <v>0</v>
      </c>
      <c r="F40">
        <f t="shared" si="4"/>
        <v>256</v>
      </c>
      <c r="G40">
        <f t="shared" si="5"/>
        <v>212.11</v>
      </c>
      <c r="H40" s="154"/>
      <c r="I40">
        <f>BRPL_EOD!AK40+BRPL_EOD!AL40</f>
        <v>82.14</v>
      </c>
      <c r="J40">
        <f>BYPL_EOD!AK40+BYPL_EOD!AL40</f>
        <v>48.33</v>
      </c>
      <c r="K40">
        <f>MES_EOD!AK40+MES_EOD!AL40</f>
        <v>5</v>
      </c>
      <c r="L40">
        <f>NDMC_EOD!AK40+NDMC_EOD!AL40</f>
        <v>19.260000000000002</v>
      </c>
      <c r="M40">
        <f>TPDDL_EOD!AK40+TPDDL_EOD!AL40</f>
        <v>57.39</v>
      </c>
      <c r="N40">
        <f t="shared" si="0"/>
        <v>212.12</v>
      </c>
      <c r="O40" s="154">
        <f t="shared" si="1"/>
        <v>-9.9999999999909051E-3</v>
      </c>
      <c r="P40">
        <v>82.136127663586649</v>
      </c>
      <c r="Q40">
        <v>48.327721572694699</v>
      </c>
      <c r="R40">
        <v>4.9997642843673393</v>
      </c>
      <c r="S40">
        <v>19.259092023382994</v>
      </c>
      <c r="T40">
        <v>57.387294455968323</v>
      </c>
      <c r="U40" s="156">
        <f t="shared" si="2"/>
        <v>212.11</v>
      </c>
      <c r="V40" s="154">
        <f t="shared" si="3"/>
        <v>0</v>
      </c>
      <c r="Y40">
        <f>BAWANA!AW40+BAWANA!AX40</f>
        <v>31.5</v>
      </c>
      <c r="Z40">
        <f>BAWANA!BD40+BAWANA!BE40</f>
        <v>26.39</v>
      </c>
      <c r="AA40">
        <f>BAWANA!X40+BAWANA!Y40</f>
        <v>31.5</v>
      </c>
      <c r="AB40">
        <f>BAWANA!AE40+BAWANA!AF40</f>
        <v>26.39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215.95999999999998</v>
      </c>
      <c r="E41">
        <f>BAWANA!AM41</f>
        <v>0</v>
      </c>
      <c r="F41">
        <f t="shared" si="4"/>
        <v>256</v>
      </c>
      <c r="G41">
        <f t="shared" si="5"/>
        <v>215.95999999999998</v>
      </c>
      <c r="H41" s="154"/>
      <c r="I41">
        <f>BRPL_EOD!AK41+BRPL_EOD!AL41</f>
        <v>84.12</v>
      </c>
      <c r="J41">
        <f>BYPL_EOD!AK41+BYPL_EOD!AL41</f>
        <v>48.33</v>
      </c>
      <c r="K41">
        <f>MES_EOD!AK41+MES_EOD!AL41</f>
        <v>5</v>
      </c>
      <c r="L41">
        <f>NDMC_EOD!AK41+NDMC_EOD!AL41</f>
        <v>19.73</v>
      </c>
      <c r="M41">
        <f>TPDDL_EOD!AK41+TPDDL_EOD!AL41</f>
        <v>58.77</v>
      </c>
      <c r="N41">
        <f t="shared" si="0"/>
        <v>215.95</v>
      </c>
      <c r="O41" s="154">
        <f t="shared" si="1"/>
        <v>9.9999999999909051E-3</v>
      </c>
      <c r="P41">
        <v>84.123895346144948</v>
      </c>
      <c r="Q41">
        <v>48.332238018059734</v>
      </c>
      <c r="R41">
        <v>5.0002315350775639</v>
      </c>
      <c r="S41">
        <v>19.730913637416069</v>
      </c>
      <c r="T41">
        <v>58.772721463301693</v>
      </c>
      <c r="U41" s="156">
        <f t="shared" si="2"/>
        <v>215.96000000000004</v>
      </c>
      <c r="V41" s="154">
        <f t="shared" si="3"/>
        <v>0</v>
      </c>
      <c r="Y41">
        <f>BAWANA!AW41+BAWANA!AX41</f>
        <v>27.02</v>
      </c>
      <c r="Z41">
        <f>BAWANA!BD41+BAWANA!BE41</f>
        <v>27.02</v>
      </c>
      <c r="AA41">
        <f>BAWANA!X41+BAWANA!Y41</f>
        <v>27.02</v>
      </c>
      <c r="AB41">
        <f>BAWANA!AE41+BAWANA!AF41</f>
        <v>27.02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215.95999999999998</v>
      </c>
      <c r="E42">
        <f>BAWANA!AM42</f>
        <v>0</v>
      </c>
      <c r="F42">
        <f t="shared" si="4"/>
        <v>256</v>
      </c>
      <c r="G42">
        <f t="shared" si="5"/>
        <v>215.95999999999998</v>
      </c>
      <c r="H42" s="154"/>
      <c r="I42">
        <f>BRPL_EOD!AK42+BRPL_EOD!AL42</f>
        <v>84.12</v>
      </c>
      <c r="J42">
        <f>BYPL_EOD!AK42+BYPL_EOD!AL42</f>
        <v>48.33</v>
      </c>
      <c r="K42">
        <f>MES_EOD!AK42+MES_EOD!AL42</f>
        <v>5</v>
      </c>
      <c r="L42">
        <f>NDMC_EOD!AK42+NDMC_EOD!AL42</f>
        <v>19.73</v>
      </c>
      <c r="M42">
        <f>TPDDL_EOD!AK42+TPDDL_EOD!AL42</f>
        <v>58.77</v>
      </c>
      <c r="N42">
        <f t="shared" si="0"/>
        <v>215.95</v>
      </c>
      <c r="O42" s="154">
        <f t="shared" si="1"/>
        <v>9.9999999999909051E-3</v>
      </c>
      <c r="P42">
        <v>84.123895346144948</v>
      </c>
      <c r="Q42">
        <v>48.332238018059734</v>
      </c>
      <c r="R42">
        <v>5.0002315350775639</v>
      </c>
      <c r="S42">
        <v>19.730913637416069</v>
      </c>
      <c r="T42">
        <v>58.772721463301693</v>
      </c>
      <c r="U42" s="156">
        <f t="shared" si="2"/>
        <v>215.96000000000004</v>
      </c>
      <c r="V42" s="154">
        <f t="shared" si="3"/>
        <v>0</v>
      </c>
      <c r="Y42">
        <f>BAWANA!AW42+BAWANA!AX42</f>
        <v>27.02</v>
      </c>
      <c r="Z42">
        <f>BAWANA!BD42+BAWANA!BE42</f>
        <v>27.02</v>
      </c>
      <c r="AA42">
        <f>BAWANA!X42+BAWANA!Y42</f>
        <v>27.02</v>
      </c>
      <c r="AB42">
        <f>BAWANA!AE42+BAWANA!AF42</f>
        <v>27.02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54"/>
      <c r="I43">
        <f>BRPL_EOD!AK43+BRPL_EOD!AL43</f>
        <v>84.02</v>
      </c>
      <c r="J43">
        <f>BYPL_EOD!AK43+BYPL_EOD!AL43</f>
        <v>48.6</v>
      </c>
      <c r="K43">
        <f>MES_EOD!AK43+MES_EOD!AL43</f>
        <v>5</v>
      </c>
      <c r="L43">
        <f>NDMC_EOD!AK43+NDMC_EOD!AL43</f>
        <v>19.7</v>
      </c>
      <c r="M43">
        <f>TPDDL_EOD!AK43+TPDDL_EOD!AL43</f>
        <v>58.7</v>
      </c>
      <c r="N43">
        <f t="shared" si="0"/>
        <v>216.01999999999998</v>
      </c>
      <c r="O43" s="154">
        <f t="shared" si="1"/>
        <v>0</v>
      </c>
      <c r="P43">
        <v>84.02</v>
      </c>
      <c r="Q43">
        <v>48.6</v>
      </c>
      <c r="R43">
        <v>5</v>
      </c>
      <c r="S43">
        <v>19.7</v>
      </c>
      <c r="T43">
        <v>58.7</v>
      </c>
      <c r="U43" s="156">
        <f t="shared" si="2"/>
        <v>216.01999999999998</v>
      </c>
      <c r="V43" s="154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54"/>
      <c r="I44">
        <f>BRPL_EOD!AK44+BRPL_EOD!AL44</f>
        <v>84.02</v>
      </c>
      <c r="J44">
        <f>BYPL_EOD!AK44+BYPL_EOD!AL44</f>
        <v>48.6</v>
      </c>
      <c r="K44">
        <f>MES_EOD!AK44+MES_EOD!AL44</f>
        <v>5</v>
      </c>
      <c r="L44">
        <f>NDMC_EOD!AK44+NDMC_EOD!AL44</f>
        <v>19.7</v>
      </c>
      <c r="M44">
        <f>TPDDL_EOD!AK44+TPDDL_EOD!AL44</f>
        <v>58.7</v>
      </c>
      <c r="N44">
        <f t="shared" si="0"/>
        <v>216.01999999999998</v>
      </c>
      <c r="O44" s="154">
        <f t="shared" si="1"/>
        <v>0</v>
      </c>
      <c r="P44">
        <v>84.02</v>
      </c>
      <c r="Q44">
        <v>48.6</v>
      </c>
      <c r="R44">
        <v>5</v>
      </c>
      <c r="S44">
        <v>19.7</v>
      </c>
      <c r="T44">
        <v>58.7</v>
      </c>
      <c r="U44" s="156">
        <f t="shared" si="2"/>
        <v>216.01999999999998</v>
      </c>
      <c r="V44" s="154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54"/>
      <c r="I45">
        <f>BRPL_EOD!AK45+BRPL_EOD!AL45</f>
        <v>84.02</v>
      </c>
      <c r="J45">
        <f>BYPL_EOD!AK45+BYPL_EOD!AL45</f>
        <v>48.6</v>
      </c>
      <c r="K45">
        <f>MES_EOD!AK45+MES_EOD!AL45</f>
        <v>5</v>
      </c>
      <c r="L45">
        <f>NDMC_EOD!AK45+NDMC_EOD!AL45</f>
        <v>19.7</v>
      </c>
      <c r="M45">
        <f>TPDDL_EOD!AK45+TPDDL_EOD!AL45</f>
        <v>58.7</v>
      </c>
      <c r="N45">
        <f t="shared" si="0"/>
        <v>216.01999999999998</v>
      </c>
      <c r="O45" s="154">
        <f t="shared" si="1"/>
        <v>0</v>
      </c>
      <c r="P45">
        <v>84.02</v>
      </c>
      <c r="Q45">
        <v>48.6</v>
      </c>
      <c r="R45">
        <v>5</v>
      </c>
      <c r="S45">
        <v>19.7</v>
      </c>
      <c r="T45">
        <v>58.7</v>
      </c>
      <c r="U45" s="156">
        <f t="shared" si="2"/>
        <v>216.01999999999998</v>
      </c>
      <c r="V45" s="154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54"/>
      <c r="I46">
        <f>BRPL_EOD!AK46+BRPL_EOD!AL46</f>
        <v>84.02</v>
      </c>
      <c r="J46">
        <f>BYPL_EOD!AK46+BYPL_EOD!AL46</f>
        <v>48.6</v>
      </c>
      <c r="K46">
        <f>MES_EOD!AK46+MES_EOD!AL46</f>
        <v>5</v>
      </c>
      <c r="L46">
        <f>NDMC_EOD!AK46+NDMC_EOD!AL46</f>
        <v>19.7</v>
      </c>
      <c r="M46">
        <f>TPDDL_EOD!AK46+TPDDL_EOD!AL46</f>
        <v>58.7</v>
      </c>
      <c r="N46">
        <f t="shared" si="0"/>
        <v>216.01999999999998</v>
      </c>
      <c r="O46" s="154">
        <f t="shared" si="1"/>
        <v>0</v>
      </c>
      <c r="P46">
        <v>84.02</v>
      </c>
      <c r="Q46">
        <v>48.6</v>
      </c>
      <c r="R46">
        <v>5</v>
      </c>
      <c r="S46">
        <v>19.7</v>
      </c>
      <c r="T46">
        <v>58.7</v>
      </c>
      <c r="U46" s="156">
        <f t="shared" si="2"/>
        <v>216.01999999999998</v>
      </c>
      <c r="V46" s="154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54"/>
      <c r="I47">
        <f>BRPL_EOD!AK47+BRPL_EOD!AL47</f>
        <v>84.02</v>
      </c>
      <c r="J47">
        <f>BYPL_EOD!AK47+BYPL_EOD!AL47</f>
        <v>48.6</v>
      </c>
      <c r="K47">
        <f>MES_EOD!AK47+MES_EOD!AL47</f>
        <v>5</v>
      </c>
      <c r="L47">
        <f>NDMC_EOD!AK47+NDMC_EOD!AL47</f>
        <v>19.7</v>
      </c>
      <c r="M47">
        <f>TPDDL_EOD!AK47+TPDDL_EOD!AL47</f>
        <v>58.7</v>
      </c>
      <c r="N47">
        <f t="shared" si="0"/>
        <v>216.01999999999998</v>
      </c>
      <c r="O47" s="154">
        <f t="shared" si="1"/>
        <v>0</v>
      </c>
      <c r="P47">
        <v>84.02</v>
      </c>
      <c r="Q47">
        <v>48.6</v>
      </c>
      <c r="R47">
        <v>5</v>
      </c>
      <c r="S47">
        <v>19.7</v>
      </c>
      <c r="T47">
        <v>58.7</v>
      </c>
      <c r="U47" s="156">
        <f t="shared" si="2"/>
        <v>216.01999999999998</v>
      </c>
      <c r="V47" s="154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54"/>
      <c r="I48">
        <f>BRPL_EOD!AK48+BRPL_EOD!AL48</f>
        <v>84.02</v>
      </c>
      <c r="J48">
        <f>BYPL_EOD!AK48+BYPL_EOD!AL48</f>
        <v>48.6</v>
      </c>
      <c r="K48">
        <f>MES_EOD!AK48+MES_EOD!AL48</f>
        <v>5</v>
      </c>
      <c r="L48">
        <f>NDMC_EOD!AK48+NDMC_EOD!AL48</f>
        <v>19.7</v>
      </c>
      <c r="M48">
        <f>TPDDL_EOD!AK48+TPDDL_EOD!AL48</f>
        <v>58.7</v>
      </c>
      <c r="N48">
        <f t="shared" si="0"/>
        <v>216.01999999999998</v>
      </c>
      <c r="O48" s="154">
        <f t="shared" si="1"/>
        <v>0</v>
      </c>
      <c r="P48">
        <v>84.02</v>
      </c>
      <c r="Q48">
        <v>48.6</v>
      </c>
      <c r="R48">
        <v>5</v>
      </c>
      <c r="S48">
        <v>19.7</v>
      </c>
      <c r="T48">
        <v>58.7</v>
      </c>
      <c r="U48" s="156">
        <f t="shared" si="2"/>
        <v>216.01999999999998</v>
      </c>
      <c r="V48" s="154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54"/>
      <c r="I49">
        <f>BRPL_EOD!AK49+BRPL_EOD!AL49</f>
        <v>84.02</v>
      </c>
      <c r="J49">
        <f>BYPL_EOD!AK49+BYPL_EOD!AL49</f>
        <v>48.6</v>
      </c>
      <c r="K49">
        <f>MES_EOD!AK49+MES_EOD!AL49</f>
        <v>5</v>
      </c>
      <c r="L49">
        <f>NDMC_EOD!AK49+NDMC_EOD!AL49</f>
        <v>19.7</v>
      </c>
      <c r="M49">
        <f>TPDDL_EOD!AK49+TPDDL_EOD!AL49</f>
        <v>58.7</v>
      </c>
      <c r="N49">
        <f t="shared" si="0"/>
        <v>216.01999999999998</v>
      </c>
      <c r="O49" s="154">
        <f t="shared" si="1"/>
        <v>0</v>
      </c>
      <c r="P49">
        <v>84.02</v>
      </c>
      <c r="Q49">
        <v>48.6</v>
      </c>
      <c r="R49">
        <v>5</v>
      </c>
      <c r="S49">
        <v>19.7</v>
      </c>
      <c r="T49">
        <v>58.7</v>
      </c>
      <c r="U49" s="156">
        <f t="shared" si="2"/>
        <v>216.01999999999998</v>
      </c>
      <c r="V49" s="154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54"/>
      <c r="I50">
        <f>BRPL_EOD!AK50+BRPL_EOD!AL50</f>
        <v>84.02</v>
      </c>
      <c r="J50">
        <f>BYPL_EOD!AK50+BYPL_EOD!AL50</f>
        <v>48.6</v>
      </c>
      <c r="K50">
        <f>MES_EOD!AK50+MES_EOD!AL50</f>
        <v>5</v>
      </c>
      <c r="L50">
        <f>NDMC_EOD!AK50+NDMC_EOD!AL50</f>
        <v>19.7</v>
      </c>
      <c r="M50">
        <f>TPDDL_EOD!AK50+TPDDL_EOD!AL50</f>
        <v>58.7</v>
      </c>
      <c r="N50">
        <f t="shared" si="0"/>
        <v>216.01999999999998</v>
      </c>
      <c r="O50" s="154">
        <f t="shared" si="1"/>
        <v>0</v>
      </c>
      <c r="P50">
        <v>84.02</v>
      </c>
      <c r="Q50">
        <v>48.6</v>
      </c>
      <c r="R50">
        <v>5</v>
      </c>
      <c r="S50">
        <v>19.7</v>
      </c>
      <c r="T50">
        <v>58.7</v>
      </c>
      <c r="U50" s="156">
        <f t="shared" si="2"/>
        <v>216.01999999999998</v>
      </c>
      <c r="V50" s="154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215.89999999999998</v>
      </c>
      <c r="E51">
        <f>BAWANA!AM51</f>
        <v>0</v>
      </c>
      <c r="F51">
        <f t="shared" si="4"/>
        <v>256</v>
      </c>
      <c r="G51">
        <f t="shared" si="5"/>
        <v>215.89999999999998</v>
      </c>
      <c r="H51" s="154"/>
      <c r="I51">
        <f>BRPL_EOD!AK51+BRPL_EOD!AL51</f>
        <v>84.21</v>
      </c>
      <c r="J51">
        <f>BYPL_EOD!AK51+BYPL_EOD!AL51</f>
        <v>48.86</v>
      </c>
      <c r="K51">
        <f>MES_EOD!AK51+MES_EOD!AL51</f>
        <v>5</v>
      </c>
      <c r="L51">
        <f>NDMC_EOD!AK51+NDMC_EOD!AL51</f>
        <v>19</v>
      </c>
      <c r="M51">
        <f>TPDDL_EOD!AK51+TPDDL_EOD!AL51</f>
        <v>58.83</v>
      </c>
      <c r="N51">
        <f t="shared" si="0"/>
        <v>215.89999999999998</v>
      </c>
      <c r="O51" s="154">
        <f t="shared" si="1"/>
        <v>0</v>
      </c>
      <c r="P51">
        <v>84.21</v>
      </c>
      <c r="Q51">
        <v>48.86</v>
      </c>
      <c r="R51">
        <v>5</v>
      </c>
      <c r="S51">
        <v>19</v>
      </c>
      <c r="T51">
        <v>58.83</v>
      </c>
      <c r="U51" s="156">
        <f t="shared" si="2"/>
        <v>215.89999999999998</v>
      </c>
      <c r="V51" s="154">
        <f t="shared" si="3"/>
        <v>0</v>
      </c>
      <c r="Y51">
        <f>BAWANA!AW51+BAWANA!AX51</f>
        <v>27.05</v>
      </c>
      <c r="Z51">
        <f>BAWANA!BD51+BAWANA!BE51</f>
        <v>27.05</v>
      </c>
      <c r="AA51">
        <f>BAWANA!X51+BAWANA!Y51</f>
        <v>27.05</v>
      </c>
      <c r="AB51">
        <f>BAWANA!AE51+BAWANA!AF51</f>
        <v>27.05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215.89999999999998</v>
      </c>
      <c r="E52">
        <f>BAWANA!AM52</f>
        <v>0</v>
      </c>
      <c r="F52">
        <f t="shared" si="4"/>
        <v>256</v>
      </c>
      <c r="G52">
        <f t="shared" si="5"/>
        <v>215.89999999999998</v>
      </c>
      <c r="H52" s="154"/>
      <c r="I52">
        <f>BRPL_EOD!AK52+BRPL_EOD!AL52</f>
        <v>84.21</v>
      </c>
      <c r="J52">
        <f>BYPL_EOD!AK52+BYPL_EOD!AL52</f>
        <v>48.86</v>
      </c>
      <c r="K52">
        <f>MES_EOD!AK52+MES_EOD!AL52</f>
        <v>5</v>
      </c>
      <c r="L52">
        <f>NDMC_EOD!AK52+NDMC_EOD!AL52</f>
        <v>19</v>
      </c>
      <c r="M52">
        <f>TPDDL_EOD!AK52+TPDDL_EOD!AL52</f>
        <v>58.83</v>
      </c>
      <c r="N52">
        <f t="shared" si="0"/>
        <v>215.89999999999998</v>
      </c>
      <c r="O52" s="154">
        <f t="shared" si="1"/>
        <v>0</v>
      </c>
      <c r="P52">
        <v>84.21</v>
      </c>
      <c r="Q52">
        <v>48.86</v>
      </c>
      <c r="R52">
        <v>5</v>
      </c>
      <c r="S52">
        <v>19</v>
      </c>
      <c r="T52">
        <v>58.83</v>
      </c>
      <c r="U52" s="156">
        <f t="shared" si="2"/>
        <v>215.89999999999998</v>
      </c>
      <c r="V52" s="154">
        <f t="shared" si="3"/>
        <v>0</v>
      </c>
      <c r="Y52">
        <f>BAWANA!AW52+BAWANA!AX52</f>
        <v>27.05</v>
      </c>
      <c r="Z52">
        <f>BAWANA!BD52+BAWANA!BE52</f>
        <v>27.05</v>
      </c>
      <c r="AA52">
        <f>BAWANA!X52+BAWANA!Y52</f>
        <v>27.05</v>
      </c>
      <c r="AB52">
        <f>BAWANA!AE52+BAWANA!AF52</f>
        <v>27.05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215.89999999999998</v>
      </c>
      <c r="E53">
        <f>BAWANA!AM53</f>
        <v>0</v>
      </c>
      <c r="F53">
        <f t="shared" si="4"/>
        <v>256</v>
      </c>
      <c r="G53">
        <f t="shared" si="5"/>
        <v>215.89999999999998</v>
      </c>
      <c r="H53" s="154"/>
      <c r="I53">
        <f>BRPL_EOD!AK53+BRPL_EOD!AL53</f>
        <v>84.21</v>
      </c>
      <c r="J53">
        <f>BYPL_EOD!AK53+BYPL_EOD!AL53</f>
        <v>48.86</v>
      </c>
      <c r="K53">
        <f>MES_EOD!AK53+MES_EOD!AL53</f>
        <v>5</v>
      </c>
      <c r="L53">
        <f>NDMC_EOD!AK53+NDMC_EOD!AL53</f>
        <v>19</v>
      </c>
      <c r="M53">
        <f>TPDDL_EOD!AK53+TPDDL_EOD!AL53</f>
        <v>58.83</v>
      </c>
      <c r="N53">
        <f t="shared" si="0"/>
        <v>215.89999999999998</v>
      </c>
      <c r="O53" s="154">
        <f t="shared" si="1"/>
        <v>0</v>
      </c>
      <c r="P53">
        <v>84.21</v>
      </c>
      <c r="Q53">
        <v>48.86</v>
      </c>
      <c r="R53">
        <v>5</v>
      </c>
      <c r="S53">
        <v>19</v>
      </c>
      <c r="T53">
        <v>58.83</v>
      </c>
      <c r="U53" s="156">
        <f t="shared" si="2"/>
        <v>215.89999999999998</v>
      </c>
      <c r="V53" s="154">
        <f t="shared" si="3"/>
        <v>0</v>
      </c>
      <c r="Y53">
        <f>BAWANA!AW53+BAWANA!AX53</f>
        <v>27.05</v>
      </c>
      <c r="Z53">
        <f>BAWANA!BD53+BAWANA!BE53</f>
        <v>27.05</v>
      </c>
      <c r="AA53">
        <f>BAWANA!X53+BAWANA!Y53</f>
        <v>27.05</v>
      </c>
      <c r="AB53">
        <f>BAWANA!AE53+BAWANA!AF53</f>
        <v>27.05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215.89999999999998</v>
      </c>
      <c r="E54">
        <f>BAWANA!AM54</f>
        <v>0</v>
      </c>
      <c r="F54">
        <f t="shared" si="4"/>
        <v>256</v>
      </c>
      <c r="G54">
        <f t="shared" si="5"/>
        <v>215.89999999999998</v>
      </c>
      <c r="H54" s="154"/>
      <c r="I54">
        <f>BRPL_EOD!AK54+BRPL_EOD!AL54</f>
        <v>84.21</v>
      </c>
      <c r="J54">
        <f>BYPL_EOD!AK54+BYPL_EOD!AL54</f>
        <v>48.86</v>
      </c>
      <c r="K54">
        <f>MES_EOD!AK54+MES_EOD!AL54</f>
        <v>5</v>
      </c>
      <c r="L54">
        <f>NDMC_EOD!AK54+NDMC_EOD!AL54</f>
        <v>19</v>
      </c>
      <c r="M54">
        <f>TPDDL_EOD!AK54+TPDDL_EOD!AL54</f>
        <v>58.83</v>
      </c>
      <c r="N54">
        <f t="shared" si="0"/>
        <v>215.89999999999998</v>
      </c>
      <c r="O54" s="154">
        <f t="shared" si="1"/>
        <v>0</v>
      </c>
      <c r="P54">
        <v>84.21</v>
      </c>
      <c r="Q54">
        <v>48.86</v>
      </c>
      <c r="R54">
        <v>5</v>
      </c>
      <c r="S54">
        <v>19</v>
      </c>
      <c r="T54">
        <v>58.83</v>
      </c>
      <c r="U54" s="156">
        <f t="shared" si="2"/>
        <v>215.89999999999998</v>
      </c>
      <c r="V54" s="154">
        <f t="shared" si="3"/>
        <v>0</v>
      </c>
      <c r="Y54">
        <f>BAWANA!AW54+BAWANA!AX54</f>
        <v>27.05</v>
      </c>
      <c r="Z54">
        <f>BAWANA!BD54+BAWANA!BE54</f>
        <v>27.05</v>
      </c>
      <c r="AA54">
        <f>BAWANA!X54+BAWANA!Y54</f>
        <v>27.05</v>
      </c>
      <c r="AB54">
        <f>BAWANA!AE54+BAWANA!AF54</f>
        <v>27.05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215.89999999999998</v>
      </c>
      <c r="E55">
        <f>BAWANA!AM55</f>
        <v>0</v>
      </c>
      <c r="F55">
        <f t="shared" si="4"/>
        <v>256</v>
      </c>
      <c r="G55">
        <f t="shared" si="5"/>
        <v>215.89999999999998</v>
      </c>
      <c r="H55" s="154"/>
      <c r="I55">
        <f>BRPL_EOD!AK55+BRPL_EOD!AL55</f>
        <v>84.21</v>
      </c>
      <c r="J55">
        <f>BYPL_EOD!AK55+BYPL_EOD!AL55</f>
        <v>48.86</v>
      </c>
      <c r="K55">
        <f>MES_EOD!AK55+MES_EOD!AL55</f>
        <v>5</v>
      </c>
      <c r="L55">
        <f>NDMC_EOD!AK55+NDMC_EOD!AL55</f>
        <v>19</v>
      </c>
      <c r="M55">
        <f>TPDDL_EOD!AK55+TPDDL_EOD!AL55</f>
        <v>58.83</v>
      </c>
      <c r="N55">
        <f t="shared" si="0"/>
        <v>215.89999999999998</v>
      </c>
      <c r="O55" s="154">
        <f t="shared" si="1"/>
        <v>0</v>
      </c>
      <c r="P55">
        <v>84.21</v>
      </c>
      <c r="Q55">
        <v>48.86</v>
      </c>
      <c r="R55">
        <v>5</v>
      </c>
      <c r="S55">
        <v>19</v>
      </c>
      <c r="T55">
        <v>58.83</v>
      </c>
      <c r="U55" s="156">
        <f t="shared" si="2"/>
        <v>215.89999999999998</v>
      </c>
      <c r="V55" s="154">
        <f t="shared" si="3"/>
        <v>0</v>
      </c>
      <c r="Y55">
        <f>BAWANA!AW55+BAWANA!AX55</f>
        <v>27.05</v>
      </c>
      <c r="Z55">
        <f>BAWANA!BD55+BAWANA!BE55</f>
        <v>27.05</v>
      </c>
      <c r="AA55">
        <f>BAWANA!X55+BAWANA!Y55</f>
        <v>27.05</v>
      </c>
      <c r="AB55">
        <f>BAWANA!AE55+BAWANA!AF55</f>
        <v>27.05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215.89999999999998</v>
      </c>
      <c r="E56">
        <f>BAWANA!AM56</f>
        <v>0</v>
      </c>
      <c r="F56">
        <f t="shared" si="4"/>
        <v>256</v>
      </c>
      <c r="G56">
        <f t="shared" si="5"/>
        <v>215.89999999999998</v>
      </c>
      <c r="H56" s="154"/>
      <c r="I56">
        <f>BRPL_EOD!AK56+BRPL_EOD!AL56</f>
        <v>84.21</v>
      </c>
      <c r="J56">
        <f>BYPL_EOD!AK56+BYPL_EOD!AL56</f>
        <v>48.86</v>
      </c>
      <c r="K56">
        <f>MES_EOD!AK56+MES_EOD!AL56</f>
        <v>5</v>
      </c>
      <c r="L56">
        <f>NDMC_EOD!AK56+NDMC_EOD!AL56</f>
        <v>19</v>
      </c>
      <c r="M56">
        <f>TPDDL_EOD!AK56+TPDDL_EOD!AL56</f>
        <v>58.83</v>
      </c>
      <c r="N56">
        <f t="shared" si="0"/>
        <v>215.89999999999998</v>
      </c>
      <c r="O56" s="154">
        <f t="shared" si="1"/>
        <v>0</v>
      </c>
      <c r="P56">
        <v>84.21</v>
      </c>
      <c r="Q56">
        <v>48.86</v>
      </c>
      <c r="R56">
        <v>5</v>
      </c>
      <c r="S56">
        <v>19</v>
      </c>
      <c r="T56">
        <v>58.83</v>
      </c>
      <c r="U56" s="156">
        <f t="shared" si="2"/>
        <v>215.89999999999998</v>
      </c>
      <c r="V56" s="154">
        <f t="shared" si="3"/>
        <v>0</v>
      </c>
      <c r="Y56">
        <f>BAWANA!AW56+BAWANA!AX56</f>
        <v>27.05</v>
      </c>
      <c r="Z56">
        <f>BAWANA!BD56+BAWANA!BE56</f>
        <v>27.05</v>
      </c>
      <c r="AA56">
        <f>BAWANA!X56+BAWANA!Y56</f>
        <v>27.05</v>
      </c>
      <c r="AB56">
        <f>BAWANA!AE56+BAWANA!AF56</f>
        <v>27.05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215.89999999999998</v>
      </c>
      <c r="E57">
        <f>BAWANA!AM57</f>
        <v>0</v>
      </c>
      <c r="F57">
        <f t="shared" si="4"/>
        <v>256</v>
      </c>
      <c r="G57">
        <f t="shared" si="5"/>
        <v>215.89999999999998</v>
      </c>
      <c r="H57" s="154"/>
      <c r="I57">
        <f>BRPL_EOD!AK57+BRPL_EOD!AL57</f>
        <v>84.21</v>
      </c>
      <c r="J57">
        <f>BYPL_EOD!AK57+BYPL_EOD!AL57</f>
        <v>48.86</v>
      </c>
      <c r="K57">
        <f>MES_EOD!AK57+MES_EOD!AL57</f>
        <v>5</v>
      </c>
      <c r="L57">
        <f>NDMC_EOD!AK57+NDMC_EOD!AL57</f>
        <v>19</v>
      </c>
      <c r="M57">
        <f>TPDDL_EOD!AK57+TPDDL_EOD!AL57</f>
        <v>58.83</v>
      </c>
      <c r="N57">
        <f t="shared" si="0"/>
        <v>215.89999999999998</v>
      </c>
      <c r="O57" s="154">
        <f t="shared" si="1"/>
        <v>0</v>
      </c>
      <c r="P57">
        <v>84.21</v>
      </c>
      <c r="Q57">
        <v>48.86</v>
      </c>
      <c r="R57">
        <v>5</v>
      </c>
      <c r="S57">
        <v>19</v>
      </c>
      <c r="T57">
        <v>58.83</v>
      </c>
      <c r="U57" s="156">
        <f t="shared" si="2"/>
        <v>215.89999999999998</v>
      </c>
      <c r="V57" s="154">
        <f t="shared" si="3"/>
        <v>0</v>
      </c>
      <c r="Y57">
        <f>BAWANA!AW57+BAWANA!AX57</f>
        <v>27.05</v>
      </c>
      <c r="Z57">
        <f>BAWANA!BD57+BAWANA!BE57</f>
        <v>27.05</v>
      </c>
      <c r="AA57">
        <f>BAWANA!X57+BAWANA!Y57</f>
        <v>27.05</v>
      </c>
      <c r="AB57">
        <f>BAWANA!AE57+BAWANA!AF57</f>
        <v>27.05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215.89999999999998</v>
      </c>
      <c r="E58">
        <f>BAWANA!AM58</f>
        <v>0</v>
      </c>
      <c r="F58">
        <f t="shared" si="4"/>
        <v>256</v>
      </c>
      <c r="G58">
        <f t="shared" si="5"/>
        <v>215.89999999999998</v>
      </c>
      <c r="H58" s="154"/>
      <c r="I58">
        <f>BRPL_EOD!AK58+BRPL_EOD!AL58</f>
        <v>84.21</v>
      </c>
      <c r="J58">
        <f>BYPL_EOD!AK58+BYPL_EOD!AL58</f>
        <v>48.86</v>
      </c>
      <c r="K58">
        <f>MES_EOD!AK58+MES_EOD!AL58</f>
        <v>5</v>
      </c>
      <c r="L58">
        <f>NDMC_EOD!AK58+NDMC_EOD!AL58</f>
        <v>19</v>
      </c>
      <c r="M58">
        <f>TPDDL_EOD!AK58+TPDDL_EOD!AL58</f>
        <v>58.83</v>
      </c>
      <c r="N58">
        <f t="shared" si="0"/>
        <v>215.89999999999998</v>
      </c>
      <c r="O58" s="154">
        <f t="shared" si="1"/>
        <v>0</v>
      </c>
      <c r="P58">
        <v>84.21</v>
      </c>
      <c r="Q58">
        <v>48.86</v>
      </c>
      <c r="R58">
        <v>5</v>
      </c>
      <c r="S58">
        <v>19</v>
      </c>
      <c r="T58">
        <v>58.83</v>
      </c>
      <c r="U58" s="156">
        <f t="shared" si="2"/>
        <v>215.89999999999998</v>
      </c>
      <c r="V58" s="154">
        <f t="shared" si="3"/>
        <v>0</v>
      </c>
      <c r="Y58">
        <f>BAWANA!AW58+BAWANA!AX58</f>
        <v>27.05</v>
      </c>
      <c r="Z58">
        <f>BAWANA!BD58+BAWANA!BE58</f>
        <v>27.05</v>
      </c>
      <c r="AA58">
        <f>BAWANA!X58+BAWANA!Y58</f>
        <v>27.05</v>
      </c>
      <c r="AB58">
        <f>BAWANA!AE58+BAWANA!AF58</f>
        <v>27.05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215.89999999999998</v>
      </c>
      <c r="E59">
        <f>BAWANA!AM59</f>
        <v>0</v>
      </c>
      <c r="F59">
        <f t="shared" si="4"/>
        <v>256</v>
      </c>
      <c r="G59">
        <f t="shared" si="5"/>
        <v>215.89999999999998</v>
      </c>
      <c r="H59" s="154"/>
      <c r="I59">
        <f>BRPL_EOD!AK59+BRPL_EOD!AL59</f>
        <v>84.21</v>
      </c>
      <c r="J59">
        <f>BYPL_EOD!AK59+BYPL_EOD!AL59</f>
        <v>48.86</v>
      </c>
      <c r="K59">
        <f>MES_EOD!AK59+MES_EOD!AL59</f>
        <v>5</v>
      </c>
      <c r="L59">
        <f>NDMC_EOD!AK59+NDMC_EOD!AL59</f>
        <v>19</v>
      </c>
      <c r="M59">
        <f>TPDDL_EOD!AK59+TPDDL_EOD!AL59</f>
        <v>58.83</v>
      </c>
      <c r="N59">
        <f t="shared" si="0"/>
        <v>215.89999999999998</v>
      </c>
      <c r="O59" s="154">
        <f t="shared" si="1"/>
        <v>0</v>
      </c>
      <c r="P59">
        <v>84.21</v>
      </c>
      <c r="Q59">
        <v>48.86</v>
      </c>
      <c r="R59">
        <v>5</v>
      </c>
      <c r="S59">
        <v>19</v>
      </c>
      <c r="T59">
        <v>58.83</v>
      </c>
      <c r="U59" s="156">
        <f t="shared" si="2"/>
        <v>215.89999999999998</v>
      </c>
      <c r="V59" s="154">
        <f t="shared" si="3"/>
        <v>0</v>
      </c>
      <c r="Y59">
        <f>BAWANA!AW59+BAWANA!AX59</f>
        <v>27.05</v>
      </c>
      <c r="Z59">
        <f>BAWANA!BD59+BAWANA!BE59</f>
        <v>27.05</v>
      </c>
      <c r="AA59">
        <f>BAWANA!X59+BAWANA!Y59</f>
        <v>27.05</v>
      </c>
      <c r="AB59">
        <f>BAWANA!AE59+BAWANA!AF59</f>
        <v>27.05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215.89999999999998</v>
      </c>
      <c r="E60">
        <f>BAWANA!AM60</f>
        <v>0</v>
      </c>
      <c r="F60">
        <f t="shared" si="4"/>
        <v>256</v>
      </c>
      <c r="G60">
        <f t="shared" si="5"/>
        <v>215.89999999999998</v>
      </c>
      <c r="H60" s="154"/>
      <c r="I60">
        <f>BRPL_EOD!AK60+BRPL_EOD!AL60</f>
        <v>84.21</v>
      </c>
      <c r="J60">
        <f>BYPL_EOD!AK60+BYPL_EOD!AL60</f>
        <v>48.86</v>
      </c>
      <c r="K60">
        <f>MES_EOD!AK60+MES_EOD!AL60</f>
        <v>5</v>
      </c>
      <c r="L60">
        <f>NDMC_EOD!AK60+NDMC_EOD!AL60</f>
        <v>19</v>
      </c>
      <c r="M60">
        <f>TPDDL_EOD!AK60+TPDDL_EOD!AL60</f>
        <v>58.83</v>
      </c>
      <c r="N60">
        <f t="shared" si="0"/>
        <v>215.89999999999998</v>
      </c>
      <c r="O60" s="154">
        <f t="shared" si="1"/>
        <v>0</v>
      </c>
      <c r="P60">
        <v>84.21</v>
      </c>
      <c r="Q60">
        <v>48.86</v>
      </c>
      <c r="R60">
        <v>5</v>
      </c>
      <c r="S60">
        <v>19</v>
      </c>
      <c r="T60">
        <v>58.83</v>
      </c>
      <c r="U60" s="156">
        <f t="shared" si="2"/>
        <v>215.89999999999998</v>
      </c>
      <c r="V60" s="154">
        <f t="shared" si="3"/>
        <v>0</v>
      </c>
      <c r="Y60">
        <f>BAWANA!AW60+BAWANA!AX60</f>
        <v>27.05</v>
      </c>
      <c r="Z60">
        <f>BAWANA!BD60+BAWANA!BE60</f>
        <v>27.05</v>
      </c>
      <c r="AA60">
        <f>BAWANA!X60+BAWANA!Y60</f>
        <v>27.05</v>
      </c>
      <c r="AB60">
        <f>BAWANA!AE60+BAWANA!AF60</f>
        <v>27.05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218.01999999999998</v>
      </c>
      <c r="E61">
        <f>BAWANA!AM61</f>
        <v>0</v>
      </c>
      <c r="F61">
        <f t="shared" si="4"/>
        <v>256</v>
      </c>
      <c r="G61">
        <f t="shared" si="5"/>
        <v>218.01999999999998</v>
      </c>
      <c r="H61" s="154"/>
      <c r="I61">
        <f>BRPL_EOD!AK61+BRPL_EOD!AL61</f>
        <v>80.89</v>
      </c>
      <c r="J61">
        <f>BYPL_EOD!AK61+BYPL_EOD!AL61</f>
        <v>46.8</v>
      </c>
      <c r="K61">
        <f>MES_EOD!AK61+MES_EOD!AL61</f>
        <v>5</v>
      </c>
      <c r="L61">
        <f>NDMC_EOD!AK61+NDMC_EOD!AL61</f>
        <v>19</v>
      </c>
      <c r="M61">
        <f>TPDDL_EOD!AK61+TPDDL_EOD!AL61</f>
        <v>66.34</v>
      </c>
      <c r="N61">
        <f t="shared" si="0"/>
        <v>218.03</v>
      </c>
      <c r="O61" s="154">
        <f t="shared" si="1"/>
        <v>-1.0000000000019327E-2</v>
      </c>
      <c r="P61">
        <v>80.88628996009723</v>
      </c>
      <c r="Q61">
        <v>46.797853506398198</v>
      </c>
      <c r="R61">
        <v>4.9997706737604917</v>
      </c>
      <c r="S61">
        <v>18.999128560289865</v>
      </c>
      <c r="T61">
        <v>66.336957299454198</v>
      </c>
      <c r="U61" s="156">
        <f t="shared" si="2"/>
        <v>218.01999999999998</v>
      </c>
      <c r="V61" s="154">
        <f t="shared" si="3"/>
        <v>0</v>
      </c>
      <c r="Y61">
        <f>BAWANA!AW61+BAWANA!AX61</f>
        <v>25.99</v>
      </c>
      <c r="Z61">
        <f>BAWANA!BD61+BAWANA!BE61</f>
        <v>25.99</v>
      </c>
      <c r="AA61">
        <f>BAWANA!X61+BAWANA!Y61</f>
        <v>25.99</v>
      </c>
      <c r="AB61">
        <f>BAWANA!AE61+BAWANA!AF61</f>
        <v>25.99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218.01999999999998</v>
      </c>
      <c r="E62">
        <f>BAWANA!AM62</f>
        <v>0</v>
      </c>
      <c r="F62">
        <f t="shared" si="4"/>
        <v>256</v>
      </c>
      <c r="G62">
        <f t="shared" si="5"/>
        <v>218.01999999999998</v>
      </c>
      <c r="H62" s="154"/>
      <c r="I62">
        <f>BRPL_EOD!AK62+BRPL_EOD!AL62</f>
        <v>80.89</v>
      </c>
      <c r="J62">
        <f>BYPL_EOD!AK62+BYPL_EOD!AL62</f>
        <v>46.8</v>
      </c>
      <c r="K62">
        <f>MES_EOD!AK62+MES_EOD!AL62</f>
        <v>5</v>
      </c>
      <c r="L62">
        <f>NDMC_EOD!AK62+NDMC_EOD!AL62</f>
        <v>19</v>
      </c>
      <c r="M62">
        <f>TPDDL_EOD!AK62+TPDDL_EOD!AL62</f>
        <v>66.34</v>
      </c>
      <c r="N62">
        <f t="shared" si="0"/>
        <v>218.03</v>
      </c>
      <c r="O62" s="154">
        <f t="shared" si="1"/>
        <v>-1.0000000000019327E-2</v>
      </c>
      <c r="P62">
        <v>80.88628996009723</v>
      </c>
      <c r="Q62">
        <v>46.797853506398198</v>
      </c>
      <c r="R62">
        <v>4.9997706737604917</v>
      </c>
      <c r="S62">
        <v>18.999128560289865</v>
      </c>
      <c r="T62">
        <v>66.336957299454198</v>
      </c>
      <c r="U62" s="156">
        <f t="shared" si="2"/>
        <v>218.01999999999998</v>
      </c>
      <c r="V62" s="154">
        <f t="shared" si="3"/>
        <v>0</v>
      </c>
      <c r="Y62">
        <f>BAWANA!AW62+BAWANA!AX62</f>
        <v>25.99</v>
      </c>
      <c r="Z62">
        <f>BAWANA!BD62+BAWANA!BE62</f>
        <v>25.99</v>
      </c>
      <c r="AA62">
        <f>BAWANA!X62+BAWANA!Y62</f>
        <v>25.99</v>
      </c>
      <c r="AB62">
        <f>BAWANA!AE62+BAWANA!AF62</f>
        <v>25.99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214.61</v>
      </c>
      <c r="E63">
        <f>BAWANA!AM63</f>
        <v>0</v>
      </c>
      <c r="F63">
        <f t="shared" si="4"/>
        <v>256</v>
      </c>
      <c r="G63">
        <f t="shared" si="5"/>
        <v>214.61</v>
      </c>
      <c r="H63" s="154"/>
      <c r="I63">
        <f>BRPL_EOD!AK63+BRPL_EOD!AL63</f>
        <v>77.47</v>
      </c>
      <c r="J63">
        <f>BYPL_EOD!AK63+BYPL_EOD!AL63</f>
        <v>46.8</v>
      </c>
      <c r="K63">
        <f>MES_EOD!AK63+MES_EOD!AL63</f>
        <v>5</v>
      </c>
      <c r="L63">
        <f>NDMC_EOD!AK63+NDMC_EOD!AL63</f>
        <v>19</v>
      </c>
      <c r="M63">
        <f>TPDDL_EOD!AK63+TPDDL_EOD!AL63</f>
        <v>66.34</v>
      </c>
      <c r="N63">
        <f t="shared" si="0"/>
        <v>214.60999999999999</v>
      </c>
      <c r="O63" s="154">
        <f t="shared" si="1"/>
        <v>0</v>
      </c>
      <c r="P63">
        <v>77.470000000000013</v>
      </c>
      <c r="Q63">
        <v>46.800000000000004</v>
      </c>
      <c r="R63">
        <v>5.0000000000000009</v>
      </c>
      <c r="S63">
        <v>19.000000000000004</v>
      </c>
      <c r="T63">
        <v>66.340000000000018</v>
      </c>
      <c r="U63" s="156">
        <f t="shared" si="2"/>
        <v>214.61</v>
      </c>
      <c r="V63" s="154">
        <f t="shared" si="3"/>
        <v>0</v>
      </c>
      <c r="Y63">
        <f>BAWANA!AW63+BAWANA!AX63</f>
        <v>30.5</v>
      </c>
      <c r="Z63">
        <f>BAWANA!BD63+BAWANA!BE63</f>
        <v>24.89</v>
      </c>
      <c r="AA63">
        <f>BAWANA!X63+BAWANA!Y63</f>
        <v>30.5</v>
      </c>
      <c r="AB63">
        <f>BAWANA!AE63+BAWANA!AF63</f>
        <v>24.89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214.61</v>
      </c>
      <c r="E64">
        <f>BAWANA!AM64</f>
        <v>0</v>
      </c>
      <c r="F64">
        <f t="shared" si="4"/>
        <v>256</v>
      </c>
      <c r="G64">
        <f t="shared" si="5"/>
        <v>214.61</v>
      </c>
      <c r="H64" s="154"/>
      <c r="I64">
        <f>BRPL_EOD!AK64+BRPL_EOD!AL64</f>
        <v>77.47</v>
      </c>
      <c r="J64">
        <f>BYPL_EOD!AK64+BYPL_EOD!AL64</f>
        <v>46.8</v>
      </c>
      <c r="K64">
        <f>MES_EOD!AK64+MES_EOD!AL64</f>
        <v>5</v>
      </c>
      <c r="L64">
        <f>NDMC_EOD!AK64+NDMC_EOD!AL64</f>
        <v>19</v>
      </c>
      <c r="M64">
        <f>TPDDL_EOD!AK64+TPDDL_EOD!AL64</f>
        <v>66.34</v>
      </c>
      <c r="N64">
        <f t="shared" si="0"/>
        <v>214.60999999999999</v>
      </c>
      <c r="O64" s="154">
        <f t="shared" si="1"/>
        <v>0</v>
      </c>
      <c r="P64">
        <v>77.470000000000013</v>
      </c>
      <c r="Q64">
        <v>46.800000000000004</v>
      </c>
      <c r="R64">
        <v>5.0000000000000009</v>
      </c>
      <c r="S64">
        <v>19.000000000000004</v>
      </c>
      <c r="T64">
        <v>66.340000000000018</v>
      </c>
      <c r="U64" s="156">
        <f t="shared" si="2"/>
        <v>214.61</v>
      </c>
      <c r="V64" s="154">
        <f t="shared" si="3"/>
        <v>0</v>
      </c>
      <c r="Y64">
        <f>BAWANA!AW64+BAWANA!AX64</f>
        <v>30.5</v>
      </c>
      <c r="Z64">
        <f>BAWANA!BD64+BAWANA!BE64</f>
        <v>24.89</v>
      </c>
      <c r="AA64">
        <f>BAWANA!X64+BAWANA!Y64</f>
        <v>30.5</v>
      </c>
      <c r="AB64">
        <f>BAWANA!AE64+BAWANA!AF64</f>
        <v>24.89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214.61</v>
      </c>
      <c r="E65">
        <f>BAWANA!AM65</f>
        <v>0</v>
      </c>
      <c r="F65">
        <f t="shared" si="4"/>
        <v>256</v>
      </c>
      <c r="G65">
        <f t="shared" si="5"/>
        <v>214.61</v>
      </c>
      <c r="H65" s="154"/>
      <c r="I65">
        <f>BRPL_EOD!AK65+BRPL_EOD!AL65</f>
        <v>77.47</v>
      </c>
      <c r="J65">
        <f>BYPL_EOD!AK65+BYPL_EOD!AL65</f>
        <v>46.8</v>
      </c>
      <c r="K65">
        <f>MES_EOD!AK65+MES_EOD!AL65</f>
        <v>5</v>
      </c>
      <c r="L65">
        <f>NDMC_EOD!AK65+NDMC_EOD!AL65</f>
        <v>19</v>
      </c>
      <c r="M65">
        <f>TPDDL_EOD!AK65+TPDDL_EOD!AL65</f>
        <v>66.34</v>
      </c>
      <c r="N65">
        <f t="shared" si="0"/>
        <v>214.60999999999999</v>
      </c>
      <c r="O65" s="154">
        <f t="shared" si="1"/>
        <v>0</v>
      </c>
      <c r="P65">
        <v>77.470000000000013</v>
      </c>
      <c r="Q65">
        <v>46.800000000000004</v>
      </c>
      <c r="R65">
        <v>5.0000000000000009</v>
      </c>
      <c r="S65">
        <v>19.000000000000004</v>
      </c>
      <c r="T65">
        <v>66.340000000000018</v>
      </c>
      <c r="U65" s="156">
        <f t="shared" si="2"/>
        <v>214.61</v>
      </c>
      <c r="V65" s="154">
        <f t="shared" si="3"/>
        <v>0</v>
      </c>
      <c r="Y65">
        <f>BAWANA!AW65+BAWANA!AX65</f>
        <v>30.5</v>
      </c>
      <c r="Z65">
        <f>BAWANA!BD65+BAWANA!BE65</f>
        <v>24.89</v>
      </c>
      <c r="AA65">
        <f>BAWANA!X65+BAWANA!Y65</f>
        <v>30.5</v>
      </c>
      <c r="AB65">
        <f>BAWANA!AE65+BAWANA!AF65</f>
        <v>24.89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214.61</v>
      </c>
      <c r="E66">
        <f>BAWANA!AM66</f>
        <v>0</v>
      </c>
      <c r="F66">
        <f t="shared" si="4"/>
        <v>256</v>
      </c>
      <c r="G66">
        <f t="shared" si="5"/>
        <v>214.61</v>
      </c>
      <c r="H66" s="154"/>
      <c r="I66">
        <f>BRPL_EOD!AK66+BRPL_EOD!AL66</f>
        <v>77.47</v>
      </c>
      <c r="J66">
        <f>BYPL_EOD!AK66+BYPL_EOD!AL66</f>
        <v>46.8</v>
      </c>
      <c r="K66">
        <f>MES_EOD!AK66+MES_EOD!AL66</f>
        <v>5</v>
      </c>
      <c r="L66">
        <f>NDMC_EOD!AK66+NDMC_EOD!AL66</f>
        <v>19</v>
      </c>
      <c r="M66">
        <f>TPDDL_EOD!AK66+TPDDL_EOD!AL66</f>
        <v>66.34</v>
      </c>
      <c r="N66">
        <f t="shared" si="0"/>
        <v>214.60999999999999</v>
      </c>
      <c r="O66" s="154">
        <f t="shared" si="1"/>
        <v>0</v>
      </c>
      <c r="P66">
        <v>77.470000000000013</v>
      </c>
      <c r="Q66">
        <v>46.800000000000004</v>
      </c>
      <c r="R66">
        <v>5.0000000000000009</v>
      </c>
      <c r="S66">
        <v>19.000000000000004</v>
      </c>
      <c r="T66">
        <v>66.340000000000018</v>
      </c>
      <c r="U66" s="156">
        <f t="shared" si="2"/>
        <v>214.61</v>
      </c>
      <c r="V66" s="154">
        <f t="shared" si="3"/>
        <v>0</v>
      </c>
      <c r="Y66">
        <f>BAWANA!AW66+BAWANA!AX66</f>
        <v>30.5</v>
      </c>
      <c r="Z66">
        <f>BAWANA!BD66+BAWANA!BE66</f>
        <v>24.89</v>
      </c>
      <c r="AA66">
        <f>BAWANA!X66+BAWANA!Y66</f>
        <v>30.5</v>
      </c>
      <c r="AB66">
        <f>BAWANA!AE66+BAWANA!AF66</f>
        <v>24.89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214.61</v>
      </c>
      <c r="E67">
        <f>BAWANA!AM67</f>
        <v>0</v>
      </c>
      <c r="F67">
        <f t="shared" si="4"/>
        <v>256</v>
      </c>
      <c r="G67">
        <f t="shared" si="5"/>
        <v>214.61</v>
      </c>
      <c r="H67" s="154"/>
      <c r="I67">
        <f>BRPL_EOD!AK67+BRPL_EOD!AL67</f>
        <v>77.47</v>
      </c>
      <c r="J67">
        <f>BYPL_EOD!AK67+BYPL_EOD!AL67</f>
        <v>46.8</v>
      </c>
      <c r="K67">
        <f>MES_EOD!AK67+MES_EOD!AL67</f>
        <v>5</v>
      </c>
      <c r="L67">
        <f>NDMC_EOD!AK67+NDMC_EOD!AL67</f>
        <v>19</v>
      </c>
      <c r="M67">
        <f>TPDDL_EOD!AK67+TPDDL_EOD!AL67</f>
        <v>66.34</v>
      </c>
      <c r="N67">
        <f t="shared" ref="N67:N98" si="7">SUM(I67:M67)</f>
        <v>214.60999999999999</v>
      </c>
      <c r="O67" s="154">
        <f t="shared" ref="O67:O98" si="8">G67-N67</f>
        <v>0</v>
      </c>
      <c r="P67">
        <v>77.470000000000013</v>
      </c>
      <c r="Q67">
        <v>46.800000000000004</v>
      </c>
      <c r="R67">
        <v>5.0000000000000009</v>
      </c>
      <c r="S67">
        <v>19.000000000000004</v>
      </c>
      <c r="T67">
        <v>66.340000000000018</v>
      </c>
      <c r="U67" s="156">
        <f t="shared" ref="U67:U98" si="9">SUM(P67:T67)</f>
        <v>214.61</v>
      </c>
      <c r="V67" s="154">
        <f t="shared" ref="V67:V99" si="10">G67-U67</f>
        <v>0</v>
      </c>
      <c r="Y67">
        <f>BAWANA!AW67+BAWANA!AX67</f>
        <v>30.5</v>
      </c>
      <c r="Z67">
        <f>BAWANA!BD67+BAWANA!BE67</f>
        <v>24.89</v>
      </c>
      <c r="AA67">
        <f>BAWANA!X67+BAWANA!Y67</f>
        <v>30.5</v>
      </c>
      <c r="AB67">
        <f>BAWANA!AE67+BAWANA!AF67</f>
        <v>24.89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214.61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214.61</v>
      </c>
      <c r="H68" s="154"/>
      <c r="I68">
        <f>BRPL_EOD!AK68+BRPL_EOD!AL68</f>
        <v>77.47</v>
      </c>
      <c r="J68">
        <f>BYPL_EOD!AK68+BYPL_EOD!AL68</f>
        <v>46.8</v>
      </c>
      <c r="K68">
        <f>MES_EOD!AK68+MES_EOD!AL68</f>
        <v>5</v>
      </c>
      <c r="L68">
        <f>NDMC_EOD!AK68+NDMC_EOD!AL68</f>
        <v>19</v>
      </c>
      <c r="M68">
        <f>TPDDL_EOD!AK68+TPDDL_EOD!AL68</f>
        <v>66.34</v>
      </c>
      <c r="N68">
        <f t="shared" si="7"/>
        <v>214.60999999999999</v>
      </c>
      <c r="O68" s="154">
        <f t="shared" si="8"/>
        <v>0</v>
      </c>
      <c r="P68">
        <v>77.470000000000013</v>
      </c>
      <c r="Q68">
        <v>46.800000000000004</v>
      </c>
      <c r="R68">
        <v>5.0000000000000009</v>
      </c>
      <c r="S68">
        <v>19.000000000000004</v>
      </c>
      <c r="T68">
        <v>66.340000000000018</v>
      </c>
      <c r="U68" s="156">
        <f t="shared" si="9"/>
        <v>214.61</v>
      </c>
      <c r="V68" s="154">
        <f t="shared" si="10"/>
        <v>0</v>
      </c>
      <c r="Y68">
        <f>BAWANA!AW68+BAWANA!AX68</f>
        <v>30.5</v>
      </c>
      <c r="Z68">
        <f>BAWANA!BD68+BAWANA!BE68</f>
        <v>24.89</v>
      </c>
      <c r="AA68">
        <f>BAWANA!X68+BAWANA!Y68</f>
        <v>30.5</v>
      </c>
      <c r="AB68">
        <f>BAWANA!AE68+BAWANA!AF68</f>
        <v>24.89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232.08</v>
      </c>
      <c r="E69">
        <f>BAWANA!AM69</f>
        <v>0</v>
      </c>
      <c r="F69">
        <f t="shared" si="11"/>
        <v>256</v>
      </c>
      <c r="G69">
        <f t="shared" si="12"/>
        <v>232.08</v>
      </c>
      <c r="H69" s="154"/>
      <c r="I69">
        <f>BRPL_EOD!AK69+BRPL_EOD!AL69</f>
        <v>94.95</v>
      </c>
      <c r="J69">
        <f>BYPL_EOD!AK69+BYPL_EOD!AL69</f>
        <v>46.8</v>
      </c>
      <c r="K69">
        <f>MES_EOD!AK69+MES_EOD!AL69</f>
        <v>5</v>
      </c>
      <c r="L69">
        <f>NDMC_EOD!AK69+NDMC_EOD!AL69</f>
        <v>19</v>
      </c>
      <c r="M69">
        <f>TPDDL_EOD!AK69+TPDDL_EOD!AL69</f>
        <v>66.34</v>
      </c>
      <c r="N69">
        <f t="shared" si="7"/>
        <v>232.09</v>
      </c>
      <c r="O69" s="154">
        <f t="shared" si="8"/>
        <v>-9.9999999999909051E-3</v>
      </c>
      <c r="P69">
        <v>94.945908914645187</v>
      </c>
      <c r="Q69">
        <v>46.797983540867769</v>
      </c>
      <c r="R69">
        <v>4.9997845663320266</v>
      </c>
      <c r="S69">
        <v>18.999181352061701</v>
      </c>
      <c r="T69">
        <v>66.337141626093327</v>
      </c>
      <c r="U69" s="156">
        <f t="shared" si="9"/>
        <v>232.08000000000004</v>
      </c>
      <c r="V69" s="154">
        <f t="shared" si="10"/>
        <v>0</v>
      </c>
      <c r="Y69">
        <f>BAWANA!AW69+BAWANA!AX69</f>
        <v>30.5</v>
      </c>
      <c r="Z69">
        <f>BAWANA!BD69+BAWANA!BE69</f>
        <v>7.42</v>
      </c>
      <c r="AA69">
        <f>BAWANA!X69+BAWANA!Y69</f>
        <v>30.5</v>
      </c>
      <c r="AB69">
        <f>BAWANA!AE69+BAWANA!AF69</f>
        <v>7.42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232.08</v>
      </c>
      <c r="E70">
        <f>BAWANA!AM70</f>
        <v>0</v>
      </c>
      <c r="F70">
        <f t="shared" si="11"/>
        <v>256</v>
      </c>
      <c r="G70">
        <f t="shared" si="12"/>
        <v>232.08</v>
      </c>
      <c r="H70" s="154"/>
      <c r="I70">
        <f>BRPL_EOD!AK70+BRPL_EOD!AL70</f>
        <v>94.95</v>
      </c>
      <c r="J70">
        <f>BYPL_EOD!AK70+BYPL_EOD!AL70</f>
        <v>46.8</v>
      </c>
      <c r="K70">
        <f>MES_EOD!AK70+MES_EOD!AL70</f>
        <v>5</v>
      </c>
      <c r="L70">
        <f>NDMC_EOD!AK70+NDMC_EOD!AL70</f>
        <v>19</v>
      </c>
      <c r="M70">
        <f>TPDDL_EOD!AK70+TPDDL_EOD!AL70</f>
        <v>66.34</v>
      </c>
      <c r="N70">
        <f t="shared" si="7"/>
        <v>232.09</v>
      </c>
      <c r="O70" s="154">
        <f t="shared" si="8"/>
        <v>-9.9999999999909051E-3</v>
      </c>
      <c r="P70">
        <v>94.945908914645187</v>
      </c>
      <c r="Q70">
        <v>46.797983540867769</v>
      </c>
      <c r="R70">
        <v>4.9997845663320266</v>
      </c>
      <c r="S70">
        <v>18.999181352061701</v>
      </c>
      <c r="T70">
        <v>66.337141626093327</v>
      </c>
      <c r="U70" s="156">
        <f t="shared" si="9"/>
        <v>232.08000000000004</v>
      </c>
      <c r="V70" s="154">
        <f t="shared" si="10"/>
        <v>0</v>
      </c>
      <c r="Y70">
        <f>BAWANA!AW70+BAWANA!AX70</f>
        <v>30.5</v>
      </c>
      <c r="Z70">
        <f>BAWANA!BD70+BAWANA!BE70</f>
        <v>7.42</v>
      </c>
      <c r="AA70">
        <f>BAWANA!X70+BAWANA!Y70</f>
        <v>30.5</v>
      </c>
      <c r="AB70">
        <f>BAWANA!AE70+BAWANA!AF70</f>
        <v>7.42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275.93</v>
      </c>
      <c r="E71">
        <f>BAWANA!AM71</f>
        <v>0</v>
      </c>
      <c r="F71">
        <f t="shared" si="11"/>
        <v>256</v>
      </c>
      <c r="G71">
        <f t="shared" si="12"/>
        <v>275.93</v>
      </c>
      <c r="H71" s="154"/>
      <c r="I71">
        <f>BRPL_EOD!AK71+BRPL_EOD!AL71</f>
        <v>145.22</v>
      </c>
      <c r="J71">
        <f>BYPL_EOD!AK71+BYPL_EOD!AL71</f>
        <v>44.61</v>
      </c>
      <c r="K71">
        <f>MES_EOD!AK71+MES_EOD!AL71</f>
        <v>4.7699999999999996</v>
      </c>
      <c r="L71">
        <f>NDMC_EOD!AK71+NDMC_EOD!AL71</f>
        <v>18.11</v>
      </c>
      <c r="M71">
        <f>TPDDL_EOD!AK71+TPDDL_EOD!AL71</f>
        <v>63.23</v>
      </c>
      <c r="N71">
        <f t="shared" si="7"/>
        <v>275.94</v>
      </c>
      <c r="O71" s="154">
        <f t="shared" si="8"/>
        <v>-9.9999999999909051E-3</v>
      </c>
      <c r="P71">
        <v>145.21473726172357</v>
      </c>
      <c r="Q71">
        <v>44.608383344205265</v>
      </c>
      <c r="R71">
        <v>4.7698271363339853</v>
      </c>
      <c r="S71">
        <v>18.109343697905341</v>
      </c>
      <c r="T71">
        <v>63.227708559831846</v>
      </c>
      <c r="U71" s="156">
        <f t="shared" si="9"/>
        <v>275.93</v>
      </c>
      <c r="V71" s="154">
        <f t="shared" si="10"/>
        <v>0</v>
      </c>
      <c r="Y71">
        <f>BAWANA!AW71+BAWANA!AX71</f>
        <v>29.07</v>
      </c>
      <c r="Z71">
        <f>BAWANA!BD71+BAWANA!BE71</f>
        <v>0</v>
      </c>
      <c r="AA71">
        <f>BAWANA!X71+BAWANA!Y71</f>
        <v>29.07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275.93</v>
      </c>
      <c r="E72">
        <f>BAWANA!AM72</f>
        <v>0</v>
      </c>
      <c r="F72">
        <f t="shared" si="11"/>
        <v>256</v>
      </c>
      <c r="G72">
        <f t="shared" si="12"/>
        <v>275.93</v>
      </c>
      <c r="H72" s="154"/>
      <c r="I72">
        <f>BRPL_EOD!AK72+BRPL_EOD!AL72</f>
        <v>145.22</v>
      </c>
      <c r="J72">
        <f>BYPL_EOD!AK72+BYPL_EOD!AL72</f>
        <v>44.61</v>
      </c>
      <c r="K72">
        <f>MES_EOD!AK72+MES_EOD!AL72</f>
        <v>4.7699999999999996</v>
      </c>
      <c r="L72">
        <f>NDMC_EOD!AK72+NDMC_EOD!AL72</f>
        <v>18.11</v>
      </c>
      <c r="M72">
        <f>TPDDL_EOD!AK72+TPDDL_EOD!AL72</f>
        <v>63.23</v>
      </c>
      <c r="N72">
        <f t="shared" si="7"/>
        <v>275.94</v>
      </c>
      <c r="O72" s="154">
        <f t="shared" si="8"/>
        <v>-9.9999999999909051E-3</v>
      </c>
      <c r="P72">
        <v>145.21473726172357</v>
      </c>
      <c r="Q72">
        <v>44.608383344205265</v>
      </c>
      <c r="R72">
        <v>4.7698271363339853</v>
      </c>
      <c r="S72">
        <v>18.109343697905341</v>
      </c>
      <c r="T72">
        <v>63.227708559831846</v>
      </c>
      <c r="U72" s="156">
        <f t="shared" si="9"/>
        <v>275.93</v>
      </c>
      <c r="V72" s="154">
        <f t="shared" si="10"/>
        <v>0</v>
      </c>
      <c r="Y72">
        <f>BAWANA!AW72+BAWANA!AX72</f>
        <v>29.07</v>
      </c>
      <c r="Z72">
        <f>BAWANA!BD72+BAWANA!BE72</f>
        <v>0</v>
      </c>
      <c r="AA72">
        <f>BAWANA!X72+BAWANA!Y72</f>
        <v>29.07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275.93</v>
      </c>
      <c r="E73">
        <f>BAWANA!AM73</f>
        <v>0</v>
      </c>
      <c r="F73">
        <f t="shared" si="11"/>
        <v>256</v>
      </c>
      <c r="G73">
        <f t="shared" si="12"/>
        <v>275.93</v>
      </c>
      <c r="H73" s="154"/>
      <c r="I73">
        <f>BRPL_EOD!AK73+BRPL_EOD!AL73</f>
        <v>145.22</v>
      </c>
      <c r="J73">
        <f>BYPL_EOD!AK73+BYPL_EOD!AL73</f>
        <v>44.61</v>
      </c>
      <c r="K73">
        <f>MES_EOD!AK73+MES_EOD!AL73</f>
        <v>4.7699999999999996</v>
      </c>
      <c r="L73">
        <f>NDMC_EOD!AK73+NDMC_EOD!AL73</f>
        <v>18.11</v>
      </c>
      <c r="M73">
        <f>TPDDL_EOD!AK73+TPDDL_EOD!AL73</f>
        <v>63.23</v>
      </c>
      <c r="N73">
        <f t="shared" si="7"/>
        <v>275.94</v>
      </c>
      <c r="O73" s="154">
        <f t="shared" si="8"/>
        <v>-9.9999999999909051E-3</v>
      </c>
      <c r="P73">
        <v>145.21473726172357</v>
      </c>
      <c r="Q73">
        <v>44.608383344205265</v>
      </c>
      <c r="R73">
        <v>4.7698271363339853</v>
      </c>
      <c r="S73">
        <v>18.109343697905341</v>
      </c>
      <c r="T73">
        <v>63.227708559831846</v>
      </c>
      <c r="U73" s="156">
        <f t="shared" si="9"/>
        <v>275.93</v>
      </c>
      <c r="V73" s="154">
        <f t="shared" si="10"/>
        <v>0</v>
      </c>
      <c r="Y73">
        <f>BAWANA!AW73+BAWANA!AX73</f>
        <v>29.07</v>
      </c>
      <c r="Z73">
        <f>BAWANA!BD73+BAWANA!BE73</f>
        <v>0</v>
      </c>
      <c r="AA73">
        <f>BAWANA!X73+BAWANA!Y73</f>
        <v>29.07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275.93</v>
      </c>
      <c r="E74">
        <f>BAWANA!AM74</f>
        <v>0</v>
      </c>
      <c r="F74">
        <f t="shared" si="11"/>
        <v>256</v>
      </c>
      <c r="G74">
        <f t="shared" si="12"/>
        <v>275.93</v>
      </c>
      <c r="H74" s="154"/>
      <c r="I74">
        <f>BRPL_EOD!AK74+BRPL_EOD!AL74</f>
        <v>145.22</v>
      </c>
      <c r="J74">
        <f>BYPL_EOD!AK74+BYPL_EOD!AL74</f>
        <v>44.61</v>
      </c>
      <c r="K74">
        <f>MES_EOD!AK74+MES_EOD!AL74</f>
        <v>4.7699999999999996</v>
      </c>
      <c r="L74">
        <f>NDMC_EOD!AK74+NDMC_EOD!AL74</f>
        <v>18.11</v>
      </c>
      <c r="M74">
        <f>TPDDL_EOD!AK74+TPDDL_EOD!AL74</f>
        <v>63.23</v>
      </c>
      <c r="N74">
        <f t="shared" si="7"/>
        <v>275.94</v>
      </c>
      <c r="O74" s="154">
        <f t="shared" si="8"/>
        <v>-9.9999999999909051E-3</v>
      </c>
      <c r="P74">
        <v>145.21473726172357</v>
      </c>
      <c r="Q74">
        <v>44.608383344205265</v>
      </c>
      <c r="R74">
        <v>4.7698271363339853</v>
      </c>
      <c r="S74">
        <v>18.109343697905341</v>
      </c>
      <c r="T74">
        <v>63.227708559831846</v>
      </c>
      <c r="U74" s="156">
        <f t="shared" si="9"/>
        <v>275.93</v>
      </c>
      <c r="V74" s="154">
        <f t="shared" si="10"/>
        <v>0</v>
      </c>
      <c r="Y74">
        <f>BAWANA!AW74+BAWANA!AX74</f>
        <v>29.07</v>
      </c>
      <c r="Z74">
        <f>BAWANA!BD74+BAWANA!BE74</f>
        <v>0</v>
      </c>
      <c r="AA74">
        <f>BAWANA!X74+BAWANA!Y74</f>
        <v>29.07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232.08</v>
      </c>
      <c r="E75">
        <f>BAWANA!AM75</f>
        <v>0</v>
      </c>
      <c r="F75">
        <f t="shared" si="11"/>
        <v>256</v>
      </c>
      <c r="G75">
        <f t="shared" si="12"/>
        <v>232.08</v>
      </c>
      <c r="H75" s="154"/>
      <c r="I75">
        <f>BRPL_EOD!AK75+BRPL_EOD!AL75</f>
        <v>94.95</v>
      </c>
      <c r="J75">
        <f>BYPL_EOD!AK75+BYPL_EOD!AL75</f>
        <v>46.8</v>
      </c>
      <c r="K75">
        <f>MES_EOD!AK75+MES_EOD!AL75</f>
        <v>5</v>
      </c>
      <c r="L75">
        <f>NDMC_EOD!AK75+NDMC_EOD!AL75</f>
        <v>19</v>
      </c>
      <c r="M75">
        <f>TPDDL_EOD!AK75+TPDDL_EOD!AL75</f>
        <v>66.34</v>
      </c>
      <c r="N75">
        <f t="shared" si="7"/>
        <v>232.09</v>
      </c>
      <c r="O75" s="154">
        <f t="shared" si="8"/>
        <v>-9.9999999999909051E-3</v>
      </c>
      <c r="P75">
        <v>94.945908914645187</v>
      </c>
      <c r="Q75">
        <v>46.797983540867769</v>
      </c>
      <c r="R75">
        <v>4.9997845663320266</v>
      </c>
      <c r="S75">
        <v>18.999181352061701</v>
      </c>
      <c r="T75">
        <v>66.337141626093327</v>
      </c>
      <c r="U75" s="156">
        <f t="shared" si="9"/>
        <v>232.08000000000004</v>
      </c>
      <c r="V75" s="154">
        <f t="shared" si="10"/>
        <v>0</v>
      </c>
      <c r="Y75">
        <f>BAWANA!AW75+BAWANA!AX75</f>
        <v>30.5</v>
      </c>
      <c r="Z75">
        <f>BAWANA!BD75+BAWANA!BE75</f>
        <v>7.42</v>
      </c>
      <c r="AA75">
        <f>BAWANA!X75+BAWANA!Y75</f>
        <v>30.5</v>
      </c>
      <c r="AB75">
        <f>BAWANA!AE75+BAWANA!AF75</f>
        <v>7.42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232.08</v>
      </c>
      <c r="E76">
        <f>BAWANA!AM76</f>
        <v>0</v>
      </c>
      <c r="F76">
        <f t="shared" si="11"/>
        <v>256</v>
      </c>
      <c r="G76">
        <f t="shared" si="12"/>
        <v>232.08</v>
      </c>
      <c r="H76" s="154"/>
      <c r="I76">
        <f>BRPL_EOD!AK76+BRPL_EOD!AL76</f>
        <v>94.95</v>
      </c>
      <c r="J76">
        <f>BYPL_EOD!AK76+BYPL_EOD!AL76</f>
        <v>46.8</v>
      </c>
      <c r="K76">
        <f>MES_EOD!AK76+MES_EOD!AL76</f>
        <v>5</v>
      </c>
      <c r="L76">
        <f>NDMC_EOD!AK76+NDMC_EOD!AL76</f>
        <v>19</v>
      </c>
      <c r="M76">
        <f>TPDDL_EOD!AK76+TPDDL_EOD!AL76</f>
        <v>66.34</v>
      </c>
      <c r="N76">
        <f t="shared" si="7"/>
        <v>232.09</v>
      </c>
      <c r="O76" s="154">
        <f t="shared" si="8"/>
        <v>-9.9999999999909051E-3</v>
      </c>
      <c r="P76">
        <v>94.945908914645187</v>
      </c>
      <c r="Q76">
        <v>46.797983540867769</v>
      </c>
      <c r="R76">
        <v>4.9997845663320266</v>
      </c>
      <c r="S76">
        <v>18.999181352061701</v>
      </c>
      <c r="T76">
        <v>66.337141626093327</v>
      </c>
      <c r="U76" s="156">
        <f t="shared" si="9"/>
        <v>232.08000000000004</v>
      </c>
      <c r="V76" s="154">
        <f t="shared" si="10"/>
        <v>0</v>
      </c>
      <c r="Y76">
        <f>BAWANA!AW76+BAWANA!AX76</f>
        <v>30.5</v>
      </c>
      <c r="Z76">
        <f>BAWANA!BD76+BAWANA!BE76</f>
        <v>7.42</v>
      </c>
      <c r="AA76">
        <f>BAWANA!X76+BAWANA!Y76</f>
        <v>30.5</v>
      </c>
      <c r="AB76">
        <f>BAWANA!AE76+BAWANA!AF76</f>
        <v>7.42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217.14</v>
      </c>
      <c r="E77">
        <f>BAWANA!AM77</f>
        <v>0</v>
      </c>
      <c r="F77">
        <f t="shared" si="11"/>
        <v>256</v>
      </c>
      <c r="G77">
        <f t="shared" si="12"/>
        <v>217.14</v>
      </c>
      <c r="H77" s="154"/>
      <c r="I77">
        <f>BRPL_EOD!AK77+BRPL_EOD!AL77</f>
        <v>80</v>
      </c>
      <c r="J77">
        <f>BYPL_EOD!AK77+BYPL_EOD!AL77</f>
        <v>46.8</v>
      </c>
      <c r="K77">
        <f>MES_EOD!AK77+MES_EOD!AL77</f>
        <v>5</v>
      </c>
      <c r="L77">
        <f>NDMC_EOD!AK77+NDMC_EOD!AL77</f>
        <v>19</v>
      </c>
      <c r="M77">
        <f>TPDDL_EOD!AK77+TPDDL_EOD!AL77</f>
        <v>66.34</v>
      </c>
      <c r="N77">
        <f t="shared" si="7"/>
        <v>217.14000000000001</v>
      </c>
      <c r="O77" s="154">
        <f t="shared" si="8"/>
        <v>0</v>
      </c>
      <c r="P77">
        <v>79.999999999999986</v>
      </c>
      <c r="Q77">
        <v>46.79999999999999</v>
      </c>
      <c r="R77">
        <v>4.9999999999999991</v>
      </c>
      <c r="S77">
        <v>18.999999999999996</v>
      </c>
      <c r="T77">
        <v>66.339999999999989</v>
      </c>
      <c r="U77" s="156">
        <f t="shared" si="9"/>
        <v>217.14</v>
      </c>
      <c r="V77" s="154">
        <f t="shared" si="10"/>
        <v>0</v>
      </c>
      <c r="Y77">
        <f>BAWANA!AW77+BAWANA!AX77</f>
        <v>30.5</v>
      </c>
      <c r="Z77">
        <f>BAWANA!BD77+BAWANA!BE77</f>
        <v>22.36</v>
      </c>
      <c r="AA77">
        <f>BAWANA!X77+BAWANA!Y77</f>
        <v>30.5</v>
      </c>
      <c r="AB77">
        <f>BAWANA!AE77+BAWANA!AF77</f>
        <v>22.36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217.14</v>
      </c>
      <c r="E78">
        <f>BAWANA!AM78</f>
        <v>0</v>
      </c>
      <c r="F78">
        <f t="shared" si="11"/>
        <v>256</v>
      </c>
      <c r="G78">
        <f t="shared" si="12"/>
        <v>217.14</v>
      </c>
      <c r="H78" s="154"/>
      <c r="I78">
        <f>BRPL_EOD!AK78+BRPL_EOD!AL78</f>
        <v>80</v>
      </c>
      <c r="J78">
        <f>BYPL_EOD!AK78+BYPL_EOD!AL78</f>
        <v>46.8</v>
      </c>
      <c r="K78">
        <f>MES_EOD!AK78+MES_EOD!AL78</f>
        <v>5</v>
      </c>
      <c r="L78">
        <f>NDMC_EOD!AK78+NDMC_EOD!AL78</f>
        <v>19</v>
      </c>
      <c r="M78">
        <f>TPDDL_EOD!AK78+TPDDL_EOD!AL78</f>
        <v>66.34</v>
      </c>
      <c r="N78">
        <f t="shared" si="7"/>
        <v>217.14000000000001</v>
      </c>
      <c r="O78" s="154">
        <f t="shared" si="8"/>
        <v>0</v>
      </c>
      <c r="P78">
        <v>79.999999999999986</v>
      </c>
      <c r="Q78">
        <v>46.79999999999999</v>
      </c>
      <c r="R78">
        <v>4.9999999999999991</v>
      </c>
      <c r="S78">
        <v>18.999999999999996</v>
      </c>
      <c r="T78">
        <v>66.339999999999989</v>
      </c>
      <c r="U78" s="156">
        <f t="shared" si="9"/>
        <v>217.14</v>
      </c>
      <c r="V78" s="154">
        <f t="shared" si="10"/>
        <v>0</v>
      </c>
      <c r="Y78">
        <f>BAWANA!AW78+BAWANA!AX78</f>
        <v>30.5</v>
      </c>
      <c r="Z78">
        <f>BAWANA!BD78+BAWANA!BE78</f>
        <v>22.36</v>
      </c>
      <c r="AA78">
        <f>BAWANA!X78+BAWANA!Y78</f>
        <v>30.5</v>
      </c>
      <c r="AB78">
        <f>BAWANA!AE78+BAWANA!AF78</f>
        <v>22.36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225.24</v>
      </c>
      <c r="E79">
        <f>BAWANA!AM79</f>
        <v>0</v>
      </c>
      <c r="F79">
        <f t="shared" si="11"/>
        <v>256</v>
      </c>
      <c r="G79">
        <f t="shared" si="12"/>
        <v>225.24</v>
      </c>
      <c r="H79" s="154"/>
      <c r="I79">
        <f>BRPL_EOD!AK79+BRPL_EOD!AL79</f>
        <v>80</v>
      </c>
      <c r="J79">
        <f>BYPL_EOD!AK79+BYPL_EOD!AL79</f>
        <v>54.9</v>
      </c>
      <c r="K79">
        <f>MES_EOD!AK79+MES_EOD!AL79</f>
        <v>5</v>
      </c>
      <c r="L79">
        <f>NDMC_EOD!AK79+NDMC_EOD!AL79</f>
        <v>19</v>
      </c>
      <c r="M79">
        <f>TPDDL_EOD!AK79+TPDDL_EOD!AL79</f>
        <v>66.34</v>
      </c>
      <c r="N79">
        <f t="shared" si="7"/>
        <v>225.24</v>
      </c>
      <c r="O79" s="154">
        <f t="shared" si="8"/>
        <v>0</v>
      </c>
      <c r="P79">
        <v>80</v>
      </c>
      <c r="Q79">
        <v>54.9</v>
      </c>
      <c r="R79">
        <v>5</v>
      </c>
      <c r="S79">
        <v>19</v>
      </c>
      <c r="T79">
        <v>66.34</v>
      </c>
      <c r="U79" s="156">
        <f t="shared" si="9"/>
        <v>225.24</v>
      </c>
      <c r="V79" s="154">
        <f t="shared" si="10"/>
        <v>0</v>
      </c>
      <c r="Y79">
        <f>BAWANA!AW79+BAWANA!AX79</f>
        <v>30.5</v>
      </c>
      <c r="Z79">
        <f>BAWANA!BD79+BAWANA!BE79</f>
        <v>14.26</v>
      </c>
      <c r="AA79">
        <f>BAWANA!X79+BAWANA!Y79</f>
        <v>30.5</v>
      </c>
      <c r="AB79">
        <f>BAWANA!AE79+BAWANA!AF79</f>
        <v>14.26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225.24</v>
      </c>
      <c r="E80">
        <f>BAWANA!AM80</f>
        <v>0</v>
      </c>
      <c r="F80">
        <f t="shared" si="11"/>
        <v>256</v>
      </c>
      <c r="G80">
        <f t="shared" si="12"/>
        <v>225.24</v>
      </c>
      <c r="H80" s="154"/>
      <c r="I80">
        <f>BRPL_EOD!AK80+BRPL_EOD!AL80</f>
        <v>80</v>
      </c>
      <c r="J80">
        <f>BYPL_EOD!AK80+BYPL_EOD!AL80</f>
        <v>54.9</v>
      </c>
      <c r="K80">
        <f>MES_EOD!AK80+MES_EOD!AL80</f>
        <v>5</v>
      </c>
      <c r="L80">
        <f>NDMC_EOD!AK80+NDMC_EOD!AL80</f>
        <v>19</v>
      </c>
      <c r="M80">
        <f>TPDDL_EOD!AK80+TPDDL_EOD!AL80</f>
        <v>66.34</v>
      </c>
      <c r="N80">
        <f t="shared" si="7"/>
        <v>225.24</v>
      </c>
      <c r="O80" s="154">
        <f t="shared" si="8"/>
        <v>0</v>
      </c>
      <c r="P80">
        <v>80</v>
      </c>
      <c r="Q80">
        <v>54.9</v>
      </c>
      <c r="R80">
        <v>5</v>
      </c>
      <c r="S80">
        <v>19</v>
      </c>
      <c r="T80">
        <v>66.34</v>
      </c>
      <c r="U80" s="156">
        <f t="shared" si="9"/>
        <v>225.24</v>
      </c>
      <c r="V80" s="154">
        <f t="shared" si="10"/>
        <v>0</v>
      </c>
      <c r="Y80">
        <f>BAWANA!AW80+BAWANA!AX80</f>
        <v>30.5</v>
      </c>
      <c r="Z80">
        <f>BAWANA!BD80+BAWANA!BE80</f>
        <v>14.26</v>
      </c>
      <c r="AA80">
        <f>BAWANA!X80+BAWANA!Y80</f>
        <v>30.5</v>
      </c>
      <c r="AB80">
        <f>BAWANA!AE80+BAWANA!AF80</f>
        <v>14.26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275.93</v>
      </c>
      <c r="E81">
        <f>BAWANA!AM81</f>
        <v>0</v>
      </c>
      <c r="F81">
        <f t="shared" si="11"/>
        <v>256</v>
      </c>
      <c r="G81">
        <f t="shared" si="12"/>
        <v>275.93</v>
      </c>
      <c r="H81" s="154"/>
      <c r="I81">
        <f>BRPL_EOD!AK81+BRPL_EOD!AL81</f>
        <v>137.5</v>
      </c>
      <c r="J81">
        <f>BYPL_EOD!AK81+BYPL_EOD!AL81</f>
        <v>52.33</v>
      </c>
      <c r="K81">
        <f>MES_EOD!AK81+MES_EOD!AL81</f>
        <v>4.7699999999999996</v>
      </c>
      <c r="L81">
        <f>NDMC_EOD!AK81+NDMC_EOD!AL81</f>
        <v>18.11</v>
      </c>
      <c r="M81">
        <f>TPDDL_EOD!AK81+TPDDL_EOD!AL81</f>
        <v>63.23</v>
      </c>
      <c r="N81">
        <f t="shared" si="7"/>
        <v>275.94</v>
      </c>
      <c r="O81" s="154">
        <f t="shared" si="8"/>
        <v>-9.9999999999909051E-3</v>
      </c>
      <c r="P81">
        <v>137.49501703268828</v>
      </c>
      <c r="Q81">
        <v>52.328103573240561</v>
      </c>
      <c r="R81">
        <v>4.7698271363339853</v>
      </c>
      <c r="S81">
        <v>18.109343697905341</v>
      </c>
      <c r="T81">
        <v>63.227708559831846</v>
      </c>
      <c r="U81" s="156">
        <f t="shared" si="9"/>
        <v>275.93</v>
      </c>
      <c r="V81" s="154">
        <f t="shared" si="10"/>
        <v>0</v>
      </c>
      <c r="Y81">
        <f>BAWANA!AW81+BAWANA!AX81</f>
        <v>29.07</v>
      </c>
      <c r="Z81">
        <f>BAWANA!BD81+BAWANA!BE81</f>
        <v>0</v>
      </c>
      <c r="AA81">
        <f>BAWANA!X81+BAWANA!Y81</f>
        <v>29.07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275.93</v>
      </c>
      <c r="E82">
        <f>BAWANA!AM82</f>
        <v>0</v>
      </c>
      <c r="F82">
        <f t="shared" si="11"/>
        <v>256</v>
      </c>
      <c r="G82">
        <f t="shared" si="12"/>
        <v>275.93</v>
      </c>
      <c r="H82" s="154"/>
      <c r="I82">
        <f>BRPL_EOD!AK82+BRPL_EOD!AL82</f>
        <v>137.5</v>
      </c>
      <c r="J82">
        <f>BYPL_EOD!AK82+BYPL_EOD!AL82</f>
        <v>52.33</v>
      </c>
      <c r="K82">
        <f>MES_EOD!AK82+MES_EOD!AL82</f>
        <v>4.7699999999999996</v>
      </c>
      <c r="L82">
        <f>NDMC_EOD!AK82+NDMC_EOD!AL82</f>
        <v>18.11</v>
      </c>
      <c r="M82">
        <f>TPDDL_EOD!AK82+TPDDL_EOD!AL82</f>
        <v>63.23</v>
      </c>
      <c r="N82">
        <f t="shared" si="7"/>
        <v>275.94</v>
      </c>
      <c r="O82" s="154">
        <f t="shared" si="8"/>
        <v>-9.9999999999909051E-3</v>
      </c>
      <c r="P82">
        <v>137.49501703268828</v>
      </c>
      <c r="Q82">
        <v>52.328103573240561</v>
      </c>
      <c r="R82">
        <v>4.7698271363339853</v>
      </c>
      <c r="S82">
        <v>18.109343697905341</v>
      </c>
      <c r="T82">
        <v>63.227708559831846</v>
      </c>
      <c r="U82" s="156">
        <f t="shared" si="9"/>
        <v>275.93</v>
      </c>
      <c r="V82" s="154">
        <f t="shared" si="10"/>
        <v>0</v>
      </c>
      <c r="Y82">
        <f>BAWANA!AW82+BAWANA!AX82</f>
        <v>29.07</v>
      </c>
      <c r="Z82">
        <f>BAWANA!BD82+BAWANA!BE82</f>
        <v>0</v>
      </c>
      <c r="AA82">
        <f>BAWANA!X82+BAWANA!Y82</f>
        <v>29.07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279.97000000000003</v>
      </c>
      <c r="E83">
        <f>BAWANA!AM83</f>
        <v>0</v>
      </c>
      <c r="F83">
        <f t="shared" si="11"/>
        <v>256</v>
      </c>
      <c r="G83">
        <f t="shared" si="12"/>
        <v>279.97000000000003</v>
      </c>
      <c r="H83" s="154"/>
      <c r="I83">
        <f>BRPL_EOD!AK83+BRPL_EOD!AL83</f>
        <v>128.86000000000001</v>
      </c>
      <c r="J83">
        <f>BYPL_EOD!AK83+BYPL_EOD!AL83</f>
        <v>54.06</v>
      </c>
      <c r="K83">
        <f>MES_EOD!AK83+MES_EOD!AL83</f>
        <v>13.33</v>
      </c>
      <c r="L83">
        <f>NDMC_EOD!AK83+NDMC_EOD!AL83</f>
        <v>18.41</v>
      </c>
      <c r="M83">
        <f>TPDDL_EOD!AK83+TPDDL_EOD!AL83</f>
        <v>65.319999999999993</v>
      </c>
      <c r="N83">
        <f t="shared" si="7"/>
        <v>279.98</v>
      </c>
      <c r="O83" s="154">
        <f t="shared" si="8"/>
        <v>-9.9999999999909051E-3</v>
      </c>
      <c r="P83">
        <v>128.85539752839492</v>
      </c>
      <c r="Q83">
        <v>54.058069147796274</v>
      </c>
      <c r="R83">
        <v>13.329523894563899</v>
      </c>
      <c r="S83">
        <v>18.409342453032359</v>
      </c>
      <c r="T83">
        <v>65.317666976212578</v>
      </c>
      <c r="U83" s="156">
        <f t="shared" si="9"/>
        <v>279.97000000000003</v>
      </c>
      <c r="V83" s="154">
        <f t="shared" si="10"/>
        <v>0</v>
      </c>
      <c r="Y83">
        <f>BAWANA!AW83+BAWANA!AX83</f>
        <v>30.03</v>
      </c>
      <c r="Z83">
        <f>BAWANA!BD83+BAWANA!BE83</f>
        <v>0</v>
      </c>
      <c r="AA83">
        <f>BAWANA!X83+BAWANA!Y83</f>
        <v>30.03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279.97000000000003</v>
      </c>
      <c r="E84">
        <f>BAWANA!AM84</f>
        <v>0</v>
      </c>
      <c r="F84">
        <f t="shared" si="11"/>
        <v>256</v>
      </c>
      <c r="G84">
        <f t="shared" si="12"/>
        <v>279.97000000000003</v>
      </c>
      <c r="H84" s="154"/>
      <c r="I84">
        <f>BRPL_EOD!AK84+BRPL_EOD!AL84</f>
        <v>128.86000000000001</v>
      </c>
      <c r="J84">
        <f>BYPL_EOD!AK84+BYPL_EOD!AL84</f>
        <v>54.06</v>
      </c>
      <c r="K84">
        <f>MES_EOD!AK84+MES_EOD!AL84</f>
        <v>13.33</v>
      </c>
      <c r="L84">
        <f>NDMC_EOD!AK84+NDMC_EOD!AL84</f>
        <v>18.41</v>
      </c>
      <c r="M84">
        <f>TPDDL_EOD!AK84+TPDDL_EOD!AL84</f>
        <v>65.319999999999993</v>
      </c>
      <c r="N84">
        <f t="shared" si="7"/>
        <v>279.98</v>
      </c>
      <c r="O84" s="154">
        <f t="shared" si="8"/>
        <v>-9.9999999999909051E-3</v>
      </c>
      <c r="P84">
        <v>128.85539752839492</v>
      </c>
      <c r="Q84">
        <v>54.058069147796274</v>
      </c>
      <c r="R84">
        <v>13.329523894563899</v>
      </c>
      <c r="S84">
        <v>18.409342453032359</v>
      </c>
      <c r="T84">
        <v>65.317666976212578</v>
      </c>
      <c r="U84" s="156">
        <f t="shared" si="9"/>
        <v>279.97000000000003</v>
      </c>
      <c r="V84" s="154">
        <f t="shared" si="10"/>
        <v>0</v>
      </c>
      <c r="Y84">
        <f>BAWANA!AW84+BAWANA!AX84</f>
        <v>30.03</v>
      </c>
      <c r="Z84">
        <f>BAWANA!BD84+BAWANA!BE84</f>
        <v>0</v>
      </c>
      <c r="AA84">
        <f>BAWANA!X84+BAWANA!Y84</f>
        <v>30.03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279.97000000000003</v>
      </c>
      <c r="E85">
        <f>BAWANA!AM85</f>
        <v>0</v>
      </c>
      <c r="F85">
        <f t="shared" si="11"/>
        <v>256</v>
      </c>
      <c r="G85">
        <f t="shared" si="12"/>
        <v>279.97000000000003</v>
      </c>
      <c r="H85" s="154"/>
      <c r="I85">
        <f>BRPL_EOD!AK85+BRPL_EOD!AL85</f>
        <v>128.86000000000001</v>
      </c>
      <c r="J85">
        <f>BYPL_EOD!AK85+BYPL_EOD!AL85</f>
        <v>54.06</v>
      </c>
      <c r="K85">
        <f>MES_EOD!AK85+MES_EOD!AL85</f>
        <v>13.33</v>
      </c>
      <c r="L85">
        <f>NDMC_EOD!AK85+NDMC_EOD!AL85</f>
        <v>18.41</v>
      </c>
      <c r="M85">
        <f>TPDDL_EOD!AK85+TPDDL_EOD!AL85</f>
        <v>65.319999999999993</v>
      </c>
      <c r="N85">
        <f t="shared" si="7"/>
        <v>279.98</v>
      </c>
      <c r="O85" s="154">
        <f t="shared" si="8"/>
        <v>-9.9999999999909051E-3</v>
      </c>
      <c r="P85">
        <v>128.85539752839492</v>
      </c>
      <c r="Q85">
        <v>54.058069147796274</v>
      </c>
      <c r="R85">
        <v>13.329523894563899</v>
      </c>
      <c r="S85">
        <v>18.409342453032359</v>
      </c>
      <c r="T85">
        <v>65.317666976212578</v>
      </c>
      <c r="U85" s="156">
        <f t="shared" si="9"/>
        <v>279.97000000000003</v>
      </c>
      <c r="V85" s="154">
        <f t="shared" si="10"/>
        <v>0</v>
      </c>
      <c r="Y85">
        <f>BAWANA!AW85+BAWANA!AX85</f>
        <v>30.03</v>
      </c>
      <c r="Z85">
        <f>BAWANA!BD85+BAWANA!BE85</f>
        <v>0</v>
      </c>
      <c r="AA85">
        <f>BAWANA!X85+BAWANA!Y85</f>
        <v>30.03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279.97000000000003</v>
      </c>
      <c r="E86">
        <f>BAWANA!AM86</f>
        <v>0</v>
      </c>
      <c r="F86">
        <f t="shared" si="11"/>
        <v>256</v>
      </c>
      <c r="G86">
        <f t="shared" si="12"/>
        <v>279.97000000000003</v>
      </c>
      <c r="H86" s="154"/>
      <c r="I86">
        <f>BRPL_EOD!AK86+BRPL_EOD!AL86</f>
        <v>128.86000000000001</v>
      </c>
      <c r="J86">
        <f>BYPL_EOD!AK86+BYPL_EOD!AL86</f>
        <v>54.06</v>
      </c>
      <c r="K86">
        <f>MES_EOD!AK86+MES_EOD!AL86</f>
        <v>13.33</v>
      </c>
      <c r="L86">
        <f>NDMC_EOD!AK86+NDMC_EOD!AL86</f>
        <v>18.41</v>
      </c>
      <c r="M86">
        <f>TPDDL_EOD!AK86+TPDDL_EOD!AL86</f>
        <v>65.319999999999993</v>
      </c>
      <c r="N86">
        <f t="shared" si="7"/>
        <v>279.98</v>
      </c>
      <c r="O86" s="154">
        <f t="shared" si="8"/>
        <v>-9.9999999999909051E-3</v>
      </c>
      <c r="P86">
        <v>128.85539752839492</v>
      </c>
      <c r="Q86">
        <v>54.058069147796274</v>
      </c>
      <c r="R86">
        <v>13.329523894563899</v>
      </c>
      <c r="S86">
        <v>18.409342453032359</v>
      </c>
      <c r="T86">
        <v>65.317666976212578</v>
      </c>
      <c r="U86" s="156">
        <f t="shared" si="9"/>
        <v>279.97000000000003</v>
      </c>
      <c r="V86" s="154">
        <f t="shared" si="10"/>
        <v>0</v>
      </c>
      <c r="Y86">
        <f>BAWANA!AW86+BAWANA!AX86</f>
        <v>30.03</v>
      </c>
      <c r="Z86">
        <f>BAWANA!BD86+BAWANA!BE86</f>
        <v>0</v>
      </c>
      <c r="AA86">
        <f>BAWANA!X86+BAWANA!Y86</f>
        <v>30.03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279.97000000000003</v>
      </c>
      <c r="E87">
        <f>BAWANA!AM87</f>
        <v>0</v>
      </c>
      <c r="F87">
        <f t="shared" si="11"/>
        <v>256</v>
      </c>
      <c r="G87">
        <f t="shared" si="12"/>
        <v>279.97000000000003</v>
      </c>
      <c r="H87" s="154"/>
      <c r="I87">
        <f>BRPL_EOD!AK87+BRPL_EOD!AL87</f>
        <v>128.86000000000001</v>
      </c>
      <c r="J87">
        <f>BYPL_EOD!AK87+BYPL_EOD!AL87</f>
        <v>54.06</v>
      </c>
      <c r="K87">
        <f>MES_EOD!AK87+MES_EOD!AL87</f>
        <v>13.33</v>
      </c>
      <c r="L87">
        <f>NDMC_EOD!AK87+NDMC_EOD!AL87</f>
        <v>18.41</v>
      </c>
      <c r="M87">
        <f>TPDDL_EOD!AK87+TPDDL_EOD!AL87</f>
        <v>65.319999999999993</v>
      </c>
      <c r="N87">
        <f t="shared" si="7"/>
        <v>279.98</v>
      </c>
      <c r="O87" s="154">
        <f t="shared" si="8"/>
        <v>-9.9999999999909051E-3</v>
      </c>
      <c r="P87">
        <v>128.85539752839492</v>
      </c>
      <c r="Q87">
        <v>54.058069147796274</v>
      </c>
      <c r="R87">
        <v>13.329523894563899</v>
      </c>
      <c r="S87">
        <v>18.409342453032359</v>
      </c>
      <c r="T87">
        <v>65.317666976212578</v>
      </c>
      <c r="U87" s="156">
        <f t="shared" si="9"/>
        <v>279.97000000000003</v>
      </c>
      <c r="V87" s="154">
        <f t="shared" si="10"/>
        <v>0</v>
      </c>
      <c r="Y87">
        <f>BAWANA!AW87+BAWANA!AX87</f>
        <v>30.03</v>
      </c>
      <c r="Z87">
        <f>BAWANA!BD87+BAWANA!BE87</f>
        <v>0</v>
      </c>
      <c r="AA87">
        <f>BAWANA!X87+BAWANA!Y87</f>
        <v>30.03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279.97000000000003</v>
      </c>
      <c r="E88">
        <f>BAWANA!AM88</f>
        <v>0</v>
      </c>
      <c r="F88">
        <f t="shared" si="11"/>
        <v>256</v>
      </c>
      <c r="G88">
        <f t="shared" si="12"/>
        <v>279.97000000000003</v>
      </c>
      <c r="H88" s="154"/>
      <c r="I88">
        <f>BRPL_EOD!AK88+BRPL_EOD!AL88</f>
        <v>128.86000000000001</v>
      </c>
      <c r="J88">
        <f>BYPL_EOD!AK88+BYPL_EOD!AL88</f>
        <v>54.06</v>
      </c>
      <c r="K88">
        <f>MES_EOD!AK88+MES_EOD!AL88</f>
        <v>13.33</v>
      </c>
      <c r="L88">
        <f>NDMC_EOD!AK88+NDMC_EOD!AL88</f>
        <v>18.41</v>
      </c>
      <c r="M88">
        <f>TPDDL_EOD!AK88+TPDDL_EOD!AL88</f>
        <v>65.319999999999993</v>
      </c>
      <c r="N88">
        <f t="shared" si="7"/>
        <v>279.98</v>
      </c>
      <c r="O88" s="154">
        <f t="shared" si="8"/>
        <v>-9.9999999999909051E-3</v>
      </c>
      <c r="P88">
        <v>128.85539752839492</v>
      </c>
      <c r="Q88">
        <v>54.058069147796274</v>
      </c>
      <c r="R88">
        <v>13.329523894563899</v>
      </c>
      <c r="S88">
        <v>18.409342453032359</v>
      </c>
      <c r="T88">
        <v>65.317666976212578</v>
      </c>
      <c r="U88" s="156">
        <f t="shared" si="9"/>
        <v>279.97000000000003</v>
      </c>
      <c r="V88" s="154">
        <f t="shared" si="10"/>
        <v>0</v>
      </c>
      <c r="Y88">
        <f>BAWANA!AW88+BAWANA!AX88</f>
        <v>30.03</v>
      </c>
      <c r="Z88">
        <f>BAWANA!BD88+BAWANA!BE88</f>
        <v>0</v>
      </c>
      <c r="AA88">
        <f>BAWANA!X88+BAWANA!Y88</f>
        <v>30.03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279.97000000000003</v>
      </c>
      <c r="E89">
        <f>BAWANA!AM89</f>
        <v>0</v>
      </c>
      <c r="F89">
        <f t="shared" si="11"/>
        <v>256</v>
      </c>
      <c r="G89">
        <f t="shared" si="12"/>
        <v>279.97000000000003</v>
      </c>
      <c r="H89" s="154"/>
      <c r="I89">
        <f>BRPL_EOD!AK89+BRPL_EOD!AL89</f>
        <v>128.86000000000001</v>
      </c>
      <c r="J89">
        <f>BYPL_EOD!AK89+BYPL_EOD!AL89</f>
        <v>54.06</v>
      </c>
      <c r="K89">
        <f>MES_EOD!AK89+MES_EOD!AL89</f>
        <v>13.33</v>
      </c>
      <c r="L89">
        <f>NDMC_EOD!AK89+NDMC_EOD!AL89</f>
        <v>18.41</v>
      </c>
      <c r="M89">
        <f>TPDDL_EOD!AK89+TPDDL_EOD!AL89</f>
        <v>65.319999999999993</v>
      </c>
      <c r="N89">
        <f t="shared" si="7"/>
        <v>279.98</v>
      </c>
      <c r="O89" s="154">
        <f t="shared" si="8"/>
        <v>-9.9999999999909051E-3</v>
      </c>
      <c r="P89">
        <v>128.85539752839492</v>
      </c>
      <c r="Q89">
        <v>54.058069147796274</v>
      </c>
      <c r="R89">
        <v>13.329523894563899</v>
      </c>
      <c r="S89">
        <v>18.409342453032359</v>
      </c>
      <c r="T89">
        <v>65.317666976212578</v>
      </c>
      <c r="U89" s="156">
        <f t="shared" si="9"/>
        <v>279.97000000000003</v>
      </c>
      <c r="V89" s="154">
        <f t="shared" si="10"/>
        <v>0</v>
      </c>
      <c r="Y89">
        <f>BAWANA!AW89+BAWANA!AX89</f>
        <v>30.03</v>
      </c>
      <c r="Z89">
        <f>BAWANA!BD89+BAWANA!BE89</f>
        <v>0</v>
      </c>
      <c r="AA89">
        <f>BAWANA!X89+BAWANA!Y89</f>
        <v>30.03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279.97000000000003</v>
      </c>
      <c r="E90">
        <f>BAWANA!AM90</f>
        <v>0</v>
      </c>
      <c r="F90">
        <f t="shared" si="11"/>
        <v>256</v>
      </c>
      <c r="G90">
        <f t="shared" si="12"/>
        <v>279.97000000000003</v>
      </c>
      <c r="H90" s="154"/>
      <c r="I90">
        <f>BRPL_EOD!AK90+BRPL_EOD!AL90</f>
        <v>128.29</v>
      </c>
      <c r="J90">
        <f>BYPL_EOD!AK90+BYPL_EOD!AL90</f>
        <v>54.06</v>
      </c>
      <c r="K90">
        <f>MES_EOD!AK90+MES_EOD!AL90</f>
        <v>13.89</v>
      </c>
      <c r="L90">
        <f>NDMC_EOD!AK90+NDMC_EOD!AL90</f>
        <v>18.41</v>
      </c>
      <c r="M90">
        <f>TPDDL_EOD!AK90+TPDDL_EOD!AL90</f>
        <v>65.319999999999993</v>
      </c>
      <c r="N90">
        <f t="shared" si="7"/>
        <v>279.97000000000003</v>
      </c>
      <c r="O90" s="154">
        <f t="shared" si="8"/>
        <v>0</v>
      </c>
      <c r="P90">
        <v>128.29</v>
      </c>
      <c r="Q90">
        <v>54.06</v>
      </c>
      <c r="R90">
        <v>13.89</v>
      </c>
      <c r="S90">
        <v>18.41</v>
      </c>
      <c r="T90">
        <v>65.319999999999993</v>
      </c>
      <c r="U90" s="156">
        <f t="shared" si="9"/>
        <v>279.97000000000003</v>
      </c>
      <c r="V90" s="154">
        <f t="shared" si="10"/>
        <v>0</v>
      </c>
      <c r="Y90">
        <f>BAWANA!AW90+BAWANA!AX90</f>
        <v>30.03</v>
      </c>
      <c r="Z90">
        <f>BAWANA!BD90+BAWANA!BE90</f>
        <v>0</v>
      </c>
      <c r="AA90">
        <f>BAWANA!X90+BAWANA!Y90</f>
        <v>30.03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283.99</v>
      </c>
      <c r="E91">
        <f>BAWANA!AM91</f>
        <v>0</v>
      </c>
      <c r="F91">
        <f t="shared" si="11"/>
        <v>256</v>
      </c>
      <c r="G91">
        <f t="shared" si="12"/>
        <v>283.99</v>
      </c>
      <c r="H91" s="154"/>
      <c r="I91">
        <f>BRPL_EOD!AK91+BRPL_EOD!AL91</f>
        <v>128.74</v>
      </c>
      <c r="J91">
        <f>BYPL_EOD!AK91+BYPL_EOD!AL91</f>
        <v>55.81</v>
      </c>
      <c r="K91">
        <f>MES_EOD!AK91+MES_EOD!AL91</f>
        <v>13.3</v>
      </c>
      <c r="L91">
        <f>NDMC_EOD!AK91+NDMC_EOD!AL91</f>
        <v>18.7</v>
      </c>
      <c r="M91">
        <f>TPDDL_EOD!AK91+TPDDL_EOD!AL91</f>
        <v>67.44</v>
      </c>
      <c r="N91">
        <f t="shared" si="7"/>
        <v>283.99</v>
      </c>
      <c r="O91" s="154">
        <f t="shared" si="8"/>
        <v>0</v>
      </c>
      <c r="P91">
        <v>128.74</v>
      </c>
      <c r="Q91">
        <v>55.81</v>
      </c>
      <c r="R91">
        <v>13.3</v>
      </c>
      <c r="S91">
        <v>18.7</v>
      </c>
      <c r="T91">
        <v>67.44</v>
      </c>
      <c r="U91" s="156">
        <f t="shared" si="9"/>
        <v>283.99</v>
      </c>
      <c r="V91" s="154">
        <f t="shared" si="10"/>
        <v>0</v>
      </c>
      <c r="Y91">
        <f>BAWANA!AW91+BAWANA!AX91</f>
        <v>31.01</v>
      </c>
      <c r="Z91">
        <f>BAWANA!BD91+BAWANA!BE91</f>
        <v>0</v>
      </c>
      <c r="AA91">
        <f>BAWANA!X91+BAWANA!Y91</f>
        <v>31.01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283.99</v>
      </c>
      <c r="E92">
        <f>BAWANA!AM92</f>
        <v>0</v>
      </c>
      <c r="F92">
        <f t="shared" si="11"/>
        <v>256</v>
      </c>
      <c r="G92">
        <f t="shared" si="12"/>
        <v>283.99</v>
      </c>
      <c r="H92" s="154"/>
      <c r="I92">
        <f>BRPL_EOD!AK92+BRPL_EOD!AL92</f>
        <v>128.74</v>
      </c>
      <c r="J92">
        <f>BYPL_EOD!AK92+BYPL_EOD!AL92</f>
        <v>55.81</v>
      </c>
      <c r="K92">
        <f>MES_EOD!AK92+MES_EOD!AL92</f>
        <v>13.3</v>
      </c>
      <c r="L92">
        <f>NDMC_EOD!AK92+NDMC_EOD!AL92</f>
        <v>18.7</v>
      </c>
      <c r="M92">
        <f>TPDDL_EOD!AK92+TPDDL_EOD!AL92</f>
        <v>67.44</v>
      </c>
      <c r="N92">
        <f t="shared" si="7"/>
        <v>283.99</v>
      </c>
      <c r="O92" s="154">
        <f t="shared" si="8"/>
        <v>0</v>
      </c>
      <c r="P92">
        <v>128.74</v>
      </c>
      <c r="Q92">
        <v>55.81</v>
      </c>
      <c r="R92">
        <v>13.3</v>
      </c>
      <c r="S92">
        <v>18.7</v>
      </c>
      <c r="T92">
        <v>67.44</v>
      </c>
      <c r="U92" s="156">
        <f t="shared" si="9"/>
        <v>283.99</v>
      </c>
      <c r="V92" s="154">
        <f t="shared" si="10"/>
        <v>0</v>
      </c>
      <c r="Y92">
        <f>BAWANA!AW92+BAWANA!AX92</f>
        <v>31.01</v>
      </c>
      <c r="Z92">
        <f>BAWANA!BD92+BAWANA!BE92</f>
        <v>0</v>
      </c>
      <c r="AA92">
        <f>BAWANA!X92+BAWANA!Y92</f>
        <v>31.01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283.99</v>
      </c>
      <c r="E93">
        <f>BAWANA!AM93</f>
        <v>0</v>
      </c>
      <c r="F93">
        <f t="shared" si="11"/>
        <v>256</v>
      </c>
      <c r="G93">
        <f t="shared" si="12"/>
        <v>283.99</v>
      </c>
      <c r="H93" s="154"/>
      <c r="I93">
        <f>BRPL_EOD!AK93+BRPL_EOD!AL93</f>
        <v>128.22999999999999</v>
      </c>
      <c r="J93">
        <f>BYPL_EOD!AK93+BYPL_EOD!AL93</f>
        <v>55.81</v>
      </c>
      <c r="K93">
        <f>MES_EOD!AK93+MES_EOD!AL93</f>
        <v>13.8</v>
      </c>
      <c r="L93">
        <f>NDMC_EOD!AK93+NDMC_EOD!AL93</f>
        <v>18.7</v>
      </c>
      <c r="M93">
        <f>TPDDL_EOD!AK93+TPDDL_EOD!AL93</f>
        <v>67.44</v>
      </c>
      <c r="N93">
        <f t="shared" si="7"/>
        <v>283.98</v>
      </c>
      <c r="O93" s="154">
        <f t="shared" si="8"/>
        <v>9.9999999999909051E-3</v>
      </c>
      <c r="P93">
        <v>128.22999999999999</v>
      </c>
      <c r="Q93">
        <v>55.813006070971682</v>
      </c>
      <c r="R93">
        <v>13.8</v>
      </c>
      <c r="S93">
        <v>18.703363188377562</v>
      </c>
      <c r="T93">
        <v>67.443630740650747</v>
      </c>
      <c r="U93" s="156">
        <f t="shared" si="9"/>
        <v>283.99</v>
      </c>
      <c r="V93" s="154">
        <f t="shared" si="10"/>
        <v>0</v>
      </c>
      <c r="Y93">
        <f>BAWANA!AW93+BAWANA!AX93</f>
        <v>31.01</v>
      </c>
      <c r="Z93">
        <f>BAWANA!BD93+BAWANA!BE93</f>
        <v>0</v>
      </c>
      <c r="AA93">
        <f>BAWANA!X93+BAWANA!Y93</f>
        <v>31.01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283.99</v>
      </c>
      <c r="E94">
        <f>BAWANA!AM94</f>
        <v>0</v>
      </c>
      <c r="F94">
        <f t="shared" si="11"/>
        <v>256</v>
      </c>
      <c r="G94">
        <f t="shared" si="12"/>
        <v>283.99</v>
      </c>
      <c r="H94" s="154"/>
      <c r="I94">
        <f>BRPL_EOD!AK94+BRPL_EOD!AL94</f>
        <v>128.22999999999999</v>
      </c>
      <c r="J94">
        <f>BYPL_EOD!AK94+BYPL_EOD!AL94</f>
        <v>55.81</v>
      </c>
      <c r="K94">
        <f>MES_EOD!AK94+MES_EOD!AL94</f>
        <v>13.8</v>
      </c>
      <c r="L94">
        <f>NDMC_EOD!AK94+NDMC_EOD!AL94</f>
        <v>18.7</v>
      </c>
      <c r="M94">
        <f>TPDDL_EOD!AK94+TPDDL_EOD!AL94</f>
        <v>67.44</v>
      </c>
      <c r="N94">
        <f t="shared" si="7"/>
        <v>283.98</v>
      </c>
      <c r="O94" s="154">
        <f t="shared" si="8"/>
        <v>9.9999999999909051E-3</v>
      </c>
      <c r="P94">
        <v>128.22999999999999</v>
      </c>
      <c r="Q94">
        <v>55.813006070971682</v>
      </c>
      <c r="R94">
        <v>13.8</v>
      </c>
      <c r="S94">
        <v>18.703363188377562</v>
      </c>
      <c r="T94">
        <v>67.443630740650747</v>
      </c>
      <c r="U94" s="156">
        <f t="shared" si="9"/>
        <v>283.99</v>
      </c>
      <c r="V94" s="154">
        <f t="shared" si="10"/>
        <v>0</v>
      </c>
      <c r="Y94">
        <f>BAWANA!AW94+BAWANA!AX94</f>
        <v>31.01</v>
      </c>
      <c r="Z94">
        <f>BAWANA!BD94+BAWANA!BE94</f>
        <v>0</v>
      </c>
      <c r="AA94">
        <f>BAWANA!X94+BAWANA!Y94</f>
        <v>31.01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283.99</v>
      </c>
      <c r="E95">
        <f>BAWANA!AM95</f>
        <v>0</v>
      </c>
      <c r="F95">
        <f t="shared" si="11"/>
        <v>256</v>
      </c>
      <c r="G95">
        <f t="shared" si="12"/>
        <v>283.99</v>
      </c>
      <c r="H95" s="154"/>
      <c r="I95">
        <f>BRPL_EOD!AK95+BRPL_EOD!AL95</f>
        <v>128.22999999999999</v>
      </c>
      <c r="J95">
        <f>BYPL_EOD!AK95+BYPL_EOD!AL95</f>
        <v>55.81</v>
      </c>
      <c r="K95">
        <f>MES_EOD!AK95+MES_EOD!AL95</f>
        <v>13.8</v>
      </c>
      <c r="L95">
        <f>NDMC_EOD!AK95+NDMC_EOD!AL95</f>
        <v>18.7</v>
      </c>
      <c r="M95">
        <f>TPDDL_EOD!AK95+TPDDL_EOD!AL95</f>
        <v>67.44</v>
      </c>
      <c r="N95">
        <f t="shared" si="7"/>
        <v>283.98</v>
      </c>
      <c r="O95" s="154">
        <f t="shared" si="8"/>
        <v>9.9999999999909051E-3</v>
      </c>
      <c r="P95">
        <v>128.22999999999999</v>
      </c>
      <c r="Q95">
        <v>55.813006070971682</v>
      </c>
      <c r="R95">
        <v>13.8</v>
      </c>
      <c r="S95">
        <v>18.703363188377562</v>
      </c>
      <c r="T95">
        <v>67.443630740650747</v>
      </c>
      <c r="U95" s="156">
        <f t="shared" si="9"/>
        <v>283.99</v>
      </c>
      <c r="V95" s="154">
        <f t="shared" si="10"/>
        <v>0</v>
      </c>
      <c r="Y95">
        <f>BAWANA!AW95+BAWANA!AX95</f>
        <v>31.01</v>
      </c>
      <c r="Z95">
        <f>BAWANA!BD95+BAWANA!BE95</f>
        <v>0</v>
      </c>
      <c r="AA95">
        <f>BAWANA!X95+BAWANA!Y95</f>
        <v>31.01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283.99</v>
      </c>
      <c r="E96">
        <f>BAWANA!AM96</f>
        <v>0</v>
      </c>
      <c r="F96">
        <f t="shared" si="11"/>
        <v>256</v>
      </c>
      <c r="G96">
        <f t="shared" si="12"/>
        <v>283.99</v>
      </c>
      <c r="H96" s="154"/>
      <c r="I96">
        <f>BRPL_EOD!AK96+BRPL_EOD!AL96</f>
        <v>128.22999999999999</v>
      </c>
      <c r="J96">
        <f>BYPL_EOD!AK96+BYPL_EOD!AL96</f>
        <v>55.81</v>
      </c>
      <c r="K96">
        <f>MES_EOD!AK96+MES_EOD!AL96</f>
        <v>13.8</v>
      </c>
      <c r="L96">
        <f>NDMC_EOD!AK96+NDMC_EOD!AL96</f>
        <v>18.7</v>
      </c>
      <c r="M96">
        <f>TPDDL_EOD!AK96+TPDDL_EOD!AL96</f>
        <v>67.44</v>
      </c>
      <c r="N96">
        <f t="shared" si="7"/>
        <v>283.98</v>
      </c>
      <c r="O96" s="154">
        <f t="shared" si="8"/>
        <v>9.9999999999909051E-3</v>
      </c>
      <c r="P96">
        <v>128.22999999999999</v>
      </c>
      <c r="Q96">
        <v>55.813006070971682</v>
      </c>
      <c r="R96">
        <v>13.8</v>
      </c>
      <c r="S96">
        <v>18.703363188377562</v>
      </c>
      <c r="T96">
        <v>67.443630740650747</v>
      </c>
      <c r="U96" s="156">
        <f t="shared" si="9"/>
        <v>283.99</v>
      </c>
      <c r="V96" s="154">
        <f t="shared" si="10"/>
        <v>0</v>
      </c>
      <c r="Y96">
        <f>BAWANA!AW96+BAWANA!AX96</f>
        <v>31.01</v>
      </c>
      <c r="Z96">
        <f>BAWANA!BD96+BAWANA!BE96</f>
        <v>0</v>
      </c>
      <c r="AA96">
        <f>BAWANA!X96+BAWANA!Y96</f>
        <v>31.01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283.99</v>
      </c>
      <c r="E97">
        <f>BAWANA!AM97</f>
        <v>0</v>
      </c>
      <c r="F97">
        <f t="shared" si="11"/>
        <v>256</v>
      </c>
      <c r="G97">
        <f t="shared" si="12"/>
        <v>283.99</v>
      </c>
      <c r="H97" s="154"/>
      <c r="I97">
        <f>BRPL_EOD!AK97+BRPL_EOD!AL97</f>
        <v>128.22999999999999</v>
      </c>
      <c r="J97">
        <f>BYPL_EOD!AK97+BYPL_EOD!AL97</f>
        <v>55.81</v>
      </c>
      <c r="K97">
        <f>MES_EOD!AK97+MES_EOD!AL97</f>
        <v>13.8</v>
      </c>
      <c r="L97">
        <f>NDMC_EOD!AK97+NDMC_EOD!AL97</f>
        <v>18.7</v>
      </c>
      <c r="M97">
        <f>TPDDL_EOD!AK97+TPDDL_EOD!AL97</f>
        <v>67.44</v>
      </c>
      <c r="N97">
        <f t="shared" si="7"/>
        <v>283.98</v>
      </c>
      <c r="O97" s="154">
        <f t="shared" si="8"/>
        <v>9.9999999999909051E-3</v>
      </c>
      <c r="P97">
        <v>128.22999999999999</v>
      </c>
      <c r="Q97">
        <v>55.813006070971682</v>
      </c>
      <c r="R97">
        <v>13.8</v>
      </c>
      <c r="S97">
        <v>18.703363188377562</v>
      </c>
      <c r="T97">
        <v>67.443630740650747</v>
      </c>
      <c r="U97" s="156">
        <f t="shared" si="9"/>
        <v>283.99</v>
      </c>
      <c r="V97" s="154">
        <f t="shared" si="10"/>
        <v>0</v>
      </c>
      <c r="Y97">
        <f>BAWANA!AW97+BAWANA!AX97</f>
        <v>31.01</v>
      </c>
      <c r="Z97">
        <f>BAWANA!BD97+BAWANA!BE97</f>
        <v>0</v>
      </c>
      <c r="AA97">
        <f>BAWANA!X97+BAWANA!Y97</f>
        <v>31.01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283.99</v>
      </c>
      <c r="E98">
        <f>BAWANA!AM98</f>
        <v>0</v>
      </c>
      <c r="F98">
        <f t="shared" si="11"/>
        <v>256</v>
      </c>
      <c r="G98">
        <f t="shared" si="12"/>
        <v>283.99</v>
      </c>
      <c r="H98" s="154"/>
      <c r="I98">
        <f>BRPL_EOD!AK98+BRPL_EOD!AL98</f>
        <v>128.22999999999999</v>
      </c>
      <c r="J98">
        <f>BYPL_EOD!AK98+BYPL_EOD!AL98</f>
        <v>55.81</v>
      </c>
      <c r="K98">
        <f>MES_EOD!AK98+MES_EOD!AL98</f>
        <v>13.8</v>
      </c>
      <c r="L98">
        <f>NDMC_EOD!AK98+NDMC_EOD!AL98</f>
        <v>18.7</v>
      </c>
      <c r="M98">
        <f>TPDDL_EOD!AK98+TPDDL_EOD!AL98</f>
        <v>67.44</v>
      </c>
      <c r="N98">
        <f t="shared" si="7"/>
        <v>283.98</v>
      </c>
      <c r="O98" s="154">
        <f t="shared" si="8"/>
        <v>9.9999999999909051E-3</v>
      </c>
      <c r="P98">
        <v>128.22999999999999</v>
      </c>
      <c r="Q98">
        <v>55.813006070971682</v>
      </c>
      <c r="R98">
        <v>13.8</v>
      </c>
      <c r="S98">
        <v>18.703363188377562</v>
      </c>
      <c r="T98">
        <v>67.443630740650747</v>
      </c>
      <c r="U98" s="156">
        <f t="shared" si="9"/>
        <v>283.99</v>
      </c>
      <c r="V98" s="154">
        <f t="shared" si="10"/>
        <v>0</v>
      </c>
      <c r="Y98">
        <f>BAWANA!AW98+BAWANA!AX98</f>
        <v>31.01</v>
      </c>
      <c r="Z98">
        <f>BAWANA!BD98+BAWANA!BE98</f>
        <v>0</v>
      </c>
      <c r="AA98">
        <f>BAWANA!X98+BAWANA!Y98</f>
        <v>31.01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5.6683025000000073</v>
      </c>
      <c r="E99" s="156">
        <f t="shared" si="14"/>
        <v>0</v>
      </c>
      <c r="F99" s="156">
        <f t="shared" si="14"/>
        <v>6.1440000000000001</v>
      </c>
      <c r="G99" s="156">
        <f t="shared" si="14"/>
        <v>5.6683025000000073</v>
      </c>
      <c r="H99" s="156"/>
      <c r="I99" s="156">
        <f t="shared" si="14"/>
        <v>2.300819999999999</v>
      </c>
      <c r="J99" s="156">
        <f t="shared" si="14"/>
        <v>1.2239525000000022</v>
      </c>
      <c r="K99" s="156">
        <f t="shared" si="14"/>
        <v>0.15380499999999986</v>
      </c>
      <c r="L99" s="156">
        <f t="shared" si="14"/>
        <v>0.45549500000000015</v>
      </c>
      <c r="M99" s="156">
        <f t="shared" si="14"/>
        <v>1.5342899999999979</v>
      </c>
      <c r="N99" s="156">
        <f t="shared" si="14"/>
        <v>5.6683625000000024</v>
      </c>
      <c r="O99" s="156">
        <f t="shared" si="14"/>
        <v>-5.9999999999959642E-5</v>
      </c>
      <c r="P99" s="156">
        <f t="shared" si="14"/>
        <v>2.3007876079271807</v>
      </c>
      <c r="Q99" s="156">
        <f t="shared" si="14"/>
        <v>1.2239416896602819</v>
      </c>
      <c r="R99" s="156">
        <f t="shared" si="14"/>
        <v>0.15380292711493262</v>
      </c>
      <c r="S99" s="156">
        <f t="shared" si="14"/>
        <v>0.45549416114914065</v>
      </c>
      <c r="T99" s="156">
        <f t="shared" si="14"/>
        <v>1.5342761141484629</v>
      </c>
      <c r="U99" s="156">
        <f t="shared" si="14"/>
        <v>5.6683025000000082</v>
      </c>
      <c r="V99" s="156">
        <f t="shared" si="10"/>
        <v>0</v>
      </c>
      <c r="Y99" s="156">
        <f>SUM(Y3:Y98)/4000</f>
        <v>0.71979500000000096</v>
      </c>
      <c r="Z99" s="156">
        <f t="shared" ref="Z99:AD99" si="15">SUM(Z3:Z98)/4000</f>
        <v>0.47426250000000003</v>
      </c>
      <c r="AA99" s="156">
        <f t="shared" si="15"/>
        <v>0.71979500000000096</v>
      </c>
      <c r="AB99" s="156">
        <f t="shared" si="15"/>
        <v>0.47426250000000003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23.12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18.495999999999999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24.491994999999999</v>
      </c>
      <c r="D3">
        <v>18.660568000000001</v>
      </c>
      <c r="E3">
        <v>0</v>
      </c>
      <c r="F3">
        <v>0</v>
      </c>
      <c r="G3">
        <v>73.287536000000003</v>
      </c>
      <c r="H3">
        <v>0</v>
      </c>
      <c r="I3">
        <v>69.320623999999995</v>
      </c>
      <c r="J3">
        <v>27.97148</v>
      </c>
      <c r="K3">
        <v>689.35378200000002</v>
      </c>
      <c r="L3">
        <v>661.459879</v>
      </c>
      <c r="M3">
        <v>94.319981999999996</v>
      </c>
      <c r="N3">
        <v>120.694688</v>
      </c>
      <c r="O3">
        <v>126.520838</v>
      </c>
      <c r="P3">
        <v>137.242189</v>
      </c>
      <c r="Q3">
        <v>22.193777000000001</v>
      </c>
      <c r="R3">
        <v>43.545976000000003</v>
      </c>
      <c r="S3">
        <v>26.963602000000002</v>
      </c>
      <c r="T3">
        <v>1.4276059999999999</v>
      </c>
      <c r="U3">
        <v>348.97500000000002</v>
      </c>
      <c r="V3">
        <v>17.513999999999999</v>
      </c>
      <c r="W3">
        <v>32.777999999999999</v>
      </c>
      <c r="X3">
        <v>147.515625</v>
      </c>
      <c r="Y3">
        <v>0</v>
      </c>
      <c r="Z3">
        <v>19.6614</v>
      </c>
      <c r="AA3">
        <v>42.14808</v>
      </c>
      <c r="AB3">
        <v>43.635159999999999</v>
      </c>
      <c r="AC3">
        <v>31.709733</v>
      </c>
      <c r="AD3">
        <v>0</v>
      </c>
      <c r="AE3">
        <v>35.813791000000002</v>
      </c>
      <c r="AF3">
        <v>17.425726999999998</v>
      </c>
      <c r="AG3">
        <v>22.429442000000002</v>
      </c>
      <c r="AH3">
        <v>20.475525999999999</v>
      </c>
      <c r="AI3">
        <v>16.667714</v>
      </c>
      <c r="AJ3">
        <v>0</v>
      </c>
      <c r="AK3">
        <v>59.009957999999997</v>
      </c>
      <c r="AL3">
        <v>53.451999999999998</v>
      </c>
      <c r="AM3">
        <v>17.179061999999998</v>
      </c>
      <c r="AN3">
        <v>1.0753569999999999</v>
      </c>
      <c r="AO3">
        <v>0</v>
      </c>
      <c r="AP3">
        <v>5.8925999999999998</v>
      </c>
      <c r="AQ3">
        <v>29.462897999999999</v>
      </c>
      <c r="AR3">
        <v>50.783999999999999</v>
      </c>
      <c r="AS3">
        <v>35.652698999999998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91.826914999999985</v>
      </c>
      <c r="BA3">
        <f>SUM(B3:AZ3)</f>
        <v>3293.5405590000014</v>
      </c>
      <c r="BD3">
        <v>4.2938999999999998</v>
      </c>
      <c r="BE3">
        <v>0</v>
      </c>
      <c r="BF3">
        <v>1.3377E-2</v>
      </c>
      <c r="BG3">
        <v>0</v>
      </c>
      <c r="BH3">
        <v>1.0404999999999999E-2</v>
      </c>
      <c r="BI3">
        <v>0.82955999999999996</v>
      </c>
      <c r="BJ3">
        <v>0</v>
      </c>
      <c r="BK3">
        <v>1.4222E-2</v>
      </c>
      <c r="BL3">
        <v>0</v>
      </c>
      <c r="BM3">
        <v>6.3920000000000001E-3</v>
      </c>
      <c r="BN3">
        <v>0</v>
      </c>
      <c r="BO3">
        <v>1.99</v>
      </c>
      <c r="BP3">
        <v>2.1800000000000002</v>
      </c>
      <c r="BQ3">
        <v>3.542468</v>
      </c>
      <c r="BR3">
        <v>2.5514760000000001</v>
      </c>
      <c r="BS3">
        <v>1.61</v>
      </c>
      <c r="BT3">
        <v>3.1918950000000001</v>
      </c>
      <c r="BU3">
        <v>2.7377639999999999</v>
      </c>
      <c r="BV3">
        <v>1.341844</v>
      </c>
      <c r="BW3">
        <v>9.33</v>
      </c>
      <c r="BX3">
        <v>4.2581249999999997</v>
      </c>
      <c r="BY3">
        <v>0.24</v>
      </c>
      <c r="BZ3">
        <v>1.9381029999999999</v>
      </c>
      <c r="CA3">
        <v>3.5116909999999999</v>
      </c>
      <c r="CB3">
        <v>1.78</v>
      </c>
      <c r="CC3">
        <v>0.84</v>
      </c>
      <c r="CD3">
        <v>0.42</v>
      </c>
      <c r="CE3">
        <v>0.88</v>
      </c>
      <c r="CF3">
        <v>0.22</v>
      </c>
      <c r="CG3">
        <v>3.78</v>
      </c>
      <c r="CH3">
        <v>0.39574100000000001</v>
      </c>
      <c r="CI3">
        <v>5.3</v>
      </c>
      <c r="CJ3">
        <v>1.94</v>
      </c>
      <c r="CK3">
        <v>1.85</v>
      </c>
      <c r="CL3">
        <v>5.313701</v>
      </c>
      <c r="CM3">
        <v>0.935114</v>
      </c>
      <c r="CN3">
        <v>3.5424669999999998</v>
      </c>
      <c r="CO3">
        <v>3.03</v>
      </c>
      <c r="CP3">
        <v>2.5259830000000001</v>
      </c>
      <c r="CQ3">
        <v>2.7933979999999998</v>
      </c>
      <c r="CR3">
        <v>2.38</v>
      </c>
      <c r="CS3">
        <v>2.3954240000000002</v>
      </c>
      <c r="CT3">
        <v>1.9429620000000001</v>
      </c>
      <c r="CU3">
        <v>1.959684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91.826914999999985</v>
      </c>
    </row>
    <row r="4" spans="1:114">
      <c r="A4" t="s">
        <v>46</v>
      </c>
      <c r="B4">
        <v>0</v>
      </c>
      <c r="C4">
        <v>24.491994999999999</v>
      </c>
      <c r="D4">
        <v>18.660568000000001</v>
      </c>
      <c r="E4">
        <v>0</v>
      </c>
      <c r="F4">
        <v>0</v>
      </c>
      <c r="G4">
        <v>73.287536000000003</v>
      </c>
      <c r="H4">
        <v>0</v>
      </c>
      <c r="I4">
        <v>69.320623999999995</v>
      </c>
      <c r="J4">
        <v>27.97148</v>
      </c>
      <c r="K4">
        <v>689.35378200000002</v>
      </c>
      <c r="L4">
        <v>661.459879</v>
      </c>
      <c r="M4">
        <v>94.319981999999996</v>
      </c>
      <c r="N4">
        <v>120.694688</v>
      </c>
      <c r="O4">
        <v>126.520838</v>
      </c>
      <c r="P4">
        <v>137.242189</v>
      </c>
      <c r="Q4">
        <v>22.193777000000001</v>
      </c>
      <c r="R4">
        <v>43.545976000000003</v>
      </c>
      <c r="S4">
        <v>26.963602000000002</v>
      </c>
      <c r="T4">
        <v>1.4276059999999999</v>
      </c>
      <c r="U4">
        <v>348.97500000000002</v>
      </c>
      <c r="V4">
        <v>17.513999999999999</v>
      </c>
      <c r="W4">
        <v>32.777999999999999</v>
      </c>
      <c r="X4">
        <v>147.515625</v>
      </c>
      <c r="Y4">
        <v>0</v>
      </c>
      <c r="Z4">
        <v>19.6614</v>
      </c>
      <c r="AA4">
        <v>42.14808</v>
      </c>
      <c r="AB4">
        <v>43.635159999999999</v>
      </c>
      <c r="AC4">
        <v>31.709733</v>
      </c>
      <c r="AD4">
        <v>0</v>
      </c>
      <c r="AE4">
        <v>35.813791000000002</v>
      </c>
      <c r="AF4">
        <v>17.425726999999998</v>
      </c>
      <c r="AG4">
        <v>22.429442000000002</v>
      </c>
      <c r="AH4">
        <v>20.475525999999999</v>
      </c>
      <c r="AI4">
        <v>3.4724400000000002</v>
      </c>
      <c r="AJ4">
        <v>0</v>
      </c>
      <c r="AK4">
        <v>59.009957999999997</v>
      </c>
      <c r="AL4">
        <v>53.451999999999998</v>
      </c>
      <c r="AM4">
        <v>17.179061999999998</v>
      </c>
      <c r="AN4">
        <v>1.0753569999999999</v>
      </c>
      <c r="AO4">
        <v>0</v>
      </c>
      <c r="AP4">
        <v>5.8925999999999998</v>
      </c>
      <c r="AQ4">
        <v>29.462897999999999</v>
      </c>
      <c r="AR4">
        <v>50.783999999999999</v>
      </c>
      <c r="AS4">
        <v>35.652698999999998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91.826914999999985</v>
      </c>
      <c r="BA4">
        <f t="shared" ref="BA4:BA67" si="1">SUM(B4:AZ4)</f>
        <v>3280.3452850000008</v>
      </c>
      <c r="BD4">
        <v>4.2938999999999998</v>
      </c>
      <c r="BE4">
        <v>0</v>
      </c>
      <c r="BF4">
        <v>1.3377E-2</v>
      </c>
      <c r="BG4">
        <v>0</v>
      </c>
      <c r="BH4">
        <v>1.0404999999999999E-2</v>
      </c>
      <c r="BI4">
        <v>0.82955999999999996</v>
      </c>
      <c r="BJ4">
        <v>0</v>
      </c>
      <c r="BK4">
        <v>1.4222E-2</v>
      </c>
      <c r="BL4">
        <v>0</v>
      </c>
      <c r="BM4">
        <v>6.3920000000000001E-3</v>
      </c>
      <c r="BN4">
        <v>0</v>
      </c>
      <c r="BO4">
        <v>1.99</v>
      </c>
      <c r="BP4">
        <v>2.1800000000000002</v>
      </c>
      <c r="BQ4">
        <v>3.542468</v>
      </c>
      <c r="BR4">
        <v>2.5514760000000001</v>
      </c>
      <c r="BS4">
        <v>1.61</v>
      </c>
      <c r="BT4">
        <v>3.1918950000000001</v>
      </c>
      <c r="BU4">
        <v>2.7377639999999999</v>
      </c>
      <c r="BV4">
        <v>1.341844</v>
      </c>
      <c r="BW4">
        <v>9.33</v>
      </c>
      <c r="BX4">
        <v>4.2581249999999997</v>
      </c>
      <c r="BY4">
        <v>0.24</v>
      </c>
      <c r="BZ4">
        <v>1.9381029999999999</v>
      </c>
      <c r="CA4">
        <v>3.5116909999999999</v>
      </c>
      <c r="CB4">
        <v>1.78</v>
      </c>
      <c r="CC4">
        <v>0.84</v>
      </c>
      <c r="CD4">
        <v>0.42</v>
      </c>
      <c r="CE4">
        <v>0.88</v>
      </c>
      <c r="CF4">
        <v>0.22</v>
      </c>
      <c r="CG4">
        <v>3.78</v>
      </c>
      <c r="CH4">
        <v>0.39574100000000001</v>
      </c>
      <c r="CI4">
        <v>5.3</v>
      </c>
      <c r="CJ4">
        <v>1.94</v>
      </c>
      <c r="CK4">
        <v>1.85</v>
      </c>
      <c r="CL4">
        <v>5.313701</v>
      </c>
      <c r="CM4">
        <v>0.935114</v>
      </c>
      <c r="CN4">
        <v>3.5424669999999998</v>
      </c>
      <c r="CO4">
        <v>3.03</v>
      </c>
      <c r="CP4">
        <v>2.5259830000000001</v>
      </c>
      <c r="CQ4">
        <v>2.7933979999999998</v>
      </c>
      <c r="CR4">
        <v>2.38</v>
      </c>
      <c r="CS4">
        <v>2.3954240000000002</v>
      </c>
      <c r="CT4">
        <v>1.9429620000000001</v>
      </c>
      <c r="CU4">
        <v>1.959684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91.826914999999985</v>
      </c>
    </row>
    <row r="5" spans="1:114">
      <c r="A5" t="s">
        <v>47</v>
      </c>
      <c r="B5">
        <v>0</v>
      </c>
      <c r="C5">
        <v>24.491994999999999</v>
      </c>
      <c r="D5">
        <v>17.494281999999998</v>
      </c>
      <c r="E5">
        <v>0</v>
      </c>
      <c r="F5">
        <v>0</v>
      </c>
      <c r="G5">
        <v>73.287536000000003</v>
      </c>
      <c r="H5">
        <v>0</v>
      </c>
      <c r="I5">
        <v>69.320623999999995</v>
      </c>
      <c r="J5">
        <v>27.97148</v>
      </c>
      <c r="K5">
        <v>689.35378200000002</v>
      </c>
      <c r="L5">
        <v>661.459879</v>
      </c>
      <c r="M5">
        <v>94.319981999999996</v>
      </c>
      <c r="N5">
        <v>120.694688</v>
      </c>
      <c r="O5">
        <v>126.520838</v>
      </c>
      <c r="P5">
        <v>137.242189</v>
      </c>
      <c r="Q5">
        <v>22.193777000000001</v>
      </c>
      <c r="R5">
        <v>43.545976000000003</v>
      </c>
      <c r="S5">
        <v>26.963602000000002</v>
      </c>
      <c r="T5">
        <v>1.4276059999999999</v>
      </c>
      <c r="U5">
        <v>348.97500000000002</v>
      </c>
      <c r="V5">
        <v>17.513999999999999</v>
      </c>
      <c r="W5">
        <v>32.777999999999999</v>
      </c>
      <c r="X5">
        <v>147.515625</v>
      </c>
      <c r="Y5">
        <v>0</v>
      </c>
      <c r="Z5">
        <v>19.6614</v>
      </c>
      <c r="AA5">
        <v>42.14808</v>
      </c>
      <c r="AB5">
        <v>43.635159999999999</v>
      </c>
      <c r="AC5">
        <v>31.709733</v>
      </c>
      <c r="AD5">
        <v>0</v>
      </c>
      <c r="AE5">
        <v>35.813791000000002</v>
      </c>
      <c r="AF5">
        <v>17.425726999999998</v>
      </c>
      <c r="AG5">
        <v>22.429442000000002</v>
      </c>
      <c r="AH5">
        <v>20.475525999999999</v>
      </c>
      <c r="AI5">
        <v>0</v>
      </c>
      <c r="AJ5">
        <v>0</v>
      </c>
      <c r="AK5">
        <v>59.009957999999997</v>
      </c>
      <c r="AL5">
        <v>53.451999999999998</v>
      </c>
      <c r="AM5">
        <v>17.179061999999998</v>
      </c>
      <c r="AN5">
        <v>1.0753569999999999</v>
      </c>
      <c r="AO5">
        <v>0</v>
      </c>
      <c r="AP5">
        <v>5.8925999999999998</v>
      </c>
      <c r="AQ5">
        <v>29.462897999999999</v>
      </c>
      <c r="AR5">
        <v>50.783999999999999</v>
      </c>
      <c r="AS5">
        <v>35.652698999999998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90.762951999999984</v>
      </c>
      <c r="BA5">
        <f t="shared" si="1"/>
        <v>3274.6425960000006</v>
      </c>
      <c r="BD5">
        <v>4.2938999999999998</v>
      </c>
      <c r="BE5">
        <v>0</v>
      </c>
      <c r="BF5">
        <v>2.0736000000000001E-2</v>
      </c>
      <c r="BG5">
        <v>0</v>
      </c>
      <c r="BH5">
        <v>3.0469999999999998E-3</v>
      </c>
      <c r="BI5">
        <v>0.82955999999999996</v>
      </c>
      <c r="BJ5">
        <v>0</v>
      </c>
      <c r="BK5">
        <v>1.8058000000000001E-2</v>
      </c>
      <c r="BL5">
        <v>0</v>
      </c>
      <c r="BM5">
        <v>2.5569999999999998E-3</v>
      </c>
      <c r="BN5">
        <v>0</v>
      </c>
      <c r="BO5">
        <v>1.99</v>
      </c>
      <c r="BP5">
        <v>2.1800000000000002</v>
      </c>
      <c r="BQ5">
        <v>3.542468</v>
      </c>
      <c r="BR5">
        <v>2.5514760000000001</v>
      </c>
      <c r="BS5">
        <v>1.61</v>
      </c>
      <c r="BT5">
        <v>2.1279300000000001</v>
      </c>
      <c r="BU5">
        <v>2.7377639999999999</v>
      </c>
      <c r="BV5">
        <v>1.341844</v>
      </c>
      <c r="BW5">
        <v>9.33</v>
      </c>
      <c r="BX5">
        <v>4.2581249999999997</v>
      </c>
      <c r="BY5">
        <v>0.24</v>
      </c>
      <c r="BZ5">
        <v>1.9381029999999999</v>
      </c>
      <c r="CA5">
        <v>3.5116909999999999</v>
      </c>
      <c r="CB5">
        <v>1.78</v>
      </c>
      <c r="CC5">
        <v>0.84</v>
      </c>
      <c r="CD5">
        <v>0.42</v>
      </c>
      <c r="CE5">
        <v>0.88</v>
      </c>
      <c r="CF5">
        <v>0.22</v>
      </c>
      <c r="CG5">
        <v>3.78</v>
      </c>
      <c r="CH5">
        <v>0.39574100000000001</v>
      </c>
      <c r="CI5">
        <v>5.3</v>
      </c>
      <c r="CJ5">
        <v>1.94</v>
      </c>
      <c r="CK5">
        <v>1.85</v>
      </c>
      <c r="CL5">
        <v>5.313701</v>
      </c>
      <c r="CM5">
        <v>0.935114</v>
      </c>
      <c r="CN5">
        <v>3.5424669999999998</v>
      </c>
      <c r="CO5">
        <v>3.03</v>
      </c>
      <c r="CP5">
        <v>2.5259830000000001</v>
      </c>
      <c r="CQ5">
        <v>2.7933979999999998</v>
      </c>
      <c r="CR5">
        <v>2.38</v>
      </c>
      <c r="CS5">
        <v>2.3954240000000002</v>
      </c>
      <c r="CT5">
        <v>1.9429620000000001</v>
      </c>
      <c r="CU5">
        <v>1.959684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90.762951999999984</v>
      </c>
    </row>
    <row r="6" spans="1:114">
      <c r="A6" t="s">
        <v>48</v>
      </c>
      <c r="B6">
        <v>0</v>
      </c>
      <c r="C6">
        <v>24.491994999999999</v>
      </c>
      <c r="D6">
        <v>17.494281999999998</v>
      </c>
      <c r="E6">
        <v>0</v>
      </c>
      <c r="F6">
        <v>0</v>
      </c>
      <c r="G6">
        <v>73.287536000000003</v>
      </c>
      <c r="H6">
        <v>0</v>
      </c>
      <c r="I6">
        <v>69.320623999999995</v>
      </c>
      <c r="J6">
        <v>27.97148</v>
      </c>
      <c r="K6">
        <v>689.35378200000002</v>
      </c>
      <c r="L6">
        <v>661.459879</v>
      </c>
      <c r="M6">
        <v>94.319981999999996</v>
      </c>
      <c r="N6">
        <v>120.694688</v>
      </c>
      <c r="O6">
        <v>126.520838</v>
      </c>
      <c r="P6">
        <v>137.242189</v>
      </c>
      <c r="Q6">
        <v>22.193777000000001</v>
      </c>
      <c r="R6">
        <v>43.545976000000003</v>
      </c>
      <c r="S6">
        <v>26.963602000000002</v>
      </c>
      <c r="T6">
        <v>1.4276059999999999</v>
      </c>
      <c r="U6">
        <v>348.97500000000002</v>
      </c>
      <c r="V6">
        <v>17.513999999999999</v>
      </c>
      <c r="W6">
        <v>32.777999999999999</v>
      </c>
      <c r="X6">
        <v>147.515625</v>
      </c>
      <c r="Y6">
        <v>0</v>
      </c>
      <c r="Z6">
        <v>19.6614</v>
      </c>
      <c r="AA6">
        <v>42.14808</v>
      </c>
      <c r="AB6">
        <v>43.635159999999999</v>
      </c>
      <c r="AC6">
        <v>31.709733</v>
      </c>
      <c r="AD6">
        <v>0</v>
      </c>
      <c r="AE6">
        <v>35.813791000000002</v>
      </c>
      <c r="AF6">
        <v>17.425726999999998</v>
      </c>
      <c r="AG6">
        <v>22.429442000000002</v>
      </c>
      <c r="AH6">
        <v>20.475525999999999</v>
      </c>
      <c r="AI6">
        <v>0</v>
      </c>
      <c r="AJ6">
        <v>0</v>
      </c>
      <c r="AK6">
        <v>59.009957999999997</v>
      </c>
      <c r="AL6">
        <v>53.451999999999998</v>
      </c>
      <c r="AM6">
        <v>17.179061999999998</v>
      </c>
      <c r="AN6">
        <v>1.0753569999999999</v>
      </c>
      <c r="AO6">
        <v>0</v>
      </c>
      <c r="AP6">
        <v>5.8925999999999998</v>
      </c>
      <c r="AQ6">
        <v>29.462897999999999</v>
      </c>
      <c r="AR6">
        <v>52.991999999999997</v>
      </c>
      <c r="AS6">
        <v>35.652698999999998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89.698986999999988</v>
      </c>
      <c r="BA6">
        <f t="shared" si="1"/>
        <v>3275.7866310000009</v>
      </c>
      <c r="BD6">
        <v>4.2938999999999998</v>
      </c>
      <c r="BE6">
        <v>0</v>
      </c>
      <c r="BF6">
        <v>2.1961999999999999E-2</v>
      </c>
      <c r="BG6">
        <v>0</v>
      </c>
      <c r="BH6">
        <v>1.8209999999999999E-3</v>
      </c>
      <c r="BI6">
        <v>0.82955999999999996</v>
      </c>
      <c r="BJ6">
        <v>0</v>
      </c>
      <c r="BK6">
        <v>1.8058000000000001E-2</v>
      </c>
      <c r="BL6">
        <v>0</v>
      </c>
      <c r="BM6">
        <v>2.5569999999999998E-3</v>
      </c>
      <c r="BN6">
        <v>0</v>
      </c>
      <c r="BO6">
        <v>1.99</v>
      </c>
      <c r="BP6">
        <v>2.1800000000000002</v>
      </c>
      <c r="BQ6">
        <v>3.542468</v>
      </c>
      <c r="BR6">
        <v>2.5514760000000001</v>
      </c>
      <c r="BS6">
        <v>1.61</v>
      </c>
      <c r="BT6">
        <v>1.063965</v>
      </c>
      <c r="BU6">
        <v>2.7377639999999999</v>
      </c>
      <c r="BV6">
        <v>1.341844</v>
      </c>
      <c r="BW6">
        <v>9.33</v>
      </c>
      <c r="BX6">
        <v>4.2581249999999997</v>
      </c>
      <c r="BY6">
        <v>0.24</v>
      </c>
      <c r="BZ6">
        <v>1.9381029999999999</v>
      </c>
      <c r="CA6">
        <v>3.5116909999999999</v>
      </c>
      <c r="CB6">
        <v>1.78</v>
      </c>
      <c r="CC6">
        <v>0.84</v>
      </c>
      <c r="CD6">
        <v>0.42</v>
      </c>
      <c r="CE6">
        <v>0.88</v>
      </c>
      <c r="CF6">
        <v>0.22</v>
      </c>
      <c r="CG6">
        <v>3.78</v>
      </c>
      <c r="CH6">
        <v>0.39574100000000001</v>
      </c>
      <c r="CI6">
        <v>5.3</v>
      </c>
      <c r="CJ6">
        <v>1.94</v>
      </c>
      <c r="CK6">
        <v>1.85</v>
      </c>
      <c r="CL6">
        <v>5.313701</v>
      </c>
      <c r="CM6">
        <v>0.935114</v>
      </c>
      <c r="CN6">
        <v>3.5424669999999998</v>
      </c>
      <c r="CO6">
        <v>3.03</v>
      </c>
      <c r="CP6">
        <v>2.5259830000000001</v>
      </c>
      <c r="CQ6">
        <v>2.7933979999999998</v>
      </c>
      <c r="CR6">
        <v>2.38</v>
      </c>
      <c r="CS6">
        <v>2.3954240000000002</v>
      </c>
      <c r="CT6">
        <v>1.9429620000000001</v>
      </c>
      <c r="CU6">
        <v>1.959684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89.698986999999988</v>
      </c>
    </row>
    <row r="7" spans="1:114">
      <c r="A7" t="s">
        <v>49</v>
      </c>
      <c r="B7">
        <v>0</v>
      </c>
      <c r="C7">
        <v>25.658280999999999</v>
      </c>
      <c r="D7">
        <v>17.494281999999998</v>
      </c>
      <c r="E7">
        <v>0</v>
      </c>
      <c r="F7">
        <v>0</v>
      </c>
      <c r="G7">
        <v>73.287536000000003</v>
      </c>
      <c r="H7">
        <v>0</v>
      </c>
      <c r="I7">
        <v>69.320623999999995</v>
      </c>
      <c r="J7">
        <v>27.97148</v>
      </c>
      <c r="K7">
        <v>689.35378200000002</v>
      </c>
      <c r="L7">
        <v>661.459879</v>
      </c>
      <c r="M7">
        <v>94.319981999999996</v>
      </c>
      <c r="N7">
        <v>120.694688</v>
      </c>
      <c r="O7">
        <v>126.520838</v>
      </c>
      <c r="P7">
        <v>137.242189</v>
      </c>
      <c r="Q7">
        <v>22.193777000000001</v>
      </c>
      <c r="R7">
        <v>43.545976000000003</v>
      </c>
      <c r="S7">
        <v>26.963602000000002</v>
      </c>
      <c r="T7">
        <v>1.4276059999999999</v>
      </c>
      <c r="U7">
        <v>348.97500000000002</v>
      </c>
      <c r="V7">
        <v>17.513999999999999</v>
      </c>
      <c r="W7">
        <v>32.777999999999999</v>
      </c>
      <c r="X7">
        <v>147.515625</v>
      </c>
      <c r="Y7">
        <v>0</v>
      </c>
      <c r="Z7">
        <v>19.6614</v>
      </c>
      <c r="AA7">
        <v>42.14808</v>
      </c>
      <c r="AB7">
        <v>43.635159999999999</v>
      </c>
      <c r="AC7">
        <v>31.709733</v>
      </c>
      <c r="AD7">
        <v>0</v>
      </c>
      <c r="AE7">
        <v>53.905351000000003</v>
      </c>
      <c r="AF7">
        <v>17.425726999999998</v>
      </c>
      <c r="AG7">
        <v>22.429442000000002</v>
      </c>
      <c r="AH7">
        <v>0</v>
      </c>
      <c r="AI7">
        <v>0</v>
      </c>
      <c r="AJ7">
        <v>0</v>
      </c>
      <c r="AK7">
        <v>59.009957999999997</v>
      </c>
      <c r="AL7">
        <v>53.451999999999998</v>
      </c>
      <c r="AM7">
        <v>17.179061999999998</v>
      </c>
      <c r="AN7">
        <v>1.0753569999999999</v>
      </c>
      <c r="AO7">
        <v>0</v>
      </c>
      <c r="AP7">
        <v>0</v>
      </c>
      <c r="AQ7">
        <v>29.462897999999999</v>
      </c>
      <c r="AR7">
        <v>52.991999999999997</v>
      </c>
      <c r="AS7">
        <v>35.068229000000002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88.23927999999998</v>
      </c>
      <c r="BA7">
        <f t="shared" si="1"/>
        <v>3266.6321740000003</v>
      </c>
      <c r="BD7">
        <v>4.2938999999999998</v>
      </c>
      <c r="BE7">
        <v>0</v>
      </c>
      <c r="BF7">
        <v>2.1923999999999999E-2</v>
      </c>
      <c r="BG7">
        <v>0</v>
      </c>
      <c r="BH7">
        <v>1.8580000000000001E-3</v>
      </c>
      <c r="BI7">
        <v>0.82955999999999996</v>
      </c>
      <c r="BJ7">
        <v>0</v>
      </c>
      <c r="BK7">
        <v>1.8058000000000001E-2</v>
      </c>
      <c r="BL7">
        <v>0</v>
      </c>
      <c r="BM7">
        <v>2.5569999999999998E-3</v>
      </c>
      <c r="BN7">
        <v>0</v>
      </c>
      <c r="BO7">
        <v>1.99</v>
      </c>
      <c r="BP7">
        <v>2.1800000000000002</v>
      </c>
      <c r="BQ7">
        <v>3.542468</v>
      </c>
      <c r="BR7">
        <v>2.5514760000000001</v>
      </c>
      <c r="BS7">
        <v>1.61</v>
      </c>
      <c r="BT7">
        <v>0</v>
      </c>
      <c r="BU7">
        <v>2.7377639999999999</v>
      </c>
      <c r="BV7">
        <v>1.341844</v>
      </c>
      <c r="BW7">
        <v>9.33</v>
      </c>
      <c r="BX7">
        <v>4.2581249999999997</v>
      </c>
      <c r="BY7">
        <v>0.24</v>
      </c>
      <c r="BZ7">
        <v>1.9381029999999999</v>
      </c>
      <c r="CA7">
        <v>3.5116909999999999</v>
      </c>
      <c r="CB7">
        <v>1.78</v>
      </c>
      <c r="CC7">
        <v>0.84</v>
      </c>
      <c r="CD7">
        <v>0.42</v>
      </c>
      <c r="CE7">
        <v>0.88</v>
      </c>
      <c r="CF7">
        <v>0.22</v>
      </c>
      <c r="CG7">
        <v>3.78</v>
      </c>
      <c r="CH7">
        <v>0</v>
      </c>
      <c r="CI7">
        <v>5.3</v>
      </c>
      <c r="CJ7">
        <v>1.94</v>
      </c>
      <c r="CK7">
        <v>1.85</v>
      </c>
      <c r="CL7">
        <v>5.313701</v>
      </c>
      <c r="CM7">
        <v>0.935114</v>
      </c>
      <c r="CN7">
        <v>3.5424669999999998</v>
      </c>
      <c r="CO7">
        <v>3.03</v>
      </c>
      <c r="CP7">
        <v>2.5259830000000001</v>
      </c>
      <c r="CQ7">
        <v>2.7933979999999998</v>
      </c>
      <c r="CR7">
        <v>2.38</v>
      </c>
      <c r="CS7">
        <v>2.3954240000000002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88.23927999999998</v>
      </c>
    </row>
    <row r="8" spans="1:114">
      <c r="A8" t="s">
        <v>50</v>
      </c>
      <c r="B8">
        <v>0</v>
      </c>
      <c r="C8">
        <v>25.658280999999999</v>
      </c>
      <c r="D8">
        <v>17.494281999999998</v>
      </c>
      <c r="E8">
        <v>0</v>
      </c>
      <c r="F8">
        <v>0</v>
      </c>
      <c r="G8">
        <v>73.287536000000003</v>
      </c>
      <c r="H8">
        <v>0</v>
      </c>
      <c r="I8">
        <v>69.320623999999995</v>
      </c>
      <c r="J8">
        <v>27.97148</v>
      </c>
      <c r="K8">
        <v>689.35378200000002</v>
      </c>
      <c r="L8">
        <v>661.459879</v>
      </c>
      <c r="M8">
        <v>94.319981999999996</v>
      </c>
      <c r="N8">
        <v>120.694688</v>
      </c>
      <c r="O8">
        <v>126.520838</v>
      </c>
      <c r="P8">
        <v>137.242189</v>
      </c>
      <c r="Q8">
        <v>22.193777000000001</v>
      </c>
      <c r="R8">
        <v>43.545976000000003</v>
      </c>
      <c r="S8">
        <v>26.963602000000002</v>
      </c>
      <c r="T8">
        <v>1.4276059999999999</v>
      </c>
      <c r="U8">
        <v>348.97500000000002</v>
      </c>
      <c r="V8">
        <v>17.513999999999999</v>
      </c>
      <c r="W8">
        <v>32.777999999999999</v>
      </c>
      <c r="X8">
        <v>147.515625</v>
      </c>
      <c r="Y8">
        <v>0</v>
      </c>
      <c r="Z8">
        <v>19.6614</v>
      </c>
      <c r="AA8">
        <v>42.14808</v>
      </c>
      <c r="AB8">
        <v>43.635159999999999</v>
      </c>
      <c r="AC8">
        <v>31.709733</v>
      </c>
      <c r="AD8">
        <v>0</v>
      </c>
      <c r="AE8">
        <v>53.905351000000003</v>
      </c>
      <c r="AF8">
        <v>17.425726999999998</v>
      </c>
      <c r="AG8">
        <v>22.429442000000002</v>
      </c>
      <c r="AH8">
        <v>0</v>
      </c>
      <c r="AI8">
        <v>0</v>
      </c>
      <c r="AJ8">
        <v>0</v>
      </c>
      <c r="AK8">
        <v>59.009957999999997</v>
      </c>
      <c r="AL8">
        <v>53.451999999999998</v>
      </c>
      <c r="AM8">
        <v>17.179061999999998</v>
      </c>
      <c r="AN8">
        <v>1.0753569999999999</v>
      </c>
      <c r="AO8">
        <v>0</v>
      </c>
      <c r="AP8">
        <v>0</v>
      </c>
      <c r="AQ8">
        <v>29.462897999999999</v>
      </c>
      <c r="AR8">
        <v>50.783999999999999</v>
      </c>
      <c r="AS8">
        <v>35.068229000000002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88.23927999999998</v>
      </c>
      <c r="BA8">
        <f t="shared" si="1"/>
        <v>3264.4241740000002</v>
      </c>
      <c r="BD8">
        <v>4.2938999999999998</v>
      </c>
      <c r="BE8">
        <v>0</v>
      </c>
      <c r="BF8">
        <v>2.1923999999999999E-2</v>
      </c>
      <c r="BG8">
        <v>0</v>
      </c>
      <c r="BH8">
        <v>1.8580000000000001E-3</v>
      </c>
      <c r="BI8">
        <v>0.82955999999999996</v>
      </c>
      <c r="BJ8">
        <v>0</v>
      </c>
      <c r="BK8">
        <v>1.8058000000000001E-2</v>
      </c>
      <c r="BL8">
        <v>0</v>
      </c>
      <c r="BM8">
        <v>2.5569999999999998E-3</v>
      </c>
      <c r="BN8">
        <v>0</v>
      </c>
      <c r="BO8">
        <v>1.99</v>
      </c>
      <c r="BP8">
        <v>2.1800000000000002</v>
      </c>
      <c r="BQ8">
        <v>3.542468</v>
      </c>
      <c r="BR8">
        <v>2.5514760000000001</v>
      </c>
      <c r="BS8">
        <v>1.61</v>
      </c>
      <c r="BT8">
        <v>0</v>
      </c>
      <c r="BU8">
        <v>2.7377639999999999</v>
      </c>
      <c r="BV8">
        <v>1.341844</v>
      </c>
      <c r="BW8">
        <v>9.33</v>
      </c>
      <c r="BX8">
        <v>4.2581249999999997</v>
      </c>
      <c r="BY8">
        <v>0.24</v>
      </c>
      <c r="BZ8">
        <v>1.9381029999999999</v>
      </c>
      <c r="CA8">
        <v>3.5116909999999999</v>
      </c>
      <c r="CB8">
        <v>1.78</v>
      </c>
      <c r="CC8">
        <v>0.84</v>
      </c>
      <c r="CD8">
        <v>0.42</v>
      </c>
      <c r="CE8">
        <v>0.88</v>
      </c>
      <c r="CF8">
        <v>0.22</v>
      </c>
      <c r="CG8">
        <v>3.78</v>
      </c>
      <c r="CH8">
        <v>0</v>
      </c>
      <c r="CI8">
        <v>5.3</v>
      </c>
      <c r="CJ8">
        <v>1.94</v>
      </c>
      <c r="CK8">
        <v>1.85</v>
      </c>
      <c r="CL8">
        <v>5.313701</v>
      </c>
      <c r="CM8">
        <v>0.935114</v>
      </c>
      <c r="CN8">
        <v>3.5424669999999998</v>
      </c>
      <c r="CO8">
        <v>3.03</v>
      </c>
      <c r="CP8">
        <v>2.5259830000000001</v>
      </c>
      <c r="CQ8">
        <v>2.7933979999999998</v>
      </c>
      <c r="CR8">
        <v>2.38</v>
      </c>
      <c r="CS8">
        <v>2.3954240000000002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88.23927999999998</v>
      </c>
    </row>
    <row r="9" spans="1:114">
      <c r="A9" t="s">
        <v>51</v>
      </c>
      <c r="B9">
        <v>0</v>
      </c>
      <c r="C9">
        <v>25.658280999999999</v>
      </c>
      <c r="D9">
        <v>17.494281999999998</v>
      </c>
      <c r="E9">
        <v>0</v>
      </c>
      <c r="F9">
        <v>0</v>
      </c>
      <c r="G9">
        <v>73.287536000000003</v>
      </c>
      <c r="H9">
        <v>0</v>
      </c>
      <c r="I9">
        <v>69.320623999999995</v>
      </c>
      <c r="J9">
        <v>27.97148</v>
      </c>
      <c r="K9">
        <v>689.35378200000002</v>
      </c>
      <c r="L9">
        <v>661.459879</v>
      </c>
      <c r="M9">
        <v>94.319981999999996</v>
      </c>
      <c r="N9">
        <v>120.694688</v>
      </c>
      <c r="O9">
        <v>126.520838</v>
      </c>
      <c r="P9">
        <v>137.242189</v>
      </c>
      <c r="Q9">
        <v>22.193777000000001</v>
      </c>
      <c r="R9">
        <v>43.545976000000003</v>
      </c>
      <c r="S9">
        <v>26.963602000000002</v>
      </c>
      <c r="T9">
        <v>1.4276059999999999</v>
      </c>
      <c r="U9">
        <v>348.97500000000002</v>
      </c>
      <c r="V9">
        <v>17.513999999999999</v>
      </c>
      <c r="W9">
        <v>32.777999999999999</v>
      </c>
      <c r="X9">
        <v>147.515625</v>
      </c>
      <c r="Y9">
        <v>0</v>
      </c>
      <c r="Z9">
        <v>19.6614</v>
      </c>
      <c r="AA9">
        <v>42.14808</v>
      </c>
      <c r="AB9">
        <v>43.635159999999999</v>
      </c>
      <c r="AC9">
        <v>31.709733</v>
      </c>
      <c r="AD9">
        <v>0</v>
      </c>
      <c r="AE9">
        <v>53.905351000000003</v>
      </c>
      <c r="AF9">
        <v>8.7128630000000005</v>
      </c>
      <c r="AG9">
        <v>22.429442000000002</v>
      </c>
      <c r="AH9">
        <v>0</v>
      </c>
      <c r="AI9">
        <v>0</v>
      </c>
      <c r="AJ9">
        <v>0</v>
      </c>
      <c r="AK9">
        <v>59.009957999999997</v>
      </c>
      <c r="AL9">
        <v>53.451999999999998</v>
      </c>
      <c r="AM9">
        <v>17.179061999999998</v>
      </c>
      <c r="AN9">
        <v>1.0753569999999999</v>
      </c>
      <c r="AO9">
        <v>0</v>
      </c>
      <c r="AP9">
        <v>0</v>
      </c>
      <c r="AQ9">
        <v>29.462897999999999</v>
      </c>
      <c r="AR9">
        <v>50.783999999999999</v>
      </c>
      <c r="AS9">
        <v>35.068229000000002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88.239466999999976</v>
      </c>
      <c r="BA9">
        <f t="shared" si="1"/>
        <v>3255.7114970000002</v>
      </c>
      <c r="BD9">
        <v>4.2938999999999998</v>
      </c>
      <c r="BE9">
        <v>0</v>
      </c>
      <c r="BF9">
        <v>2.2110999999999999E-2</v>
      </c>
      <c r="BG9">
        <v>0</v>
      </c>
      <c r="BH9">
        <v>1.8580000000000001E-3</v>
      </c>
      <c r="BI9">
        <v>0.82955999999999996</v>
      </c>
      <c r="BJ9">
        <v>0</v>
      </c>
      <c r="BK9">
        <v>1.8058000000000001E-2</v>
      </c>
      <c r="BL9">
        <v>0</v>
      </c>
      <c r="BM9">
        <v>2.5569999999999998E-3</v>
      </c>
      <c r="BN9">
        <v>0</v>
      </c>
      <c r="BO9">
        <v>1.99</v>
      </c>
      <c r="BP9">
        <v>2.1800000000000002</v>
      </c>
      <c r="BQ9">
        <v>3.542468</v>
      </c>
      <c r="BR9">
        <v>2.5514760000000001</v>
      </c>
      <c r="BS9">
        <v>1.61</v>
      </c>
      <c r="BT9">
        <v>0</v>
      </c>
      <c r="BU9">
        <v>2.7377639999999999</v>
      </c>
      <c r="BV9">
        <v>1.341844</v>
      </c>
      <c r="BW9">
        <v>9.33</v>
      </c>
      <c r="BX9">
        <v>4.2581249999999997</v>
      </c>
      <c r="BY9">
        <v>0.24</v>
      </c>
      <c r="BZ9">
        <v>1.9381029999999999</v>
      </c>
      <c r="CA9">
        <v>3.5116909999999999</v>
      </c>
      <c r="CB9">
        <v>1.78</v>
      </c>
      <c r="CC9">
        <v>0.84</v>
      </c>
      <c r="CD9">
        <v>0.42</v>
      </c>
      <c r="CE9">
        <v>0.88</v>
      </c>
      <c r="CF9">
        <v>0.22</v>
      </c>
      <c r="CG9">
        <v>3.78</v>
      </c>
      <c r="CH9">
        <v>0</v>
      </c>
      <c r="CI9">
        <v>5.3</v>
      </c>
      <c r="CJ9">
        <v>1.94</v>
      </c>
      <c r="CK9">
        <v>1.85</v>
      </c>
      <c r="CL9">
        <v>5.313701</v>
      </c>
      <c r="CM9">
        <v>0.935114</v>
      </c>
      <c r="CN9">
        <v>3.5424669999999998</v>
      </c>
      <c r="CO9">
        <v>3.03</v>
      </c>
      <c r="CP9">
        <v>2.5259830000000001</v>
      </c>
      <c r="CQ9">
        <v>2.7933979999999998</v>
      </c>
      <c r="CR9">
        <v>2.38</v>
      </c>
      <c r="CS9">
        <v>2.3954240000000002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88.239466999999976</v>
      </c>
    </row>
    <row r="10" spans="1:114">
      <c r="A10" t="s">
        <v>52</v>
      </c>
      <c r="B10">
        <v>0</v>
      </c>
      <c r="C10">
        <v>25.658280999999999</v>
      </c>
      <c r="D10">
        <v>17.494281999999998</v>
      </c>
      <c r="E10">
        <v>0</v>
      </c>
      <c r="F10">
        <v>0</v>
      </c>
      <c r="G10">
        <v>73.287536000000003</v>
      </c>
      <c r="H10">
        <v>0</v>
      </c>
      <c r="I10">
        <v>69.320623999999995</v>
      </c>
      <c r="J10">
        <v>27.97148</v>
      </c>
      <c r="K10">
        <v>689.35378200000002</v>
      </c>
      <c r="L10">
        <v>661.459879</v>
      </c>
      <c r="M10">
        <v>94.319981999999996</v>
      </c>
      <c r="N10">
        <v>120.694688</v>
      </c>
      <c r="O10">
        <v>126.520838</v>
      </c>
      <c r="P10">
        <v>137.242189</v>
      </c>
      <c r="Q10">
        <v>22.193777000000001</v>
      </c>
      <c r="R10">
        <v>43.545976000000003</v>
      </c>
      <c r="S10">
        <v>26.963602000000002</v>
      </c>
      <c r="T10">
        <v>1.4276059999999999</v>
      </c>
      <c r="U10">
        <v>348.97500000000002</v>
      </c>
      <c r="V10">
        <v>17.513999999999999</v>
      </c>
      <c r="W10">
        <v>32.777999999999999</v>
      </c>
      <c r="X10">
        <v>147.515625</v>
      </c>
      <c r="Y10">
        <v>0</v>
      </c>
      <c r="Z10">
        <v>19.6614</v>
      </c>
      <c r="AA10">
        <v>42.14808</v>
      </c>
      <c r="AB10">
        <v>43.635159999999999</v>
      </c>
      <c r="AC10">
        <v>31.709733</v>
      </c>
      <c r="AD10">
        <v>0</v>
      </c>
      <c r="AE10">
        <v>53.905351000000003</v>
      </c>
      <c r="AF10">
        <v>8.7128630000000005</v>
      </c>
      <c r="AG10">
        <v>22.429442000000002</v>
      </c>
      <c r="AH10">
        <v>0</v>
      </c>
      <c r="AI10">
        <v>0</v>
      </c>
      <c r="AJ10">
        <v>0</v>
      </c>
      <c r="AK10">
        <v>59.009957999999997</v>
      </c>
      <c r="AL10">
        <v>53.451999999999998</v>
      </c>
      <c r="AM10">
        <v>17.179061999999998</v>
      </c>
      <c r="AN10">
        <v>1.0753569999999999</v>
      </c>
      <c r="AO10">
        <v>0</v>
      </c>
      <c r="AP10">
        <v>0</v>
      </c>
      <c r="AQ10">
        <v>29.462897999999999</v>
      </c>
      <c r="AR10">
        <v>50.783999999999999</v>
      </c>
      <c r="AS10">
        <v>35.068229000000002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88.239466999999976</v>
      </c>
      <c r="BA10">
        <f t="shared" si="1"/>
        <v>3255.7114970000002</v>
      </c>
      <c r="BD10">
        <v>4.2938999999999998</v>
      </c>
      <c r="BE10">
        <v>0</v>
      </c>
      <c r="BF10">
        <v>2.2110999999999999E-2</v>
      </c>
      <c r="BG10">
        <v>0</v>
      </c>
      <c r="BH10">
        <v>1.8580000000000001E-3</v>
      </c>
      <c r="BI10">
        <v>0.82955999999999996</v>
      </c>
      <c r="BJ10">
        <v>0</v>
      </c>
      <c r="BK10">
        <v>1.8058000000000001E-2</v>
      </c>
      <c r="BL10">
        <v>0</v>
      </c>
      <c r="BM10">
        <v>2.5569999999999998E-3</v>
      </c>
      <c r="BN10">
        <v>0</v>
      </c>
      <c r="BO10">
        <v>1.99</v>
      </c>
      <c r="BP10">
        <v>2.1800000000000002</v>
      </c>
      <c r="BQ10">
        <v>3.542468</v>
      </c>
      <c r="BR10">
        <v>2.5514760000000001</v>
      </c>
      <c r="BS10">
        <v>1.61</v>
      </c>
      <c r="BT10">
        <v>0</v>
      </c>
      <c r="BU10">
        <v>2.7377639999999999</v>
      </c>
      <c r="BV10">
        <v>1.341844</v>
      </c>
      <c r="BW10">
        <v>9.33</v>
      </c>
      <c r="BX10">
        <v>4.2581249999999997</v>
      </c>
      <c r="BY10">
        <v>0.24</v>
      </c>
      <c r="BZ10">
        <v>1.9381029999999999</v>
      </c>
      <c r="CA10">
        <v>3.5116909999999999</v>
      </c>
      <c r="CB10">
        <v>1.78</v>
      </c>
      <c r="CC10">
        <v>0.84</v>
      </c>
      <c r="CD10">
        <v>0.42</v>
      </c>
      <c r="CE10">
        <v>0.88</v>
      </c>
      <c r="CF10">
        <v>0.22</v>
      </c>
      <c r="CG10">
        <v>3.78</v>
      </c>
      <c r="CH10">
        <v>0</v>
      </c>
      <c r="CI10">
        <v>5.3</v>
      </c>
      <c r="CJ10">
        <v>1.94</v>
      </c>
      <c r="CK10">
        <v>1.85</v>
      </c>
      <c r="CL10">
        <v>5.313701</v>
      </c>
      <c r="CM10">
        <v>0.935114</v>
      </c>
      <c r="CN10">
        <v>3.5424669999999998</v>
      </c>
      <c r="CO10">
        <v>3.03</v>
      </c>
      <c r="CP10">
        <v>2.5259830000000001</v>
      </c>
      <c r="CQ10">
        <v>2.7933979999999998</v>
      </c>
      <c r="CR10">
        <v>2.38</v>
      </c>
      <c r="CS10">
        <v>2.3954240000000002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88.239466999999976</v>
      </c>
    </row>
    <row r="11" spans="1:114">
      <c r="A11" t="s">
        <v>53</v>
      </c>
      <c r="B11">
        <v>0</v>
      </c>
      <c r="C11">
        <v>25.658280999999999</v>
      </c>
      <c r="D11">
        <v>17.494281999999998</v>
      </c>
      <c r="E11">
        <v>0</v>
      </c>
      <c r="F11">
        <v>0</v>
      </c>
      <c r="G11">
        <v>73.287536000000003</v>
      </c>
      <c r="H11">
        <v>0</v>
      </c>
      <c r="I11">
        <v>69.320623999999995</v>
      </c>
      <c r="J11">
        <v>27.97148</v>
      </c>
      <c r="K11">
        <v>689.35378200000002</v>
      </c>
      <c r="L11">
        <v>661.459879</v>
      </c>
      <c r="M11">
        <v>94.319981999999996</v>
      </c>
      <c r="N11">
        <v>120.694688</v>
      </c>
      <c r="O11">
        <v>126.520838</v>
      </c>
      <c r="P11">
        <v>137.242189</v>
      </c>
      <c r="Q11">
        <v>22.193777000000001</v>
      </c>
      <c r="R11">
        <v>43.545976000000003</v>
      </c>
      <c r="S11">
        <v>26.963602000000002</v>
      </c>
      <c r="T11">
        <v>1.4276059999999999</v>
      </c>
      <c r="U11">
        <v>348.97500000000002</v>
      </c>
      <c r="V11">
        <v>17.513999999999999</v>
      </c>
      <c r="W11">
        <v>33.384999999999998</v>
      </c>
      <c r="X11">
        <v>147.515625</v>
      </c>
      <c r="Y11">
        <v>0</v>
      </c>
      <c r="Z11">
        <v>19.6614</v>
      </c>
      <c r="AA11">
        <v>42.14808</v>
      </c>
      <c r="AB11">
        <v>43.635159999999999</v>
      </c>
      <c r="AC11">
        <v>31.709733</v>
      </c>
      <c r="AD11">
        <v>0</v>
      </c>
      <c r="AE11">
        <v>53.905351000000003</v>
      </c>
      <c r="AF11">
        <v>8.7128630000000005</v>
      </c>
      <c r="AG11">
        <v>22.429442000000002</v>
      </c>
      <c r="AH11">
        <v>0</v>
      </c>
      <c r="AI11">
        <v>0</v>
      </c>
      <c r="AJ11">
        <v>0</v>
      </c>
      <c r="AK11">
        <v>59.009957999999997</v>
      </c>
      <c r="AL11">
        <v>53.451999999999998</v>
      </c>
      <c r="AM11">
        <v>17.179061999999998</v>
      </c>
      <c r="AN11">
        <v>1.0753569999999999</v>
      </c>
      <c r="AO11">
        <v>0</v>
      </c>
      <c r="AP11">
        <v>0</v>
      </c>
      <c r="AQ11">
        <v>29.462897999999999</v>
      </c>
      <c r="AR11">
        <v>50.783999999999999</v>
      </c>
      <c r="AS11">
        <v>35.068229000000002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88.239466999999976</v>
      </c>
      <c r="BA11">
        <f t="shared" si="1"/>
        <v>3256.3184970000011</v>
      </c>
      <c r="BD11">
        <v>4.2938999999999998</v>
      </c>
      <c r="BE11">
        <v>0</v>
      </c>
      <c r="BF11">
        <v>2.2110999999999999E-2</v>
      </c>
      <c r="BG11">
        <v>0</v>
      </c>
      <c r="BH11">
        <v>1.8580000000000001E-3</v>
      </c>
      <c r="BI11">
        <v>0.82955999999999996</v>
      </c>
      <c r="BJ11">
        <v>0</v>
      </c>
      <c r="BK11">
        <v>1.8058000000000001E-2</v>
      </c>
      <c r="BL11">
        <v>0</v>
      </c>
      <c r="BM11">
        <v>2.5569999999999998E-3</v>
      </c>
      <c r="BN11">
        <v>0</v>
      </c>
      <c r="BO11">
        <v>1.99</v>
      </c>
      <c r="BP11">
        <v>2.1800000000000002</v>
      </c>
      <c r="BQ11">
        <v>3.542468</v>
      </c>
      <c r="BR11">
        <v>2.5514760000000001</v>
      </c>
      <c r="BS11">
        <v>1.61</v>
      </c>
      <c r="BT11">
        <v>0</v>
      </c>
      <c r="BU11">
        <v>2.7377639999999999</v>
      </c>
      <c r="BV11">
        <v>1.341844</v>
      </c>
      <c r="BW11">
        <v>9.33</v>
      </c>
      <c r="BX11">
        <v>4.2581249999999997</v>
      </c>
      <c r="BY11">
        <v>0.24</v>
      </c>
      <c r="BZ11">
        <v>1.9381029999999999</v>
      </c>
      <c r="CA11">
        <v>3.5116909999999999</v>
      </c>
      <c r="CB11">
        <v>1.78</v>
      </c>
      <c r="CC11">
        <v>0.84</v>
      </c>
      <c r="CD11">
        <v>0.42</v>
      </c>
      <c r="CE11">
        <v>0.88</v>
      </c>
      <c r="CF11">
        <v>0.22</v>
      </c>
      <c r="CG11">
        <v>3.78</v>
      </c>
      <c r="CH11">
        <v>0</v>
      </c>
      <c r="CI11">
        <v>5.3</v>
      </c>
      <c r="CJ11">
        <v>1.94</v>
      </c>
      <c r="CK11">
        <v>1.85</v>
      </c>
      <c r="CL11">
        <v>5.313701</v>
      </c>
      <c r="CM11">
        <v>0.935114</v>
      </c>
      <c r="CN11">
        <v>3.5424669999999998</v>
      </c>
      <c r="CO11">
        <v>3.03</v>
      </c>
      <c r="CP11">
        <v>2.5259830000000001</v>
      </c>
      <c r="CQ11">
        <v>2.7933979999999998</v>
      </c>
      <c r="CR11">
        <v>2.38</v>
      </c>
      <c r="CS11">
        <v>2.3954240000000002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88.239466999999976</v>
      </c>
    </row>
    <row r="12" spans="1:114">
      <c r="A12" t="s">
        <v>54</v>
      </c>
      <c r="B12">
        <v>0</v>
      </c>
      <c r="C12">
        <v>25.658280999999999</v>
      </c>
      <c r="D12">
        <v>17.494281999999998</v>
      </c>
      <c r="E12">
        <v>0</v>
      </c>
      <c r="F12">
        <v>0</v>
      </c>
      <c r="G12">
        <v>73.287536000000003</v>
      </c>
      <c r="H12">
        <v>0</v>
      </c>
      <c r="I12">
        <v>69.320623999999995</v>
      </c>
      <c r="J12">
        <v>27.97148</v>
      </c>
      <c r="K12">
        <v>689.35378200000002</v>
      </c>
      <c r="L12">
        <v>661.459879</v>
      </c>
      <c r="M12">
        <v>94.319981999999996</v>
      </c>
      <c r="N12">
        <v>120.694688</v>
      </c>
      <c r="O12">
        <v>126.520838</v>
      </c>
      <c r="P12">
        <v>137.242189</v>
      </c>
      <c r="Q12">
        <v>22.193777000000001</v>
      </c>
      <c r="R12">
        <v>43.545976000000003</v>
      </c>
      <c r="S12">
        <v>26.963602000000002</v>
      </c>
      <c r="T12">
        <v>1.4276059999999999</v>
      </c>
      <c r="U12">
        <v>348.97500000000002</v>
      </c>
      <c r="V12">
        <v>17.513999999999999</v>
      </c>
      <c r="W12">
        <v>33.384999999999998</v>
      </c>
      <c r="X12">
        <v>147.515625</v>
      </c>
      <c r="Y12">
        <v>0</v>
      </c>
      <c r="Z12">
        <v>19.6614</v>
      </c>
      <c r="AA12">
        <v>42.14808</v>
      </c>
      <c r="AB12">
        <v>43.635159999999999</v>
      </c>
      <c r="AC12">
        <v>31.709733</v>
      </c>
      <c r="AD12">
        <v>0</v>
      </c>
      <c r="AE12">
        <v>53.905351000000003</v>
      </c>
      <c r="AF12">
        <v>8.7128630000000005</v>
      </c>
      <c r="AG12">
        <v>22.429442000000002</v>
      </c>
      <c r="AH12">
        <v>0</v>
      </c>
      <c r="AI12">
        <v>0</v>
      </c>
      <c r="AJ12">
        <v>0</v>
      </c>
      <c r="AK12">
        <v>59.009957999999997</v>
      </c>
      <c r="AL12">
        <v>53.451999999999998</v>
      </c>
      <c r="AM12">
        <v>17.179061999999998</v>
      </c>
      <c r="AN12">
        <v>1.0753569999999999</v>
      </c>
      <c r="AO12">
        <v>0</v>
      </c>
      <c r="AP12">
        <v>0</v>
      </c>
      <c r="AQ12">
        <v>29.462897999999999</v>
      </c>
      <c r="AR12">
        <v>50.783999999999999</v>
      </c>
      <c r="AS12">
        <v>35.068229000000002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88.239651999999978</v>
      </c>
      <c r="BA12">
        <f t="shared" si="1"/>
        <v>3256.318682000001</v>
      </c>
      <c r="BD12">
        <v>4.2938999999999998</v>
      </c>
      <c r="BE12">
        <v>0</v>
      </c>
      <c r="BF12">
        <v>2.2296E-2</v>
      </c>
      <c r="BG12">
        <v>0</v>
      </c>
      <c r="BH12">
        <v>1.8580000000000001E-3</v>
      </c>
      <c r="BI12">
        <v>0.82955999999999996</v>
      </c>
      <c r="BJ12">
        <v>0</v>
      </c>
      <c r="BK12">
        <v>1.8058000000000001E-2</v>
      </c>
      <c r="BL12">
        <v>0</v>
      </c>
      <c r="BM12">
        <v>2.5569999999999998E-3</v>
      </c>
      <c r="BN12">
        <v>0</v>
      </c>
      <c r="BO12">
        <v>1.99</v>
      </c>
      <c r="BP12">
        <v>2.1800000000000002</v>
      </c>
      <c r="BQ12">
        <v>3.542468</v>
      </c>
      <c r="BR12">
        <v>2.5514760000000001</v>
      </c>
      <c r="BS12">
        <v>1.61</v>
      </c>
      <c r="BT12">
        <v>0</v>
      </c>
      <c r="BU12">
        <v>2.7377639999999999</v>
      </c>
      <c r="BV12">
        <v>1.341844</v>
      </c>
      <c r="BW12">
        <v>9.33</v>
      </c>
      <c r="BX12">
        <v>4.2581249999999997</v>
      </c>
      <c r="BY12">
        <v>0.24</v>
      </c>
      <c r="BZ12">
        <v>1.9381029999999999</v>
      </c>
      <c r="CA12">
        <v>3.5116909999999999</v>
      </c>
      <c r="CB12">
        <v>1.78</v>
      </c>
      <c r="CC12">
        <v>0.84</v>
      </c>
      <c r="CD12">
        <v>0.42</v>
      </c>
      <c r="CE12">
        <v>0.88</v>
      </c>
      <c r="CF12">
        <v>0.22</v>
      </c>
      <c r="CG12">
        <v>3.78</v>
      </c>
      <c r="CH12">
        <v>0</v>
      </c>
      <c r="CI12">
        <v>5.3</v>
      </c>
      <c r="CJ12">
        <v>1.94</v>
      </c>
      <c r="CK12">
        <v>1.85</v>
      </c>
      <c r="CL12">
        <v>5.313701</v>
      </c>
      <c r="CM12">
        <v>0.935114</v>
      </c>
      <c r="CN12">
        <v>3.5424669999999998</v>
      </c>
      <c r="CO12">
        <v>3.03</v>
      </c>
      <c r="CP12">
        <v>2.5259830000000001</v>
      </c>
      <c r="CQ12">
        <v>2.7933979999999998</v>
      </c>
      <c r="CR12">
        <v>2.38</v>
      </c>
      <c r="CS12">
        <v>2.3954240000000002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88.239651999999978</v>
      </c>
    </row>
    <row r="13" spans="1:114">
      <c r="A13" t="s">
        <v>55</v>
      </c>
      <c r="B13">
        <v>0</v>
      </c>
      <c r="C13">
        <v>25.658280999999999</v>
      </c>
      <c r="D13">
        <v>17.494281999999998</v>
      </c>
      <c r="E13">
        <v>0</v>
      </c>
      <c r="F13">
        <v>0</v>
      </c>
      <c r="G13">
        <v>73.287536000000003</v>
      </c>
      <c r="H13">
        <v>0</v>
      </c>
      <c r="I13">
        <v>69.320623999999995</v>
      </c>
      <c r="J13">
        <v>27.97148</v>
      </c>
      <c r="K13">
        <v>689.35378200000002</v>
      </c>
      <c r="L13">
        <v>661.459879</v>
      </c>
      <c r="M13">
        <v>94.319981999999996</v>
      </c>
      <c r="N13">
        <v>120.694688</v>
      </c>
      <c r="O13">
        <v>126.520838</v>
      </c>
      <c r="P13">
        <v>137.242189</v>
      </c>
      <c r="Q13">
        <v>22.193777000000001</v>
      </c>
      <c r="R13">
        <v>43.545976000000003</v>
      </c>
      <c r="S13">
        <v>26.963602000000002</v>
      </c>
      <c r="T13">
        <v>1.4276059999999999</v>
      </c>
      <c r="U13">
        <v>348.97500000000002</v>
      </c>
      <c r="V13">
        <v>17.513999999999999</v>
      </c>
      <c r="W13">
        <v>33.384999999999998</v>
      </c>
      <c r="X13">
        <v>147.515625</v>
      </c>
      <c r="Y13">
        <v>0</v>
      </c>
      <c r="Z13">
        <v>19.6614</v>
      </c>
      <c r="AA13">
        <v>42.14808</v>
      </c>
      <c r="AB13">
        <v>43.635159999999999</v>
      </c>
      <c r="AC13">
        <v>31.709733</v>
      </c>
      <c r="AD13">
        <v>0</v>
      </c>
      <c r="AE13">
        <v>53.905351000000003</v>
      </c>
      <c r="AF13">
        <v>8.7128630000000005</v>
      </c>
      <c r="AG13">
        <v>22.429442000000002</v>
      </c>
      <c r="AH13">
        <v>0</v>
      </c>
      <c r="AI13">
        <v>0</v>
      </c>
      <c r="AJ13">
        <v>0</v>
      </c>
      <c r="AK13">
        <v>59.009957999999997</v>
      </c>
      <c r="AL13">
        <v>53.451999999999998</v>
      </c>
      <c r="AM13">
        <v>17.179061999999998</v>
      </c>
      <c r="AN13">
        <v>1.0753569999999999</v>
      </c>
      <c r="AO13">
        <v>0</v>
      </c>
      <c r="AP13">
        <v>0</v>
      </c>
      <c r="AQ13">
        <v>29.462897999999999</v>
      </c>
      <c r="AR13">
        <v>50.783999999999999</v>
      </c>
      <c r="AS13">
        <v>35.068229000000002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88.239651999999978</v>
      </c>
      <c r="BA13">
        <f t="shared" si="1"/>
        <v>3256.318682000001</v>
      </c>
      <c r="BD13">
        <v>4.2938999999999998</v>
      </c>
      <c r="BE13">
        <v>0</v>
      </c>
      <c r="BF13">
        <v>2.2296E-2</v>
      </c>
      <c r="BG13">
        <v>0</v>
      </c>
      <c r="BH13">
        <v>1.8580000000000001E-3</v>
      </c>
      <c r="BI13">
        <v>0.82955999999999996</v>
      </c>
      <c r="BJ13">
        <v>0</v>
      </c>
      <c r="BK13">
        <v>1.8058000000000001E-2</v>
      </c>
      <c r="BL13">
        <v>0</v>
      </c>
      <c r="BM13">
        <v>2.5569999999999998E-3</v>
      </c>
      <c r="BN13">
        <v>0</v>
      </c>
      <c r="BO13">
        <v>1.99</v>
      </c>
      <c r="BP13">
        <v>2.1800000000000002</v>
      </c>
      <c r="BQ13">
        <v>3.542468</v>
      </c>
      <c r="BR13">
        <v>2.5514760000000001</v>
      </c>
      <c r="BS13">
        <v>1.61</v>
      </c>
      <c r="BT13">
        <v>0</v>
      </c>
      <c r="BU13">
        <v>2.7377639999999999</v>
      </c>
      <c r="BV13">
        <v>1.341844</v>
      </c>
      <c r="BW13">
        <v>9.33</v>
      </c>
      <c r="BX13">
        <v>4.2581249999999997</v>
      </c>
      <c r="BY13">
        <v>0.24</v>
      </c>
      <c r="BZ13">
        <v>1.9381029999999999</v>
      </c>
      <c r="CA13">
        <v>3.5116909999999999</v>
      </c>
      <c r="CB13">
        <v>1.78</v>
      </c>
      <c r="CC13">
        <v>0.84</v>
      </c>
      <c r="CD13">
        <v>0.42</v>
      </c>
      <c r="CE13">
        <v>0.88</v>
      </c>
      <c r="CF13">
        <v>0.22</v>
      </c>
      <c r="CG13">
        <v>3.78</v>
      </c>
      <c r="CH13">
        <v>0</v>
      </c>
      <c r="CI13">
        <v>5.3</v>
      </c>
      <c r="CJ13">
        <v>1.94</v>
      </c>
      <c r="CK13">
        <v>1.85</v>
      </c>
      <c r="CL13">
        <v>5.313701</v>
      </c>
      <c r="CM13">
        <v>0.935114</v>
      </c>
      <c r="CN13">
        <v>3.5424669999999998</v>
      </c>
      <c r="CO13">
        <v>3.03</v>
      </c>
      <c r="CP13">
        <v>2.5259830000000001</v>
      </c>
      <c r="CQ13">
        <v>2.7933979999999998</v>
      </c>
      <c r="CR13">
        <v>2.38</v>
      </c>
      <c r="CS13">
        <v>2.3954240000000002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88.239651999999978</v>
      </c>
    </row>
    <row r="14" spans="1:114">
      <c r="A14" t="s">
        <v>56</v>
      </c>
      <c r="B14">
        <v>0</v>
      </c>
      <c r="C14">
        <v>25.658280999999999</v>
      </c>
      <c r="D14">
        <v>17.494281999999998</v>
      </c>
      <c r="E14">
        <v>0</v>
      </c>
      <c r="F14">
        <v>0</v>
      </c>
      <c r="G14">
        <v>73.287536000000003</v>
      </c>
      <c r="H14">
        <v>0</v>
      </c>
      <c r="I14">
        <v>69.320623999999995</v>
      </c>
      <c r="J14">
        <v>27.97148</v>
      </c>
      <c r="K14">
        <v>689.35378200000002</v>
      </c>
      <c r="L14">
        <v>661.459879</v>
      </c>
      <c r="M14">
        <v>94.319981999999996</v>
      </c>
      <c r="N14">
        <v>120.694688</v>
      </c>
      <c r="O14">
        <v>126.520838</v>
      </c>
      <c r="P14">
        <v>137.242189</v>
      </c>
      <c r="Q14">
        <v>22.193777000000001</v>
      </c>
      <c r="R14">
        <v>43.545976000000003</v>
      </c>
      <c r="S14">
        <v>26.963602000000002</v>
      </c>
      <c r="T14">
        <v>1.4276059999999999</v>
      </c>
      <c r="U14">
        <v>348.97500000000002</v>
      </c>
      <c r="V14">
        <v>17.513999999999999</v>
      </c>
      <c r="W14">
        <v>33.384999999999998</v>
      </c>
      <c r="X14">
        <v>147.515625</v>
      </c>
      <c r="Y14">
        <v>0</v>
      </c>
      <c r="Z14">
        <v>19.6614</v>
      </c>
      <c r="AA14">
        <v>42.14808</v>
      </c>
      <c r="AB14">
        <v>43.635159999999999</v>
      </c>
      <c r="AC14">
        <v>31.709733</v>
      </c>
      <c r="AD14">
        <v>0</v>
      </c>
      <c r="AE14">
        <v>53.905351000000003</v>
      </c>
      <c r="AF14">
        <v>8.7128630000000005</v>
      </c>
      <c r="AG14">
        <v>22.429442000000002</v>
      </c>
      <c r="AH14">
        <v>0</v>
      </c>
      <c r="AI14">
        <v>0</v>
      </c>
      <c r="AJ14">
        <v>0</v>
      </c>
      <c r="AK14">
        <v>59.009957999999997</v>
      </c>
      <c r="AL14">
        <v>53.451999999999998</v>
      </c>
      <c r="AM14">
        <v>17.179061999999998</v>
      </c>
      <c r="AN14">
        <v>1.0753569999999999</v>
      </c>
      <c r="AO14">
        <v>0</v>
      </c>
      <c r="AP14">
        <v>0</v>
      </c>
      <c r="AQ14">
        <v>29.462897999999999</v>
      </c>
      <c r="AR14">
        <v>50.783999999999999</v>
      </c>
      <c r="AS14">
        <v>35.068229000000002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88.239651999999978</v>
      </c>
      <c r="BA14">
        <f t="shared" si="1"/>
        <v>3256.318682000001</v>
      </c>
      <c r="BD14">
        <v>4.2938999999999998</v>
      </c>
      <c r="BE14">
        <v>0</v>
      </c>
      <c r="BF14">
        <v>2.2296E-2</v>
      </c>
      <c r="BG14">
        <v>0</v>
      </c>
      <c r="BH14">
        <v>1.8580000000000001E-3</v>
      </c>
      <c r="BI14">
        <v>0.82955999999999996</v>
      </c>
      <c r="BJ14">
        <v>0</v>
      </c>
      <c r="BK14">
        <v>1.8058000000000001E-2</v>
      </c>
      <c r="BL14">
        <v>0</v>
      </c>
      <c r="BM14">
        <v>2.5569999999999998E-3</v>
      </c>
      <c r="BN14">
        <v>0</v>
      </c>
      <c r="BO14">
        <v>1.99</v>
      </c>
      <c r="BP14">
        <v>2.1800000000000002</v>
      </c>
      <c r="BQ14">
        <v>3.542468</v>
      </c>
      <c r="BR14">
        <v>2.5514760000000001</v>
      </c>
      <c r="BS14">
        <v>1.61</v>
      </c>
      <c r="BT14">
        <v>0</v>
      </c>
      <c r="BU14">
        <v>2.7377639999999999</v>
      </c>
      <c r="BV14">
        <v>1.341844</v>
      </c>
      <c r="BW14">
        <v>9.33</v>
      </c>
      <c r="BX14">
        <v>4.2581249999999997</v>
      </c>
      <c r="BY14">
        <v>0.24</v>
      </c>
      <c r="BZ14">
        <v>1.9381029999999999</v>
      </c>
      <c r="CA14">
        <v>3.5116909999999999</v>
      </c>
      <c r="CB14">
        <v>1.78</v>
      </c>
      <c r="CC14">
        <v>0.84</v>
      </c>
      <c r="CD14">
        <v>0.42</v>
      </c>
      <c r="CE14">
        <v>0.88</v>
      </c>
      <c r="CF14">
        <v>0.22</v>
      </c>
      <c r="CG14">
        <v>3.78</v>
      </c>
      <c r="CH14">
        <v>0</v>
      </c>
      <c r="CI14">
        <v>5.3</v>
      </c>
      <c r="CJ14">
        <v>1.94</v>
      </c>
      <c r="CK14">
        <v>1.85</v>
      </c>
      <c r="CL14">
        <v>5.313701</v>
      </c>
      <c r="CM14">
        <v>0.935114</v>
      </c>
      <c r="CN14">
        <v>3.5424669999999998</v>
      </c>
      <c r="CO14">
        <v>3.03</v>
      </c>
      <c r="CP14">
        <v>2.5259830000000001</v>
      </c>
      <c r="CQ14">
        <v>2.7933979999999998</v>
      </c>
      <c r="CR14">
        <v>2.38</v>
      </c>
      <c r="CS14">
        <v>2.3954240000000002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88.239651999999978</v>
      </c>
    </row>
    <row r="15" spans="1:114">
      <c r="A15" t="s">
        <v>57</v>
      </c>
      <c r="B15">
        <v>0</v>
      </c>
      <c r="C15">
        <v>25.658280999999999</v>
      </c>
      <c r="D15">
        <v>17.494281999999998</v>
      </c>
      <c r="E15">
        <v>0</v>
      </c>
      <c r="F15">
        <v>0</v>
      </c>
      <c r="G15">
        <v>73.287536000000003</v>
      </c>
      <c r="H15">
        <v>0</v>
      </c>
      <c r="I15">
        <v>69.320623999999995</v>
      </c>
      <c r="J15">
        <v>27.97148</v>
      </c>
      <c r="K15">
        <v>689.35378200000002</v>
      </c>
      <c r="L15">
        <v>661.459879</v>
      </c>
      <c r="M15">
        <v>94.319981999999996</v>
      </c>
      <c r="N15">
        <v>120.694688</v>
      </c>
      <c r="O15">
        <v>126.520838</v>
      </c>
      <c r="P15">
        <v>137.242189</v>
      </c>
      <c r="Q15">
        <v>22.193777000000001</v>
      </c>
      <c r="R15">
        <v>43.545976000000003</v>
      </c>
      <c r="S15">
        <v>26.963602000000002</v>
      </c>
      <c r="T15">
        <v>1.4276059999999999</v>
      </c>
      <c r="U15">
        <v>348.97500000000002</v>
      </c>
      <c r="V15">
        <v>17.513999999999999</v>
      </c>
      <c r="W15">
        <v>33.384999999999998</v>
      </c>
      <c r="X15">
        <v>147.515625</v>
      </c>
      <c r="Y15">
        <v>0</v>
      </c>
      <c r="Z15">
        <v>19.6614</v>
      </c>
      <c r="AA15">
        <v>42.14808</v>
      </c>
      <c r="AB15">
        <v>43.635159999999999</v>
      </c>
      <c r="AC15">
        <v>31.709733</v>
      </c>
      <c r="AD15">
        <v>0</v>
      </c>
      <c r="AE15">
        <v>53.905351000000003</v>
      </c>
      <c r="AF15">
        <v>8.7128630000000005</v>
      </c>
      <c r="AG15">
        <v>22.429442000000002</v>
      </c>
      <c r="AH15">
        <v>0</v>
      </c>
      <c r="AI15">
        <v>3.4724400000000002</v>
      </c>
      <c r="AJ15">
        <v>0</v>
      </c>
      <c r="AK15">
        <v>59.009957999999997</v>
      </c>
      <c r="AL15">
        <v>53.451999999999998</v>
      </c>
      <c r="AM15">
        <v>17.179061999999998</v>
      </c>
      <c r="AN15">
        <v>1.0753569999999999</v>
      </c>
      <c r="AO15">
        <v>0</v>
      </c>
      <c r="AP15">
        <v>0</v>
      </c>
      <c r="AQ15">
        <v>29.462897999999999</v>
      </c>
      <c r="AR15">
        <v>50.783999999999999</v>
      </c>
      <c r="AS15">
        <v>35.068229000000002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88.239651999999978</v>
      </c>
      <c r="BA15">
        <f t="shared" si="1"/>
        <v>3259.7911220000005</v>
      </c>
      <c r="BD15">
        <v>4.2938999999999998</v>
      </c>
      <c r="BE15">
        <v>0</v>
      </c>
      <c r="BF15">
        <v>2.2296E-2</v>
      </c>
      <c r="BG15">
        <v>0</v>
      </c>
      <c r="BH15">
        <v>1.8580000000000001E-3</v>
      </c>
      <c r="BI15">
        <v>0.82955999999999996</v>
      </c>
      <c r="BJ15">
        <v>0</v>
      </c>
      <c r="BK15">
        <v>1.8058000000000001E-2</v>
      </c>
      <c r="BL15">
        <v>0</v>
      </c>
      <c r="BM15">
        <v>2.5569999999999998E-3</v>
      </c>
      <c r="BN15">
        <v>0</v>
      </c>
      <c r="BO15">
        <v>1.99</v>
      </c>
      <c r="BP15">
        <v>2.1800000000000002</v>
      </c>
      <c r="BQ15">
        <v>3.542468</v>
      </c>
      <c r="BR15">
        <v>2.5514760000000001</v>
      </c>
      <c r="BS15">
        <v>1.61</v>
      </c>
      <c r="BT15">
        <v>0</v>
      </c>
      <c r="BU15">
        <v>2.7377639999999999</v>
      </c>
      <c r="BV15">
        <v>1.341844</v>
      </c>
      <c r="BW15">
        <v>9.33</v>
      </c>
      <c r="BX15">
        <v>4.2581249999999997</v>
      </c>
      <c r="BY15">
        <v>0.24</v>
      </c>
      <c r="BZ15">
        <v>1.9381029999999999</v>
      </c>
      <c r="CA15">
        <v>3.5116909999999999</v>
      </c>
      <c r="CB15">
        <v>1.78</v>
      </c>
      <c r="CC15">
        <v>0.84</v>
      </c>
      <c r="CD15">
        <v>0.42</v>
      </c>
      <c r="CE15">
        <v>0.88</v>
      </c>
      <c r="CF15">
        <v>0.22</v>
      </c>
      <c r="CG15">
        <v>3.78</v>
      </c>
      <c r="CH15">
        <v>0</v>
      </c>
      <c r="CI15">
        <v>5.3</v>
      </c>
      <c r="CJ15">
        <v>1.94</v>
      </c>
      <c r="CK15">
        <v>1.85</v>
      </c>
      <c r="CL15">
        <v>5.313701</v>
      </c>
      <c r="CM15">
        <v>0.935114</v>
      </c>
      <c r="CN15">
        <v>3.5424669999999998</v>
      </c>
      <c r="CO15">
        <v>3.03</v>
      </c>
      <c r="CP15">
        <v>2.5259830000000001</v>
      </c>
      <c r="CQ15">
        <v>2.7933979999999998</v>
      </c>
      <c r="CR15">
        <v>2.38</v>
      </c>
      <c r="CS15">
        <v>2.3954240000000002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88.239651999999978</v>
      </c>
    </row>
    <row r="16" spans="1:114">
      <c r="A16" t="s">
        <v>58</v>
      </c>
      <c r="B16">
        <v>0</v>
      </c>
      <c r="C16">
        <v>25.658280999999999</v>
      </c>
      <c r="D16">
        <v>17.494281999999998</v>
      </c>
      <c r="E16">
        <v>0</v>
      </c>
      <c r="F16">
        <v>0</v>
      </c>
      <c r="G16">
        <v>73.287536000000003</v>
      </c>
      <c r="H16">
        <v>0</v>
      </c>
      <c r="I16">
        <v>69.320623999999995</v>
      </c>
      <c r="J16">
        <v>27.97148</v>
      </c>
      <c r="K16">
        <v>689.35378200000002</v>
      </c>
      <c r="L16">
        <v>661.459879</v>
      </c>
      <c r="M16">
        <v>94.319981999999996</v>
      </c>
      <c r="N16">
        <v>120.694688</v>
      </c>
      <c r="O16">
        <v>126.520838</v>
      </c>
      <c r="P16">
        <v>137.242189</v>
      </c>
      <c r="Q16">
        <v>22.193777000000001</v>
      </c>
      <c r="R16">
        <v>43.545976000000003</v>
      </c>
      <c r="S16">
        <v>26.963602000000002</v>
      </c>
      <c r="T16">
        <v>1.4276059999999999</v>
      </c>
      <c r="U16">
        <v>348.97500000000002</v>
      </c>
      <c r="V16">
        <v>17.513999999999999</v>
      </c>
      <c r="W16">
        <v>33.384999999999998</v>
      </c>
      <c r="X16">
        <v>147.515625</v>
      </c>
      <c r="Y16">
        <v>0</v>
      </c>
      <c r="Z16">
        <v>19.6614</v>
      </c>
      <c r="AA16">
        <v>42.14808</v>
      </c>
      <c r="AB16">
        <v>43.635159999999999</v>
      </c>
      <c r="AC16">
        <v>31.709733</v>
      </c>
      <c r="AD16">
        <v>0</v>
      </c>
      <c r="AE16">
        <v>53.905351000000003</v>
      </c>
      <c r="AF16">
        <v>8.7128630000000005</v>
      </c>
      <c r="AG16">
        <v>22.429442000000002</v>
      </c>
      <c r="AH16">
        <v>0</v>
      </c>
      <c r="AI16">
        <v>3.4724400000000002</v>
      </c>
      <c r="AJ16">
        <v>0</v>
      </c>
      <c r="AK16">
        <v>59.009957999999997</v>
      </c>
      <c r="AL16">
        <v>53.451999999999998</v>
      </c>
      <c r="AM16">
        <v>17.179061999999998</v>
      </c>
      <c r="AN16">
        <v>1.0753569999999999</v>
      </c>
      <c r="AO16">
        <v>0</v>
      </c>
      <c r="AP16">
        <v>0</v>
      </c>
      <c r="AQ16">
        <v>29.462897999999999</v>
      </c>
      <c r="AR16">
        <v>50.783999999999999</v>
      </c>
      <c r="AS16">
        <v>35.068229000000002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88.239651999999978</v>
      </c>
      <c r="BA16">
        <f t="shared" si="1"/>
        <v>3259.7911220000005</v>
      </c>
      <c r="BD16">
        <v>4.2938999999999998</v>
      </c>
      <c r="BE16">
        <v>0</v>
      </c>
      <c r="BF16">
        <v>2.2296E-2</v>
      </c>
      <c r="BG16">
        <v>0</v>
      </c>
      <c r="BH16">
        <v>1.8580000000000001E-3</v>
      </c>
      <c r="BI16">
        <v>0.82955999999999996</v>
      </c>
      <c r="BJ16">
        <v>0</v>
      </c>
      <c r="BK16">
        <v>1.8058000000000001E-2</v>
      </c>
      <c r="BL16">
        <v>0</v>
      </c>
      <c r="BM16">
        <v>2.5569999999999998E-3</v>
      </c>
      <c r="BN16">
        <v>0</v>
      </c>
      <c r="BO16">
        <v>1.99</v>
      </c>
      <c r="BP16">
        <v>2.1800000000000002</v>
      </c>
      <c r="BQ16">
        <v>3.542468</v>
      </c>
      <c r="BR16">
        <v>2.5514760000000001</v>
      </c>
      <c r="BS16">
        <v>1.61</v>
      </c>
      <c r="BT16">
        <v>0</v>
      </c>
      <c r="BU16">
        <v>2.7377639999999999</v>
      </c>
      <c r="BV16">
        <v>1.341844</v>
      </c>
      <c r="BW16">
        <v>9.33</v>
      </c>
      <c r="BX16">
        <v>4.2581249999999997</v>
      </c>
      <c r="BY16">
        <v>0.24</v>
      </c>
      <c r="BZ16">
        <v>1.9381029999999999</v>
      </c>
      <c r="CA16">
        <v>3.5116909999999999</v>
      </c>
      <c r="CB16">
        <v>1.78</v>
      </c>
      <c r="CC16">
        <v>0.84</v>
      </c>
      <c r="CD16">
        <v>0.42</v>
      </c>
      <c r="CE16">
        <v>0.88</v>
      </c>
      <c r="CF16">
        <v>0.22</v>
      </c>
      <c r="CG16">
        <v>3.78</v>
      </c>
      <c r="CH16">
        <v>0</v>
      </c>
      <c r="CI16">
        <v>5.3</v>
      </c>
      <c r="CJ16">
        <v>1.94</v>
      </c>
      <c r="CK16">
        <v>1.85</v>
      </c>
      <c r="CL16">
        <v>5.313701</v>
      </c>
      <c r="CM16">
        <v>0.935114</v>
      </c>
      <c r="CN16">
        <v>3.5424669999999998</v>
      </c>
      <c r="CO16">
        <v>3.03</v>
      </c>
      <c r="CP16">
        <v>2.5259830000000001</v>
      </c>
      <c r="CQ16">
        <v>2.7933979999999998</v>
      </c>
      <c r="CR16">
        <v>2.38</v>
      </c>
      <c r="CS16">
        <v>2.3954240000000002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88.239651999999978</v>
      </c>
    </row>
    <row r="17" spans="1:114">
      <c r="A17" t="s">
        <v>59</v>
      </c>
      <c r="B17">
        <v>0</v>
      </c>
      <c r="C17">
        <v>25.658280999999999</v>
      </c>
      <c r="D17">
        <v>17.494281999999998</v>
      </c>
      <c r="E17">
        <v>0</v>
      </c>
      <c r="F17">
        <v>0</v>
      </c>
      <c r="G17">
        <v>73.287536000000003</v>
      </c>
      <c r="H17">
        <v>0</v>
      </c>
      <c r="I17">
        <v>69.320623999999995</v>
      </c>
      <c r="J17">
        <v>27.97148</v>
      </c>
      <c r="K17">
        <v>689.35378200000002</v>
      </c>
      <c r="L17">
        <v>661.459879</v>
      </c>
      <c r="M17">
        <v>94.319981999999996</v>
      </c>
      <c r="N17">
        <v>120.694688</v>
      </c>
      <c r="O17">
        <v>126.520838</v>
      </c>
      <c r="P17">
        <v>137.242189</v>
      </c>
      <c r="Q17">
        <v>22.193777000000001</v>
      </c>
      <c r="R17">
        <v>43.545976000000003</v>
      </c>
      <c r="S17">
        <v>26.963602000000002</v>
      </c>
      <c r="T17">
        <v>1.4276059999999999</v>
      </c>
      <c r="U17">
        <v>348.97500000000002</v>
      </c>
      <c r="V17">
        <v>17.513999999999999</v>
      </c>
      <c r="W17">
        <v>33.384999999999998</v>
      </c>
      <c r="X17">
        <v>147.515625</v>
      </c>
      <c r="Y17">
        <v>0</v>
      </c>
      <c r="Z17">
        <v>19.6614</v>
      </c>
      <c r="AA17">
        <v>42.14808</v>
      </c>
      <c r="AB17">
        <v>43.635159999999999</v>
      </c>
      <c r="AC17">
        <v>31.709733</v>
      </c>
      <c r="AD17">
        <v>0</v>
      </c>
      <c r="AE17">
        <v>53.905351000000003</v>
      </c>
      <c r="AF17">
        <v>8.7128630000000005</v>
      </c>
      <c r="AG17">
        <v>22.429442000000002</v>
      </c>
      <c r="AH17">
        <v>0</v>
      </c>
      <c r="AI17">
        <v>3.4724400000000002</v>
      </c>
      <c r="AJ17">
        <v>0</v>
      </c>
      <c r="AK17">
        <v>59.009957999999997</v>
      </c>
      <c r="AL17">
        <v>53.451999999999998</v>
      </c>
      <c r="AM17">
        <v>17.179061999999998</v>
      </c>
      <c r="AN17">
        <v>1.0753569999999999</v>
      </c>
      <c r="AO17">
        <v>0</v>
      </c>
      <c r="AP17">
        <v>0</v>
      </c>
      <c r="AQ17">
        <v>29.462897999999999</v>
      </c>
      <c r="AR17">
        <v>50.783999999999999</v>
      </c>
      <c r="AS17">
        <v>35.068229000000002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88.239651999999978</v>
      </c>
      <c r="BA17">
        <f t="shared" si="1"/>
        <v>3259.7911220000005</v>
      </c>
      <c r="BD17">
        <v>4.2938999999999998</v>
      </c>
      <c r="BE17">
        <v>0</v>
      </c>
      <c r="BF17">
        <v>2.2296E-2</v>
      </c>
      <c r="BG17">
        <v>0</v>
      </c>
      <c r="BH17">
        <v>1.8580000000000001E-3</v>
      </c>
      <c r="BI17">
        <v>0.82955999999999996</v>
      </c>
      <c r="BJ17">
        <v>0</v>
      </c>
      <c r="BK17">
        <v>1.8058000000000001E-2</v>
      </c>
      <c r="BL17">
        <v>0</v>
      </c>
      <c r="BM17">
        <v>2.5569999999999998E-3</v>
      </c>
      <c r="BN17">
        <v>0</v>
      </c>
      <c r="BO17">
        <v>1.99</v>
      </c>
      <c r="BP17">
        <v>2.1800000000000002</v>
      </c>
      <c r="BQ17">
        <v>3.542468</v>
      </c>
      <c r="BR17">
        <v>2.5514760000000001</v>
      </c>
      <c r="BS17">
        <v>1.61</v>
      </c>
      <c r="BT17">
        <v>0</v>
      </c>
      <c r="BU17">
        <v>2.7377639999999999</v>
      </c>
      <c r="BV17">
        <v>1.341844</v>
      </c>
      <c r="BW17">
        <v>9.33</v>
      </c>
      <c r="BX17">
        <v>4.2581249999999997</v>
      </c>
      <c r="BY17">
        <v>0.24</v>
      </c>
      <c r="BZ17">
        <v>1.9381029999999999</v>
      </c>
      <c r="CA17">
        <v>3.5116909999999999</v>
      </c>
      <c r="CB17">
        <v>1.78</v>
      </c>
      <c r="CC17">
        <v>0.84</v>
      </c>
      <c r="CD17">
        <v>0.42</v>
      </c>
      <c r="CE17">
        <v>0.88</v>
      </c>
      <c r="CF17">
        <v>0.22</v>
      </c>
      <c r="CG17">
        <v>3.78</v>
      </c>
      <c r="CH17">
        <v>0</v>
      </c>
      <c r="CI17">
        <v>5.3</v>
      </c>
      <c r="CJ17">
        <v>1.94</v>
      </c>
      <c r="CK17">
        <v>1.85</v>
      </c>
      <c r="CL17">
        <v>5.313701</v>
      </c>
      <c r="CM17">
        <v>0.935114</v>
      </c>
      <c r="CN17">
        <v>3.5424669999999998</v>
      </c>
      <c r="CO17">
        <v>3.03</v>
      </c>
      <c r="CP17">
        <v>2.5259830000000001</v>
      </c>
      <c r="CQ17">
        <v>2.7933979999999998</v>
      </c>
      <c r="CR17">
        <v>2.38</v>
      </c>
      <c r="CS17">
        <v>2.3954240000000002</v>
      </c>
      <c r="CT17">
        <v>1.9429620000000001</v>
      </c>
      <c r="CU17">
        <v>1.959684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88.239651999999978</v>
      </c>
    </row>
    <row r="18" spans="1:114">
      <c r="A18" t="s">
        <v>60</v>
      </c>
      <c r="B18">
        <v>0</v>
      </c>
      <c r="C18">
        <v>25.658280999999999</v>
      </c>
      <c r="D18">
        <v>17.494281999999998</v>
      </c>
      <c r="E18">
        <v>0</v>
      </c>
      <c r="F18">
        <v>0</v>
      </c>
      <c r="G18">
        <v>73.287536000000003</v>
      </c>
      <c r="H18">
        <v>0</v>
      </c>
      <c r="I18">
        <v>69.320623999999995</v>
      </c>
      <c r="J18">
        <v>27.97148</v>
      </c>
      <c r="K18">
        <v>689.35378200000002</v>
      </c>
      <c r="L18">
        <v>661.459879</v>
      </c>
      <c r="M18">
        <v>94.319981999999996</v>
      </c>
      <c r="N18">
        <v>120.694688</v>
      </c>
      <c r="O18">
        <v>126.520838</v>
      </c>
      <c r="P18">
        <v>137.242189</v>
      </c>
      <c r="Q18">
        <v>22.193777000000001</v>
      </c>
      <c r="R18">
        <v>43.545976000000003</v>
      </c>
      <c r="S18">
        <v>26.963602000000002</v>
      </c>
      <c r="T18">
        <v>1.4276059999999999</v>
      </c>
      <c r="U18">
        <v>348.97500000000002</v>
      </c>
      <c r="V18">
        <v>17.513999999999999</v>
      </c>
      <c r="W18">
        <v>33.384999999999998</v>
      </c>
      <c r="X18">
        <v>147.515625</v>
      </c>
      <c r="Y18">
        <v>0</v>
      </c>
      <c r="Z18">
        <v>19.6614</v>
      </c>
      <c r="AA18">
        <v>42.14808</v>
      </c>
      <c r="AB18">
        <v>43.635159999999999</v>
      </c>
      <c r="AC18">
        <v>31.709733</v>
      </c>
      <c r="AD18">
        <v>0</v>
      </c>
      <c r="AE18">
        <v>53.905351000000003</v>
      </c>
      <c r="AF18">
        <v>8.7128630000000005</v>
      </c>
      <c r="AG18">
        <v>22.429442000000002</v>
      </c>
      <c r="AH18">
        <v>0</v>
      </c>
      <c r="AI18">
        <v>3.4724400000000002</v>
      </c>
      <c r="AJ18">
        <v>0</v>
      </c>
      <c r="AK18">
        <v>59.009957999999997</v>
      </c>
      <c r="AL18">
        <v>53.451999999999998</v>
      </c>
      <c r="AM18">
        <v>17.179061999999998</v>
      </c>
      <c r="AN18">
        <v>1.0753569999999999</v>
      </c>
      <c r="AO18">
        <v>0</v>
      </c>
      <c r="AP18">
        <v>0</v>
      </c>
      <c r="AQ18">
        <v>29.462897999999999</v>
      </c>
      <c r="AR18">
        <v>50.783999999999999</v>
      </c>
      <c r="AS18">
        <v>35.068229000000002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88.239651999999978</v>
      </c>
      <c r="BA18">
        <f t="shared" si="1"/>
        <v>3259.7911220000005</v>
      </c>
      <c r="BD18">
        <v>4.2938999999999998</v>
      </c>
      <c r="BE18">
        <v>0</v>
      </c>
      <c r="BF18">
        <v>2.2296E-2</v>
      </c>
      <c r="BG18">
        <v>0</v>
      </c>
      <c r="BH18">
        <v>1.8580000000000001E-3</v>
      </c>
      <c r="BI18">
        <v>0.82955999999999996</v>
      </c>
      <c r="BJ18">
        <v>0</v>
      </c>
      <c r="BK18">
        <v>1.8058000000000001E-2</v>
      </c>
      <c r="BL18">
        <v>0</v>
      </c>
      <c r="BM18">
        <v>2.5569999999999998E-3</v>
      </c>
      <c r="BN18">
        <v>0</v>
      </c>
      <c r="BO18">
        <v>1.99</v>
      </c>
      <c r="BP18">
        <v>2.1800000000000002</v>
      </c>
      <c r="BQ18">
        <v>3.542468</v>
      </c>
      <c r="BR18">
        <v>2.5514760000000001</v>
      </c>
      <c r="BS18">
        <v>1.61</v>
      </c>
      <c r="BT18">
        <v>0</v>
      </c>
      <c r="BU18">
        <v>2.7377639999999999</v>
      </c>
      <c r="BV18">
        <v>1.341844</v>
      </c>
      <c r="BW18">
        <v>9.33</v>
      </c>
      <c r="BX18">
        <v>4.2581249999999997</v>
      </c>
      <c r="BY18">
        <v>0.24</v>
      </c>
      <c r="BZ18">
        <v>1.9381029999999999</v>
      </c>
      <c r="CA18">
        <v>3.5116909999999999</v>
      </c>
      <c r="CB18">
        <v>1.78</v>
      </c>
      <c r="CC18">
        <v>0.84</v>
      </c>
      <c r="CD18">
        <v>0.42</v>
      </c>
      <c r="CE18">
        <v>0.88</v>
      </c>
      <c r="CF18">
        <v>0.22</v>
      </c>
      <c r="CG18">
        <v>3.78</v>
      </c>
      <c r="CH18">
        <v>0</v>
      </c>
      <c r="CI18">
        <v>5.3</v>
      </c>
      <c r="CJ18">
        <v>1.94</v>
      </c>
      <c r="CK18">
        <v>1.85</v>
      </c>
      <c r="CL18">
        <v>5.313701</v>
      </c>
      <c r="CM18">
        <v>0.935114</v>
      </c>
      <c r="CN18">
        <v>3.5424669999999998</v>
      </c>
      <c r="CO18">
        <v>3.03</v>
      </c>
      <c r="CP18">
        <v>2.5259830000000001</v>
      </c>
      <c r="CQ18">
        <v>2.7933979999999998</v>
      </c>
      <c r="CR18">
        <v>2.38</v>
      </c>
      <c r="CS18">
        <v>2.3954240000000002</v>
      </c>
      <c r="CT18">
        <v>1.9429620000000001</v>
      </c>
      <c r="CU18">
        <v>1.959684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88.239651999999978</v>
      </c>
    </row>
    <row r="19" spans="1:114">
      <c r="A19" t="s">
        <v>61</v>
      </c>
      <c r="B19">
        <v>0</v>
      </c>
      <c r="C19">
        <v>25.658280999999999</v>
      </c>
      <c r="D19">
        <v>17.494281999999998</v>
      </c>
      <c r="E19">
        <v>0</v>
      </c>
      <c r="F19">
        <v>0</v>
      </c>
      <c r="G19">
        <v>73.287536000000003</v>
      </c>
      <c r="H19">
        <v>0</v>
      </c>
      <c r="I19">
        <v>69.320623999999995</v>
      </c>
      <c r="J19">
        <v>27.97148</v>
      </c>
      <c r="K19">
        <v>689.35378200000002</v>
      </c>
      <c r="L19">
        <v>661.459879</v>
      </c>
      <c r="M19">
        <v>94.319981999999996</v>
      </c>
      <c r="N19">
        <v>120.694688</v>
      </c>
      <c r="O19">
        <v>126.520838</v>
      </c>
      <c r="P19">
        <v>137.242189</v>
      </c>
      <c r="Q19">
        <v>22.193777000000001</v>
      </c>
      <c r="R19">
        <v>43.545976000000003</v>
      </c>
      <c r="S19">
        <v>26.963602000000002</v>
      </c>
      <c r="T19">
        <v>1.4276059999999999</v>
      </c>
      <c r="U19">
        <v>348.97500000000002</v>
      </c>
      <c r="V19">
        <v>17.513999999999999</v>
      </c>
      <c r="W19">
        <v>33.384999999999998</v>
      </c>
      <c r="X19">
        <v>147.515625</v>
      </c>
      <c r="Y19">
        <v>0</v>
      </c>
      <c r="Z19">
        <v>19.6614</v>
      </c>
      <c r="AA19">
        <v>42.14808</v>
      </c>
      <c r="AB19">
        <v>43.635159999999999</v>
      </c>
      <c r="AC19">
        <v>31.709733</v>
      </c>
      <c r="AD19">
        <v>0</v>
      </c>
      <c r="AE19">
        <v>53.905351000000003</v>
      </c>
      <c r="AF19">
        <v>8.7128630000000005</v>
      </c>
      <c r="AG19">
        <v>22.429442000000002</v>
      </c>
      <c r="AH19">
        <v>0</v>
      </c>
      <c r="AI19">
        <v>3.4724400000000002</v>
      </c>
      <c r="AJ19">
        <v>0</v>
      </c>
      <c r="AK19">
        <v>59.009957999999997</v>
      </c>
      <c r="AL19">
        <v>53.451999999999998</v>
      </c>
      <c r="AM19">
        <v>17.179061999999998</v>
      </c>
      <c r="AN19">
        <v>1.0753569999999999</v>
      </c>
      <c r="AO19">
        <v>0</v>
      </c>
      <c r="AP19">
        <v>0</v>
      </c>
      <c r="AQ19">
        <v>29.462897999999999</v>
      </c>
      <c r="AR19">
        <v>50.783999999999999</v>
      </c>
      <c r="AS19">
        <v>35.068229000000002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88.239651999999978</v>
      </c>
      <c r="BA19">
        <f t="shared" si="1"/>
        <v>3259.7911220000005</v>
      </c>
      <c r="BD19">
        <v>4.2938999999999998</v>
      </c>
      <c r="BE19">
        <v>0</v>
      </c>
      <c r="BF19">
        <v>2.2296E-2</v>
      </c>
      <c r="BG19">
        <v>0</v>
      </c>
      <c r="BH19">
        <v>1.8580000000000001E-3</v>
      </c>
      <c r="BI19">
        <v>0.82955999999999996</v>
      </c>
      <c r="BJ19">
        <v>0</v>
      </c>
      <c r="BK19">
        <v>1.8058000000000001E-2</v>
      </c>
      <c r="BL19">
        <v>0</v>
      </c>
      <c r="BM19">
        <v>2.5569999999999998E-3</v>
      </c>
      <c r="BN19">
        <v>0</v>
      </c>
      <c r="BO19">
        <v>1.99</v>
      </c>
      <c r="BP19">
        <v>2.1800000000000002</v>
      </c>
      <c r="BQ19">
        <v>3.542468</v>
      </c>
      <c r="BR19">
        <v>2.5514760000000001</v>
      </c>
      <c r="BS19">
        <v>1.61</v>
      </c>
      <c r="BT19">
        <v>0</v>
      </c>
      <c r="BU19">
        <v>2.7377639999999999</v>
      </c>
      <c r="BV19">
        <v>1.341844</v>
      </c>
      <c r="BW19">
        <v>9.33</v>
      </c>
      <c r="BX19">
        <v>4.2581249999999997</v>
      </c>
      <c r="BY19">
        <v>0.24</v>
      </c>
      <c r="BZ19">
        <v>1.9381029999999999</v>
      </c>
      <c r="CA19">
        <v>3.5116909999999999</v>
      </c>
      <c r="CB19">
        <v>1.78</v>
      </c>
      <c r="CC19">
        <v>0.84</v>
      </c>
      <c r="CD19">
        <v>0.42</v>
      </c>
      <c r="CE19">
        <v>0.88</v>
      </c>
      <c r="CF19">
        <v>0.22</v>
      </c>
      <c r="CG19">
        <v>3.78</v>
      </c>
      <c r="CH19">
        <v>0</v>
      </c>
      <c r="CI19">
        <v>5.3</v>
      </c>
      <c r="CJ19">
        <v>1.94</v>
      </c>
      <c r="CK19">
        <v>1.85</v>
      </c>
      <c r="CL19">
        <v>5.313701</v>
      </c>
      <c r="CM19">
        <v>0.935114</v>
      </c>
      <c r="CN19">
        <v>3.5424669999999998</v>
      </c>
      <c r="CO19">
        <v>3.03</v>
      </c>
      <c r="CP19">
        <v>2.5259830000000001</v>
      </c>
      <c r="CQ19">
        <v>2.7933979999999998</v>
      </c>
      <c r="CR19">
        <v>2.38</v>
      </c>
      <c r="CS19">
        <v>2.3954240000000002</v>
      </c>
      <c r="CT19">
        <v>1.9429620000000001</v>
      </c>
      <c r="CU19">
        <v>1.959684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88.239651999999978</v>
      </c>
    </row>
    <row r="20" spans="1:114">
      <c r="A20" t="s">
        <v>62</v>
      </c>
      <c r="B20">
        <v>0</v>
      </c>
      <c r="C20">
        <v>25.658280999999999</v>
      </c>
      <c r="D20">
        <v>17.494281999999998</v>
      </c>
      <c r="E20">
        <v>0</v>
      </c>
      <c r="F20">
        <v>0</v>
      </c>
      <c r="G20">
        <v>73.287536000000003</v>
      </c>
      <c r="H20">
        <v>0</v>
      </c>
      <c r="I20">
        <v>69.320623999999995</v>
      </c>
      <c r="J20">
        <v>27.97148</v>
      </c>
      <c r="K20">
        <v>689.35378200000002</v>
      </c>
      <c r="L20">
        <v>661.459879</v>
      </c>
      <c r="M20">
        <v>94.319981999999996</v>
      </c>
      <c r="N20">
        <v>120.694688</v>
      </c>
      <c r="O20">
        <v>126.520838</v>
      </c>
      <c r="P20">
        <v>137.242189</v>
      </c>
      <c r="Q20">
        <v>22.193777000000001</v>
      </c>
      <c r="R20">
        <v>43.545976000000003</v>
      </c>
      <c r="S20">
        <v>26.963602000000002</v>
      </c>
      <c r="T20">
        <v>1.4276059999999999</v>
      </c>
      <c r="U20">
        <v>348.97500000000002</v>
      </c>
      <c r="V20">
        <v>17.513999999999999</v>
      </c>
      <c r="W20">
        <v>33.384999999999998</v>
      </c>
      <c r="X20">
        <v>147.515625</v>
      </c>
      <c r="Y20">
        <v>0</v>
      </c>
      <c r="Z20">
        <v>19.6614</v>
      </c>
      <c r="AA20">
        <v>42.14808</v>
      </c>
      <c r="AB20">
        <v>43.635159999999999</v>
      </c>
      <c r="AC20">
        <v>31.709733</v>
      </c>
      <c r="AD20">
        <v>0</v>
      </c>
      <c r="AE20">
        <v>53.905351000000003</v>
      </c>
      <c r="AF20">
        <v>8.7128630000000005</v>
      </c>
      <c r="AG20">
        <v>22.429442000000002</v>
      </c>
      <c r="AH20">
        <v>0</v>
      </c>
      <c r="AI20">
        <v>3.4724400000000002</v>
      </c>
      <c r="AJ20">
        <v>0</v>
      </c>
      <c r="AK20">
        <v>59.009957999999997</v>
      </c>
      <c r="AL20">
        <v>53.451999999999998</v>
      </c>
      <c r="AM20">
        <v>17.179061999999998</v>
      </c>
      <c r="AN20">
        <v>1.0753569999999999</v>
      </c>
      <c r="AO20">
        <v>0</v>
      </c>
      <c r="AP20">
        <v>0</v>
      </c>
      <c r="AQ20">
        <v>29.462897999999999</v>
      </c>
      <c r="AR20">
        <v>50.783999999999999</v>
      </c>
      <c r="AS20">
        <v>35.068229000000002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88.239651999999978</v>
      </c>
      <c r="BA20">
        <f t="shared" si="1"/>
        <v>3259.7911220000005</v>
      </c>
      <c r="BD20">
        <v>4.2938999999999998</v>
      </c>
      <c r="BE20">
        <v>0</v>
      </c>
      <c r="BF20">
        <v>2.2296E-2</v>
      </c>
      <c r="BG20">
        <v>0</v>
      </c>
      <c r="BH20">
        <v>1.8580000000000001E-3</v>
      </c>
      <c r="BI20">
        <v>0.82955999999999996</v>
      </c>
      <c r="BJ20">
        <v>0</v>
      </c>
      <c r="BK20">
        <v>1.8058000000000001E-2</v>
      </c>
      <c r="BL20">
        <v>0</v>
      </c>
      <c r="BM20">
        <v>2.5569999999999998E-3</v>
      </c>
      <c r="BN20">
        <v>0</v>
      </c>
      <c r="BO20">
        <v>1.99</v>
      </c>
      <c r="BP20">
        <v>2.1800000000000002</v>
      </c>
      <c r="BQ20">
        <v>3.542468</v>
      </c>
      <c r="BR20">
        <v>2.5514760000000001</v>
      </c>
      <c r="BS20">
        <v>1.61</v>
      </c>
      <c r="BT20">
        <v>0</v>
      </c>
      <c r="BU20">
        <v>2.7377639999999999</v>
      </c>
      <c r="BV20">
        <v>1.341844</v>
      </c>
      <c r="BW20">
        <v>9.33</v>
      </c>
      <c r="BX20">
        <v>4.2581249999999997</v>
      </c>
      <c r="BY20">
        <v>0.24</v>
      </c>
      <c r="BZ20">
        <v>1.9381029999999999</v>
      </c>
      <c r="CA20">
        <v>3.5116909999999999</v>
      </c>
      <c r="CB20">
        <v>1.78</v>
      </c>
      <c r="CC20">
        <v>0.84</v>
      </c>
      <c r="CD20">
        <v>0.42</v>
      </c>
      <c r="CE20">
        <v>0.88</v>
      </c>
      <c r="CF20">
        <v>0.22</v>
      </c>
      <c r="CG20">
        <v>3.78</v>
      </c>
      <c r="CH20">
        <v>0</v>
      </c>
      <c r="CI20">
        <v>5.3</v>
      </c>
      <c r="CJ20">
        <v>1.94</v>
      </c>
      <c r="CK20">
        <v>1.85</v>
      </c>
      <c r="CL20">
        <v>5.313701</v>
      </c>
      <c r="CM20">
        <v>0.935114</v>
      </c>
      <c r="CN20">
        <v>3.5424669999999998</v>
      </c>
      <c r="CO20">
        <v>3.03</v>
      </c>
      <c r="CP20">
        <v>2.5259830000000001</v>
      </c>
      <c r="CQ20">
        <v>2.7933979999999998</v>
      </c>
      <c r="CR20">
        <v>2.38</v>
      </c>
      <c r="CS20">
        <v>2.3954240000000002</v>
      </c>
      <c r="CT20">
        <v>1.9429620000000001</v>
      </c>
      <c r="CU20">
        <v>1.959684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88.239651999999978</v>
      </c>
    </row>
    <row r="21" spans="1:114">
      <c r="A21" t="s">
        <v>63</v>
      </c>
      <c r="B21">
        <v>0</v>
      </c>
      <c r="C21">
        <v>25.658280999999999</v>
      </c>
      <c r="D21">
        <v>17.494281999999998</v>
      </c>
      <c r="E21">
        <v>0</v>
      </c>
      <c r="F21">
        <v>0</v>
      </c>
      <c r="G21">
        <v>73.287536000000003</v>
      </c>
      <c r="H21">
        <v>0</v>
      </c>
      <c r="I21">
        <v>69.320623999999995</v>
      </c>
      <c r="J21">
        <v>27.97148</v>
      </c>
      <c r="K21">
        <v>689.35378200000002</v>
      </c>
      <c r="L21">
        <v>661.459879</v>
      </c>
      <c r="M21">
        <v>94.319981999999996</v>
      </c>
      <c r="N21">
        <v>120.694688</v>
      </c>
      <c r="O21">
        <v>126.520838</v>
      </c>
      <c r="P21">
        <v>137.242189</v>
      </c>
      <c r="Q21">
        <v>21.659547</v>
      </c>
      <c r="R21">
        <v>43.545976000000003</v>
      </c>
      <c r="S21">
        <v>26.963602000000002</v>
      </c>
      <c r="T21">
        <v>1.4276059999999999</v>
      </c>
      <c r="U21">
        <v>348.97500000000002</v>
      </c>
      <c r="V21">
        <v>17.513999999999999</v>
      </c>
      <c r="W21">
        <v>33.384999999999998</v>
      </c>
      <c r="X21">
        <v>147.515625</v>
      </c>
      <c r="Y21">
        <v>0</v>
      </c>
      <c r="Z21">
        <v>19.6614</v>
      </c>
      <c r="AA21">
        <v>42.14808</v>
      </c>
      <c r="AB21">
        <v>43.635159999999999</v>
      </c>
      <c r="AC21">
        <v>31.709733</v>
      </c>
      <c r="AD21">
        <v>0</v>
      </c>
      <c r="AE21">
        <v>53.905351000000003</v>
      </c>
      <c r="AF21">
        <v>8.7128630000000005</v>
      </c>
      <c r="AG21">
        <v>22.429442000000002</v>
      </c>
      <c r="AH21">
        <v>22.523078000000002</v>
      </c>
      <c r="AI21">
        <v>16.667714</v>
      </c>
      <c r="AJ21">
        <v>0</v>
      </c>
      <c r="AK21">
        <v>59.009957999999997</v>
      </c>
      <c r="AL21">
        <v>40.088999999999999</v>
      </c>
      <c r="AM21">
        <v>17.179061999999998</v>
      </c>
      <c r="AN21">
        <v>1.0753569999999999</v>
      </c>
      <c r="AO21">
        <v>0</v>
      </c>
      <c r="AP21">
        <v>0</v>
      </c>
      <c r="AQ21">
        <v>29.462897999999999</v>
      </c>
      <c r="AR21">
        <v>50.783999999999999</v>
      </c>
      <c r="AS21">
        <v>35.068229000000002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88.670727999999983</v>
      </c>
      <c r="BA21">
        <f t="shared" si="1"/>
        <v>3282.0433200000011</v>
      </c>
      <c r="BD21">
        <v>4.2938999999999998</v>
      </c>
      <c r="BE21">
        <v>0</v>
      </c>
      <c r="BF21">
        <v>2.2296E-2</v>
      </c>
      <c r="BG21">
        <v>0</v>
      </c>
      <c r="BH21">
        <v>1.8580000000000001E-3</v>
      </c>
      <c r="BI21">
        <v>0.82955999999999996</v>
      </c>
      <c r="BJ21">
        <v>0</v>
      </c>
      <c r="BK21">
        <v>1.8058000000000001E-2</v>
      </c>
      <c r="BL21">
        <v>0</v>
      </c>
      <c r="BM21">
        <v>2.5569999999999998E-3</v>
      </c>
      <c r="BN21">
        <v>0</v>
      </c>
      <c r="BO21">
        <v>1.99</v>
      </c>
      <c r="BP21">
        <v>2.1800000000000002</v>
      </c>
      <c r="BQ21">
        <v>3.542468</v>
      </c>
      <c r="BR21">
        <v>2.5514760000000001</v>
      </c>
      <c r="BS21">
        <v>1.61</v>
      </c>
      <c r="BT21">
        <v>0</v>
      </c>
      <c r="BU21">
        <v>2.7377639999999999</v>
      </c>
      <c r="BV21">
        <v>1.341844</v>
      </c>
      <c r="BW21">
        <v>9.33</v>
      </c>
      <c r="BX21">
        <v>4.2581249999999997</v>
      </c>
      <c r="BY21">
        <v>0.24</v>
      </c>
      <c r="BZ21">
        <v>1.9381029999999999</v>
      </c>
      <c r="CA21">
        <v>3.5116909999999999</v>
      </c>
      <c r="CB21">
        <v>1.78</v>
      </c>
      <c r="CC21">
        <v>0.84</v>
      </c>
      <c r="CD21">
        <v>0.42</v>
      </c>
      <c r="CE21">
        <v>0.88</v>
      </c>
      <c r="CF21">
        <v>0.22</v>
      </c>
      <c r="CG21">
        <v>3.78</v>
      </c>
      <c r="CH21">
        <v>0.43107600000000001</v>
      </c>
      <c r="CI21">
        <v>5.3</v>
      </c>
      <c r="CJ21">
        <v>1.94</v>
      </c>
      <c r="CK21">
        <v>1.85</v>
      </c>
      <c r="CL21">
        <v>5.313701</v>
      </c>
      <c r="CM21">
        <v>0.935114</v>
      </c>
      <c r="CN21">
        <v>3.5424669999999998</v>
      </c>
      <c r="CO21">
        <v>3.03</v>
      </c>
      <c r="CP21">
        <v>2.5259830000000001</v>
      </c>
      <c r="CQ21">
        <v>2.7933979999999998</v>
      </c>
      <c r="CR21">
        <v>2.38</v>
      </c>
      <c r="CS21">
        <v>2.3954240000000002</v>
      </c>
      <c r="CT21">
        <v>1.9429620000000001</v>
      </c>
      <c r="CU21">
        <v>1.959684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88.670727999999983</v>
      </c>
    </row>
    <row r="22" spans="1:114">
      <c r="A22" t="s">
        <v>64</v>
      </c>
      <c r="B22">
        <v>0</v>
      </c>
      <c r="C22">
        <v>25.658280999999999</v>
      </c>
      <c r="D22">
        <v>17.494281999999998</v>
      </c>
      <c r="E22">
        <v>0</v>
      </c>
      <c r="F22">
        <v>0</v>
      </c>
      <c r="G22">
        <v>73.287536000000003</v>
      </c>
      <c r="H22">
        <v>0</v>
      </c>
      <c r="I22">
        <v>69.320623999999995</v>
      </c>
      <c r="J22">
        <v>27.97148</v>
      </c>
      <c r="K22">
        <v>689.35378200000002</v>
      </c>
      <c r="L22">
        <v>661.459879</v>
      </c>
      <c r="M22">
        <v>94.319981999999996</v>
      </c>
      <c r="N22">
        <v>120.694688</v>
      </c>
      <c r="O22">
        <v>126.520838</v>
      </c>
      <c r="P22">
        <v>137.242189</v>
      </c>
      <c r="Q22">
        <v>21.659547</v>
      </c>
      <c r="R22">
        <v>43.545976000000003</v>
      </c>
      <c r="S22">
        <v>26.963602000000002</v>
      </c>
      <c r="T22">
        <v>1.4276059999999999</v>
      </c>
      <c r="U22">
        <v>348.97500000000002</v>
      </c>
      <c r="V22">
        <v>17.513999999999999</v>
      </c>
      <c r="W22">
        <v>33.384999999999998</v>
      </c>
      <c r="X22">
        <v>147.515625</v>
      </c>
      <c r="Y22">
        <v>0</v>
      </c>
      <c r="Z22">
        <v>19.6614</v>
      </c>
      <c r="AA22">
        <v>42.14808</v>
      </c>
      <c r="AB22">
        <v>43.635159999999999</v>
      </c>
      <c r="AC22">
        <v>31.709733</v>
      </c>
      <c r="AD22">
        <v>0</v>
      </c>
      <c r="AE22">
        <v>53.905351000000003</v>
      </c>
      <c r="AF22">
        <v>8.7128630000000005</v>
      </c>
      <c r="AG22">
        <v>22.429442000000002</v>
      </c>
      <c r="AH22">
        <v>50.574548999999998</v>
      </c>
      <c r="AI22">
        <v>16.667714</v>
      </c>
      <c r="AJ22">
        <v>0</v>
      </c>
      <c r="AK22">
        <v>59.009957999999997</v>
      </c>
      <c r="AL22">
        <v>40.088999999999999</v>
      </c>
      <c r="AM22">
        <v>17.179061999999998</v>
      </c>
      <c r="AN22">
        <v>1.0753569999999999</v>
      </c>
      <c r="AO22">
        <v>0</v>
      </c>
      <c r="AP22">
        <v>0</v>
      </c>
      <c r="AQ22">
        <v>19.641931</v>
      </c>
      <c r="AR22">
        <v>50.783999999999999</v>
      </c>
      <c r="AS22">
        <v>35.068229000000002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89.214872999999983</v>
      </c>
      <c r="BA22">
        <f t="shared" si="1"/>
        <v>3300.8179690000006</v>
      </c>
      <c r="BD22">
        <v>4.2938999999999998</v>
      </c>
      <c r="BE22">
        <v>0</v>
      </c>
      <c r="BF22">
        <v>2.2296E-2</v>
      </c>
      <c r="BG22">
        <v>0</v>
      </c>
      <c r="BH22">
        <v>1.8580000000000001E-3</v>
      </c>
      <c r="BI22">
        <v>0.82955999999999996</v>
      </c>
      <c r="BJ22">
        <v>0</v>
      </c>
      <c r="BK22">
        <v>1.8058000000000001E-2</v>
      </c>
      <c r="BL22">
        <v>0</v>
      </c>
      <c r="BM22">
        <v>2.5569999999999998E-3</v>
      </c>
      <c r="BN22">
        <v>0</v>
      </c>
      <c r="BO22">
        <v>1.99</v>
      </c>
      <c r="BP22">
        <v>2.1800000000000002</v>
      </c>
      <c r="BQ22">
        <v>3.542468</v>
      </c>
      <c r="BR22">
        <v>2.5514760000000001</v>
      </c>
      <c r="BS22">
        <v>1.61</v>
      </c>
      <c r="BT22">
        <v>0</v>
      </c>
      <c r="BU22">
        <v>2.7377639999999999</v>
      </c>
      <c r="BV22">
        <v>1.341844</v>
      </c>
      <c r="BW22">
        <v>9.33</v>
      </c>
      <c r="BX22">
        <v>4.2581249999999997</v>
      </c>
      <c r="BY22">
        <v>0.24</v>
      </c>
      <c r="BZ22">
        <v>1.9381029999999999</v>
      </c>
      <c r="CA22">
        <v>3.5116909999999999</v>
      </c>
      <c r="CB22">
        <v>1.78</v>
      </c>
      <c r="CC22">
        <v>0.84</v>
      </c>
      <c r="CD22">
        <v>0.42</v>
      </c>
      <c r="CE22">
        <v>0.88</v>
      </c>
      <c r="CF22">
        <v>0.22</v>
      </c>
      <c r="CG22">
        <v>3.78</v>
      </c>
      <c r="CH22">
        <v>0.975221</v>
      </c>
      <c r="CI22">
        <v>5.3</v>
      </c>
      <c r="CJ22">
        <v>1.94</v>
      </c>
      <c r="CK22">
        <v>1.85</v>
      </c>
      <c r="CL22">
        <v>5.313701</v>
      </c>
      <c r="CM22">
        <v>0.935114</v>
      </c>
      <c r="CN22">
        <v>3.5424669999999998</v>
      </c>
      <c r="CO22">
        <v>3.03</v>
      </c>
      <c r="CP22">
        <v>2.5259830000000001</v>
      </c>
      <c r="CQ22">
        <v>2.7933979999999998</v>
      </c>
      <c r="CR22">
        <v>2.38</v>
      </c>
      <c r="CS22">
        <v>2.3954240000000002</v>
      </c>
      <c r="CT22">
        <v>1.9429620000000001</v>
      </c>
      <c r="CU22">
        <v>1.959684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89.214872999999983</v>
      </c>
    </row>
    <row r="23" spans="1:114">
      <c r="A23" t="s">
        <v>65</v>
      </c>
      <c r="B23">
        <v>0</v>
      </c>
      <c r="C23">
        <v>25.658280999999999</v>
      </c>
      <c r="D23">
        <v>17.494281999999998</v>
      </c>
      <c r="E23">
        <v>0</v>
      </c>
      <c r="F23">
        <v>0</v>
      </c>
      <c r="G23">
        <v>73.287536000000003</v>
      </c>
      <c r="H23">
        <v>0</v>
      </c>
      <c r="I23">
        <v>69.320623999999995</v>
      </c>
      <c r="J23">
        <v>27.97148</v>
      </c>
      <c r="K23">
        <v>689.35378200000002</v>
      </c>
      <c r="L23">
        <v>661.459879</v>
      </c>
      <c r="M23">
        <v>94.319981999999996</v>
      </c>
      <c r="N23">
        <v>120.694688</v>
      </c>
      <c r="O23">
        <v>126.520838</v>
      </c>
      <c r="P23">
        <v>137.242189</v>
      </c>
      <c r="Q23">
        <v>21.659547</v>
      </c>
      <c r="R23">
        <v>43.545976000000003</v>
      </c>
      <c r="S23">
        <v>26.963602000000002</v>
      </c>
      <c r="T23">
        <v>1.4276059999999999</v>
      </c>
      <c r="U23">
        <v>348.97500000000002</v>
      </c>
      <c r="V23">
        <v>17.513999999999999</v>
      </c>
      <c r="W23">
        <v>33.384999999999998</v>
      </c>
      <c r="X23">
        <v>147.515625</v>
      </c>
      <c r="Y23">
        <v>0</v>
      </c>
      <c r="Z23">
        <v>13.1076</v>
      </c>
      <c r="AA23">
        <v>42.14808</v>
      </c>
      <c r="AB23">
        <v>43.635159999999999</v>
      </c>
      <c r="AC23">
        <v>31.709733</v>
      </c>
      <c r="AD23">
        <v>0</v>
      </c>
      <c r="AE23">
        <v>53.905351000000003</v>
      </c>
      <c r="AF23">
        <v>8.7128630000000005</v>
      </c>
      <c r="AG23">
        <v>22.429442000000002</v>
      </c>
      <c r="AH23">
        <v>75.861823999999999</v>
      </c>
      <c r="AI23">
        <v>54.170071999999998</v>
      </c>
      <c r="AJ23">
        <v>0</v>
      </c>
      <c r="AK23">
        <v>59.009957999999997</v>
      </c>
      <c r="AL23">
        <v>40.088999999999999</v>
      </c>
      <c r="AM23">
        <v>17.179061999999998</v>
      </c>
      <c r="AN23">
        <v>1.0753569999999999</v>
      </c>
      <c r="AO23">
        <v>0</v>
      </c>
      <c r="AP23">
        <v>0</v>
      </c>
      <c r="AQ23">
        <v>0</v>
      </c>
      <c r="AR23">
        <v>52.991999999999997</v>
      </c>
      <c r="AS23">
        <v>35.068229000000002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89.702483999999984</v>
      </c>
      <c r="BA23">
        <f t="shared" si="1"/>
        <v>3340.1074820000003</v>
      </c>
      <c r="BD23">
        <v>4.2938999999999998</v>
      </c>
      <c r="BE23">
        <v>0</v>
      </c>
      <c r="BF23">
        <v>2.2296E-2</v>
      </c>
      <c r="BG23">
        <v>0</v>
      </c>
      <c r="BH23">
        <v>1.8580000000000001E-3</v>
      </c>
      <c r="BI23">
        <v>0.82955999999999996</v>
      </c>
      <c r="BJ23">
        <v>0</v>
      </c>
      <c r="BK23">
        <v>1.8058000000000001E-2</v>
      </c>
      <c r="BL23">
        <v>0</v>
      </c>
      <c r="BM23">
        <v>2.5569999999999998E-3</v>
      </c>
      <c r="BN23">
        <v>0</v>
      </c>
      <c r="BO23">
        <v>1.99</v>
      </c>
      <c r="BP23">
        <v>2.1800000000000002</v>
      </c>
      <c r="BQ23">
        <v>3.542468</v>
      </c>
      <c r="BR23">
        <v>2.5514760000000001</v>
      </c>
      <c r="BS23">
        <v>1.61</v>
      </c>
      <c r="BT23">
        <v>0</v>
      </c>
      <c r="BU23">
        <v>2.7377639999999999</v>
      </c>
      <c r="BV23">
        <v>1.341844</v>
      </c>
      <c r="BW23">
        <v>9.33</v>
      </c>
      <c r="BX23">
        <v>4.2581249999999997</v>
      </c>
      <c r="BY23">
        <v>0.24</v>
      </c>
      <c r="BZ23">
        <v>1.9381029999999999</v>
      </c>
      <c r="CA23">
        <v>3.5116909999999999</v>
      </c>
      <c r="CB23">
        <v>1.78</v>
      </c>
      <c r="CC23">
        <v>0.84</v>
      </c>
      <c r="CD23">
        <v>0.42</v>
      </c>
      <c r="CE23">
        <v>0.88</v>
      </c>
      <c r="CF23">
        <v>0.22</v>
      </c>
      <c r="CG23">
        <v>3.78</v>
      </c>
      <c r="CH23">
        <v>1.4628319999999999</v>
      </c>
      <c r="CI23">
        <v>5.3</v>
      </c>
      <c r="CJ23">
        <v>1.94</v>
      </c>
      <c r="CK23">
        <v>1.85</v>
      </c>
      <c r="CL23">
        <v>5.313701</v>
      </c>
      <c r="CM23">
        <v>0.935114</v>
      </c>
      <c r="CN23">
        <v>3.5424669999999998</v>
      </c>
      <c r="CO23">
        <v>3.03</v>
      </c>
      <c r="CP23">
        <v>2.5259830000000001</v>
      </c>
      <c r="CQ23">
        <v>2.7933979999999998</v>
      </c>
      <c r="CR23">
        <v>2.38</v>
      </c>
      <c r="CS23">
        <v>2.3954240000000002</v>
      </c>
      <c r="CT23">
        <v>1.9429620000000001</v>
      </c>
      <c r="CU23">
        <v>1.959684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89.702483999999984</v>
      </c>
    </row>
    <row r="24" spans="1:114">
      <c r="A24" t="s">
        <v>66</v>
      </c>
      <c r="B24">
        <v>0</v>
      </c>
      <c r="C24">
        <v>25.658280999999999</v>
      </c>
      <c r="D24">
        <v>17.494281999999998</v>
      </c>
      <c r="E24">
        <v>0</v>
      </c>
      <c r="F24">
        <v>0</v>
      </c>
      <c r="G24">
        <v>73.287536000000003</v>
      </c>
      <c r="H24">
        <v>0</v>
      </c>
      <c r="I24">
        <v>69.320623999999995</v>
      </c>
      <c r="J24">
        <v>27.97148</v>
      </c>
      <c r="K24">
        <v>689.35378200000002</v>
      </c>
      <c r="L24">
        <v>661.459879</v>
      </c>
      <c r="M24">
        <v>94.319981999999996</v>
      </c>
      <c r="N24">
        <v>120.694688</v>
      </c>
      <c r="O24">
        <v>126.520838</v>
      </c>
      <c r="P24">
        <v>137.242189</v>
      </c>
      <c r="Q24">
        <v>21.659547</v>
      </c>
      <c r="R24">
        <v>43.545976000000003</v>
      </c>
      <c r="S24">
        <v>26.963602000000002</v>
      </c>
      <c r="T24">
        <v>1.4276059999999999</v>
      </c>
      <c r="U24">
        <v>348.97500000000002</v>
      </c>
      <c r="V24">
        <v>17.513999999999999</v>
      </c>
      <c r="W24">
        <v>33.384999999999998</v>
      </c>
      <c r="X24">
        <v>147.515625</v>
      </c>
      <c r="Y24">
        <v>0</v>
      </c>
      <c r="Z24">
        <v>13.1076</v>
      </c>
      <c r="AA24">
        <v>42.14808</v>
      </c>
      <c r="AB24">
        <v>43.635159999999999</v>
      </c>
      <c r="AC24">
        <v>31.709733</v>
      </c>
      <c r="AD24">
        <v>1.868069</v>
      </c>
      <c r="AE24">
        <v>53.905351000000003</v>
      </c>
      <c r="AF24">
        <v>8.7128630000000005</v>
      </c>
      <c r="AG24">
        <v>22.429442000000002</v>
      </c>
      <c r="AH24">
        <v>101.149098</v>
      </c>
      <c r="AI24">
        <v>54.170071999999998</v>
      </c>
      <c r="AJ24">
        <v>0</v>
      </c>
      <c r="AK24">
        <v>59.009957999999997</v>
      </c>
      <c r="AL24">
        <v>40.088999999999999</v>
      </c>
      <c r="AM24">
        <v>17.179061999999998</v>
      </c>
      <c r="AN24">
        <v>1.0753569999999999</v>
      </c>
      <c r="AO24">
        <v>0</v>
      </c>
      <c r="AP24">
        <v>0</v>
      </c>
      <c r="AQ24">
        <v>0</v>
      </c>
      <c r="AR24">
        <v>52.991999999999997</v>
      </c>
      <c r="AS24">
        <v>35.068229000000002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90.190093999999988</v>
      </c>
      <c r="BA24">
        <f t="shared" si="1"/>
        <v>3367.7504350000004</v>
      </c>
      <c r="BD24">
        <v>4.2938999999999998</v>
      </c>
      <c r="BE24">
        <v>0</v>
      </c>
      <c r="BF24">
        <v>2.2296E-2</v>
      </c>
      <c r="BG24">
        <v>0</v>
      </c>
      <c r="BH24">
        <v>1.8580000000000001E-3</v>
      </c>
      <c r="BI24">
        <v>0.82955999999999996</v>
      </c>
      <c r="BJ24">
        <v>0</v>
      </c>
      <c r="BK24">
        <v>1.8058000000000001E-2</v>
      </c>
      <c r="BL24">
        <v>0</v>
      </c>
      <c r="BM24">
        <v>2.5569999999999998E-3</v>
      </c>
      <c r="BN24">
        <v>0</v>
      </c>
      <c r="BO24">
        <v>1.99</v>
      </c>
      <c r="BP24">
        <v>2.1800000000000002</v>
      </c>
      <c r="BQ24">
        <v>3.542468</v>
      </c>
      <c r="BR24">
        <v>2.5514760000000001</v>
      </c>
      <c r="BS24">
        <v>1.61</v>
      </c>
      <c r="BT24">
        <v>0</v>
      </c>
      <c r="BU24">
        <v>2.7377639999999999</v>
      </c>
      <c r="BV24">
        <v>1.341844</v>
      </c>
      <c r="BW24">
        <v>9.33</v>
      </c>
      <c r="BX24">
        <v>4.2581249999999997</v>
      </c>
      <c r="BY24">
        <v>0.24</v>
      </c>
      <c r="BZ24">
        <v>1.9381029999999999</v>
      </c>
      <c r="CA24">
        <v>3.5116909999999999</v>
      </c>
      <c r="CB24">
        <v>1.78</v>
      </c>
      <c r="CC24">
        <v>0.84</v>
      </c>
      <c r="CD24">
        <v>0.42</v>
      </c>
      <c r="CE24">
        <v>0.88</v>
      </c>
      <c r="CF24">
        <v>0.22</v>
      </c>
      <c r="CG24">
        <v>3.78</v>
      </c>
      <c r="CH24">
        <v>1.950442</v>
      </c>
      <c r="CI24">
        <v>5.3</v>
      </c>
      <c r="CJ24">
        <v>1.94</v>
      </c>
      <c r="CK24">
        <v>1.85</v>
      </c>
      <c r="CL24">
        <v>5.313701</v>
      </c>
      <c r="CM24">
        <v>0.935114</v>
      </c>
      <c r="CN24">
        <v>3.5424669999999998</v>
      </c>
      <c r="CO24">
        <v>3.03</v>
      </c>
      <c r="CP24">
        <v>2.5259830000000001</v>
      </c>
      <c r="CQ24">
        <v>2.7933979999999998</v>
      </c>
      <c r="CR24">
        <v>2.38</v>
      </c>
      <c r="CS24">
        <v>2.3954240000000002</v>
      </c>
      <c r="CT24">
        <v>1.9429620000000001</v>
      </c>
      <c r="CU24">
        <v>1.959684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90.190093999999988</v>
      </c>
    </row>
    <row r="25" spans="1:114">
      <c r="A25" t="s">
        <v>67</v>
      </c>
      <c r="B25">
        <v>0</v>
      </c>
      <c r="C25">
        <v>25.658280999999999</v>
      </c>
      <c r="D25">
        <v>17.494281999999998</v>
      </c>
      <c r="E25">
        <v>0</v>
      </c>
      <c r="F25">
        <v>0</v>
      </c>
      <c r="G25">
        <v>73.287536000000003</v>
      </c>
      <c r="H25">
        <v>0</v>
      </c>
      <c r="I25">
        <v>69.320623999999995</v>
      </c>
      <c r="J25">
        <v>27.97148</v>
      </c>
      <c r="K25">
        <v>689.35378200000002</v>
      </c>
      <c r="L25">
        <v>661.459879</v>
      </c>
      <c r="M25">
        <v>94.319981999999996</v>
      </c>
      <c r="N25">
        <v>120.694688</v>
      </c>
      <c r="O25">
        <v>126.520838</v>
      </c>
      <c r="P25">
        <v>137.242189</v>
      </c>
      <c r="Q25">
        <v>21.659547</v>
      </c>
      <c r="R25">
        <v>43.545976000000003</v>
      </c>
      <c r="S25">
        <v>26.963602000000002</v>
      </c>
      <c r="T25">
        <v>1.4276059999999999</v>
      </c>
      <c r="U25">
        <v>348.97500000000002</v>
      </c>
      <c r="V25">
        <v>17.513999999999999</v>
      </c>
      <c r="W25">
        <v>33.384999999999998</v>
      </c>
      <c r="X25">
        <v>147.515625</v>
      </c>
      <c r="Y25">
        <v>0</v>
      </c>
      <c r="Z25">
        <v>13.1076</v>
      </c>
      <c r="AA25">
        <v>42.14808</v>
      </c>
      <c r="AB25">
        <v>43.635159999999999</v>
      </c>
      <c r="AC25">
        <v>31.709733</v>
      </c>
      <c r="AD25">
        <v>9.9151360000000004</v>
      </c>
      <c r="AE25">
        <v>53.905351000000003</v>
      </c>
      <c r="AF25">
        <v>8.7128630000000005</v>
      </c>
      <c r="AG25">
        <v>22.429442000000002</v>
      </c>
      <c r="AH25">
        <v>101.149098</v>
      </c>
      <c r="AI25">
        <v>54.170071999999998</v>
      </c>
      <c r="AJ25">
        <v>0</v>
      </c>
      <c r="AK25">
        <v>59.009957999999997</v>
      </c>
      <c r="AL25">
        <v>40.088999999999999</v>
      </c>
      <c r="AM25">
        <v>17.179061999999998</v>
      </c>
      <c r="AN25">
        <v>1.0753569999999999</v>
      </c>
      <c r="AO25">
        <v>0</v>
      </c>
      <c r="AP25">
        <v>0</v>
      </c>
      <c r="AQ25">
        <v>0</v>
      </c>
      <c r="AR25">
        <v>50.783999999999999</v>
      </c>
      <c r="AS25">
        <v>35.068229000000002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90.190093999999988</v>
      </c>
      <c r="BA25">
        <f t="shared" si="1"/>
        <v>3373.5895020000003</v>
      </c>
      <c r="BD25">
        <v>4.2938999999999998</v>
      </c>
      <c r="BE25">
        <v>0</v>
      </c>
      <c r="BF25">
        <v>2.2296E-2</v>
      </c>
      <c r="BG25">
        <v>0</v>
      </c>
      <c r="BH25">
        <v>1.8580000000000001E-3</v>
      </c>
      <c r="BI25">
        <v>0.82955999999999996</v>
      </c>
      <c r="BJ25">
        <v>0</v>
      </c>
      <c r="BK25">
        <v>1.8058000000000001E-2</v>
      </c>
      <c r="BL25">
        <v>0</v>
      </c>
      <c r="BM25">
        <v>2.5569999999999998E-3</v>
      </c>
      <c r="BN25">
        <v>0</v>
      </c>
      <c r="BO25">
        <v>1.99</v>
      </c>
      <c r="BP25">
        <v>2.1800000000000002</v>
      </c>
      <c r="BQ25">
        <v>3.542468</v>
      </c>
      <c r="BR25">
        <v>2.5514760000000001</v>
      </c>
      <c r="BS25">
        <v>1.61</v>
      </c>
      <c r="BT25">
        <v>0</v>
      </c>
      <c r="BU25">
        <v>2.7377639999999999</v>
      </c>
      <c r="BV25">
        <v>1.341844</v>
      </c>
      <c r="BW25">
        <v>9.33</v>
      </c>
      <c r="BX25">
        <v>4.2581249999999997</v>
      </c>
      <c r="BY25">
        <v>0.24</v>
      </c>
      <c r="BZ25">
        <v>1.9381029999999999</v>
      </c>
      <c r="CA25">
        <v>3.5116909999999999</v>
      </c>
      <c r="CB25">
        <v>1.78</v>
      </c>
      <c r="CC25">
        <v>0.84</v>
      </c>
      <c r="CD25">
        <v>0.42</v>
      </c>
      <c r="CE25">
        <v>0.88</v>
      </c>
      <c r="CF25">
        <v>0.22</v>
      </c>
      <c r="CG25">
        <v>3.78</v>
      </c>
      <c r="CH25">
        <v>1.950442</v>
      </c>
      <c r="CI25">
        <v>5.3</v>
      </c>
      <c r="CJ25">
        <v>1.94</v>
      </c>
      <c r="CK25">
        <v>1.85</v>
      </c>
      <c r="CL25">
        <v>5.313701</v>
      </c>
      <c r="CM25">
        <v>0.935114</v>
      </c>
      <c r="CN25">
        <v>3.5424669999999998</v>
      </c>
      <c r="CO25">
        <v>3.03</v>
      </c>
      <c r="CP25">
        <v>2.5259830000000001</v>
      </c>
      <c r="CQ25">
        <v>2.7933979999999998</v>
      </c>
      <c r="CR25">
        <v>2.38</v>
      </c>
      <c r="CS25">
        <v>2.3954240000000002</v>
      </c>
      <c r="CT25">
        <v>1.9429620000000001</v>
      </c>
      <c r="CU25">
        <v>1.959684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90.190093999999988</v>
      </c>
    </row>
    <row r="26" spans="1:114">
      <c r="A26" t="s">
        <v>68</v>
      </c>
      <c r="B26">
        <v>0</v>
      </c>
      <c r="C26">
        <v>25.658280999999999</v>
      </c>
      <c r="D26">
        <v>17.494281999999998</v>
      </c>
      <c r="E26">
        <v>0</v>
      </c>
      <c r="F26">
        <v>0</v>
      </c>
      <c r="G26">
        <v>73.287536000000003</v>
      </c>
      <c r="H26">
        <v>0</v>
      </c>
      <c r="I26">
        <v>69.320623999999995</v>
      </c>
      <c r="J26">
        <v>27.97148</v>
      </c>
      <c r="K26">
        <v>689.35378200000002</v>
      </c>
      <c r="L26">
        <v>661.459879</v>
      </c>
      <c r="M26">
        <v>94.319981999999996</v>
      </c>
      <c r="N26">
        <v>120.694688</v>
      </c>
      <c r="O26">
        <v>126.520838</v>
      </c>
      <c r="P26">
        <v>137.242189</v>
      </c>
      <c r="Q26">
        <v>21.659547</v>
      </c>
      <c r="R26">
        <v>43.545976000000003</v>
      </c>
      <c r="S26">
        <v>26.963602000000002</v>
      </c>
      <c r="T26">
        <v>1.4276059999999999</v>
      </c>
      <c r="U26">
        <v>348.97500000000002</v>
      </c>
      <c r="V26">
        <v>17.513999999999999</v>
      </c>
      <c r="W26">
        <v>33.384999999999998</v>
      </c>
      <c r="X26">
        <v>147.515625</v>
      </c>
      <c r="Y26">
        <v>0</v>
      </c>
      <c r="Z26">
        <v>13.1076</v>
      </c>
      <c r="AA26">
        <v>42.14808</v>
      </c>
      <c r="AB26">
        <v>43.635159999999999</v>
      </c>
      <c r="AC26">
        <v>31.709733</v>
      </c>
      <c r="AD26">
        <v>19.830272000000001</v>
      </c>
      <c r="AE26">
        <v>53.905351000000003</v>
      </c>
      <c r="AF26">
        <v>8.7128630000000005</v>
      </c>
      <c r="AG26">
        <v>22.429442000000002</v>
      </c>
      <c r="AH26">
        <v>92.139866999999995</v>
      </c>
      <c r="AI26">
        <v>54.170071999999998</v>
      </c>
      <c r="AJ26">
        <v>0</v>
      </c>
      <c r="AK26">
        <v>59.009957999999997</v>
      </c>
      <c r="AL26">
        <v>40.088999999999999</v>
      </c>
      <c r="AM26">
        <v>17.179061999999998</v>
      </c>
      <c r="AN26">
        <v>1.0753569999999999</v>
      </c>
      <c r="AO26">
        <v>0</v>
      </c>
      <c r="AP26">
        <v>0</v>
      </c>
      <c r="AQ26">
        <v>0</v>
      </c>
      <c r="AR26">
        <v>50.783999999999999</v>
      </c>
      <c r="AS26">
        <v>35.068229000000002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90.08342399999998</v>
      </c>
      <c r="BA26">
        <f t="shared" si="1"/>
        <v>3374.3887370000002</v>
      </c>
      <c r="BD26">
        <v>4.2938999999999998</v>
      </c>
      <c r="BE26">
        <v>0</v>
      </c>
      <c r="BF26">
        <v>2.2296E-2</v>
      </c>
      <c r="BG26">
        <v>0</v>
      </c>
      <c r="BH26">
        <v>1.8580000000000001E-3</v>
      </c>
      <c r="BI26">
        <v>0.82955999999999996</v>
      </c>
      <c r="BJ26">
        <v>0</v>
      </c>
      <c r="BK26">
        <v>1.8058000000000001E-2</v>
      </c>
      <c r="BL26">
        <v>0</v>
      </c>
      <c r="BM26">
        <v>2.5569999999999998E-3</v>
      </c>
      <c r="BN26">
        <v>0</v>
      </c>
      <c r="BO26">
        <v>1.99</v>
      </c>
      <c r="BP26">
        <v>2.1800000000000002</v>
      </c>
      <c r="BQ26">
        <v>3.542468</v>
      </c>
      <c r="BR26">
        <v>2.5514760000000001</v>
      </c>
      <c r="BS26">
        <v>1.61</v>
      </c>
      <c r="BT26">
        <v>0</v>
      </c>
      <c r="BU26">
        <v>2.7377639999999999</v>
      </c>
      <c r="BV26">
        <v>1.341844</v>
      </c>
      <c r="BW26">
        <v>9.33</v>
      </c>
      <c r="BX26">
        <v>4.2581249999999997</v>
      </c>
      <c r="BY26">
        <v>0.24</v>
      </c>
      <c r="BZ26">
        <v>1.9381029999999999</v>
      </c>
      <c r="CA26">
        <v>3.5116909999999999</v>
      </c>
      <c r="CB26">
        <v>1.78</v>
      </c>
      <c r="CC26">
        <v>0.89</v>
      </c>
      <c r="CD26">
        <v>0.44</v>
      </c>
      <c r="CE26">
        <v>0.88</v>
      </c>
      <c r="CF26">
        <v>0.22</v>
      </c>
      <c r="CG26">
        <v>3.78</v>
      </c>
      <c r="CH26">
        <v>1.7737719999999999</v>
      </c>
      <c r="CI26">
        <v>5.3</v>
      </c>
      <c r="CJ26">
        <v>1.94</v>
      </c>
      <c r="CK26">
        <v>1.85</v>
      </c>
      <c r="CL26">
        <v>5.313701</v>
      </c>
      <c r="CM26">
        <v>0.935114</v>
      </c>
      <c r="CN26">
        <v>3.5424669999999998</v>
      </c>
      <c r="CO26">
        <v>3.03</v>
      </c>
      <c r="CP26">
        <v>2.5259830000000001</v>
      </c>
      <c r="CQ26">
        <v>2.7933979999999998</v>
      </c>
      <c r="CR26">
        <v>2.38</v>
      </c>
      <c r="CS26">
        <v>2.3954240000000002</v>
      </c>
      <c r="CT26">
        <v>1.9429620000000001</v>
      </c>
      <c r="CU26">
        <v>1.959684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90.08342399999998</v>
      </c>
    </row>
    <row r="27" spans="1:114">
      <c r="A27" t="s">
        <v>69</v>
      </c>
      <c r="B27">
        <v>0</v>
      </c>
      <c r="C27">
        <v>37.904277999999998</v>
      </c>
      <c r="D27">
        <v>6.4145700000000003</v>
      </c>
      <c r="E27">
        <v>0</v>
      </c>
      <c r="F27">
        <v>0</v>
      </c>
      <c r="G27">
        <v>72.086100000000002</v>
      </c>
      <c r="H27">
        <v>0</v>
      </c>
      <c r="I27">
        <v>91.211347000000004</v>
      </c>
      <c r="J27">
        <v>6.0807570000000002</v>
      </c>
      <c r="K27">
        <v>689.35378200000002</v>
      </c>
      <c r="L27">
        <v>661.459879</v>
      </c>
      <c r="M27">
        <v>94.319981999999996</v>
      </c>
      <c r="N27">
        <v>120.694688</v>
      </c>
      <c r="O27">
        <v>126.520838</v>
      </c>
      <c r="P27">
        <v>137.242189</v>
      </c>
      <c r="Q27">
        <v>21.659547</v>
      </c>
      <c r="R27">
        <v>43.545976000000003</v>
      </c>
      <c r="S27">
        <v>26.963602000000002</v>
      </c>
      <c r="T27">
        <v>1.4276059999999999</v>
      </c>
      <c r="U27">
        <v>348.97500000000002</v>
      </c>
      <c r="V27">
        <v>17.513999999999999</v>
      </c>
      <c r="W27">
        <v>33.384999999999998</v>
      </c>
      <c r="X27">
        <v>147.515625</v>
      </c>
      <c r="Y27">
        <v>0</v>
      </c>
      <c r="Z27">
        <v>13.1076</v>
      </c>
      <c r="AA27">
        <v>42.14808</v>
      </c>
      <c r="AB27">
        <v>43.635159999999999</v>
      </c>
      <c r="AC27">
        <v>31.709733</v>
      </c>
      <c r="AD27">
        <v>19.830272000000001</v>
      </c>
      <c r="AE27">
        <v>53.905351000000003</v>
      </c>
      <c r="AF27">
        <v>8.7128630000000005</v>
      </c>
      <c r="AG27">
        <v>22.429442000000002</v>
      </c>
      <c r="AH27">
        <v>87.020985999999994</v>
      </c>
      <c r="AI27">
        <v>54.170071999999998</v>
      </c>
      <c r="AJ27">
        <v>0</v>
      </c>
      <c r="AK27">
        <v>59.009957999999997</v>
      </c>
      <c r="AL27">
        <v>40.088999999999999</v>
      </c>
      <c r="AM27">
        <v>17.179061999999998</v>
      </c>
      <c r="AN27">
        <v>1.0753569999999999</v>
      </c>
      <c r="AO27">
        <v>0</v>
      </c>
      <c r="AP27">
        <v>0.51239999999999997</v>
      </c>
      <c r="AQ27">
        <v>0</v>
      </c>
      <c r="AR27">
        <v>50.783999999999999</v>
      </c>
      <c r="AS27">
        <v>35.068229000000002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89.962722999999968</v>
      </c>
      <c r="BA27">
        <f t="shared" si="1"/>
        <v>3369.626404000001</v>
      </c>
      <c r="BD27">
        <v>4.2938999999999998</v>
      </c>
      <c r="BE27">
        <v>0</v>
      </c>
      <c r="BF27">
        <v>2.2110999999999999E-2</v>
      </c>
      <c r="BG27">
        <v>0</v>
      </c>
      <c r="BH27">
        <v>1.8580000000000001E-3</v>
      </c>
      <c r="BI27">
        <v>0.82955999999999996</v>
      </c>
      <c r="BJ27">
        <v>0</v>
      </c>
      <c r="BK27">
        <v>1.8058000000000001E-2</v>
      </c>
      <c r="BL27">
        <v>0</v>
      </c>
      <c r="BM27">
        <v>2.5569999999999998E-3</v>
      </c>
      <c r="BN27">
        <v>0</v>
      </c>
      <c r="BO27">
        <v>1.99</v>
      </c>
      <c r="BP27">
        <v>2.1800000000000002</v>
      </c>
      <c r="BQ27">
        <v>3.542468</v>
      </c>
      <c r="BR27">
        <v>2.5514760000000001</v>
      </c>
      <c r="BS27">
        <v>1.61</v>
      </c>
      <c r="BT27">
        <v>0</v>
      </c>
      <c r="BU27">
        <v>2.7377639999999999</v>
      </c>
      <c r="BV27">
        <v>1.341844</v>
      </c>
      <c r="BW27">
        <v>9.33</v>
      </c>
      <c r="BX27">
        <v>4.2581249999999997</v>
      </c>
      <c r="BY27">
        <v>0.24</v>
      </c>
      <c r="BZ27">
        <v>1.9381029999999999</v>
      </c>
      <c r="CA27">
        <v>3.5116909999999999</v>
      </c>
      <c r="CB27">
        <v>1.78</v>
      </c>
      <c r="CC27">
        <v>0.89</v>
      </c>
      <c r="CD27">
        <v>0.44</v>
      </c>
      <c r="CE27">
        <v>0.88</v>
      </c>
      <c r="CF27">
        <v>0.22</v>
      </c>
      <c r="CG27">
        <v>3.78</v>
      </c>
      <c r="CH27">
        <v>1.674836</v>
      </c>
      <c r="CI27">
        <v>5.3</v>
      </c>
      <c r="CJ27">
        <v>1.94</v>
      </c>
      <c r="CK27">
        <v>1.85</v>
      </c>
      <c r="CL27">
        <v>5.313701</v>
      </c>
      <c r="CM27">
        <v>0.935114</v>
      </c>
      <c r="CN27">
        <v>3.5424669999999998</v>
      </c>
      <c r="CO27">
        <v>3.03</v>
      </c>
      <c r="CP27">
        <v>2.5259830000000001</v>
      </c>
      <c r="CQ27">
        <v>2.7933979999999998</v>
      </c>
      <c r="CR27">
        <v>2.38</v>
      </c>
      <c r="CS27">
        <v>2.3738440000000001</v>
      </c>
      <c r="CT27">
        <v>1.9429620000000001</v>
      </c>
      <c r="CU27">
        <v>1.959684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89.962722999999968</v>
      </c>
    </row>
    <row r="28" spans="1:114">
      <c r="A28" t="s">
        <v>70</v>
      </c>
      <c r="B28">
        <v>0</v>
      </c>
      <c r="C28">
        <v>37.904277999999998</v>
      </c>
      <c r="D28">
        <v>6.4145700000000003</v>
      </c>
      <c r="E28">
        <v>0</v>
      </c>
      <c r="F28">
        <v>0</v>
      </c>
      <c r="G28">
        <v>72.086100000000002</v>
      </c>
      <c r="H28">
        <v>0</v>
      </c>
      <c r="I28">
        <v>91.211347000000004</v>
      </c>
      <c r="J28">
        <v>6.0807570000000002</v>
      </c>
      <c r="K28">
        <v>689.35378200000002</v>
      </c>
      <c r="L28">
        <v>661.459879</v>
      </c>
      <c r="M28">
        <v>94.319981999999996</v>
      </c>
      <c r="N28">
        <v>120.694688</v>
      </c>
      <c r="O28">
        <v>126.520838</v>
      </c>
      <c r="P28">
        <v>137.242189</v>
      </c>
      <c r="Q28">
        <v>21.659547</v>
      </c>
      <c r="R28">
        <v>43.545976000000003</v>
      </c>
      <c r="S28">
        <v>26.963602000000002</v>
      </c>
      <c r="T28">
        <v>1.4276059999999999</v>
      </c>
      <c r="U28">
        <v>348.97500000000002</v>
      </c>
      <c r="V28">
        <v>17.513999999999999</v>
      </c>
      <c r="W28">
        <v>33.384999999999998</v>
      </c>
      <c r="X28">
        <v>147.515625</v>
      </c>
      <c r="Y28">
        <v>0</v>
      </c>
      <c r="Z28">
        <v>13.1076</v>
      </c>
      <c r="AA28">
        <v>42.14808</v>
      </c>
      <c r="AB28">
        <v>43.635159999999999</v>
      </c>
      <c r="AC28">
        <v>31.709733</v>
      </c>
      <c r="AD28">
        <v>19.830272000000001</v>
      </c>
      <c r="AE28">
        <v>53.905351000000003</v>
      </c>
      <c r="AF28">
        <v>8.7128630000000005</v>
      </c>
      <c r="AG28">
        <v>22.429442000000002</v>
      </c>
      <c r="AH28">
        <v>101.149098</v>
      </c>
      <c r="AI28">
        <v>54.170071999999998</v>
      </c>
      <c r="AJ28">
        <v>0</v>
      </c>
      <c r="AK28">
        <v>59.009957999999997</v>
      </c>
      <c r="AL28">
        <v>40.088999999999999</v>
      </c>
      <c r="AM28">
        <v>17.179061999999998</v>
      </c>
      <c r="AN28">
        <v>1.0753569999999999</v>
      </c>
      <c r="AO28">
        <v>0</v>
      </c>
      <c r="AP28">
        <v>0.51239999999999997</v>
      </c>
      <c r="AQ28">
        <v>0</v>
      </c>
      <c r="AR28">
        <v>50.783999999999999</v>
      </c>
      <c r="AS28">
        <v>35.068229000000002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90.238328999999979</v>
      </c>
      <c r="BA28">
        <f t="shared" si="1"/>
        <v>3384.0301220000006</v>
      </c>
      <c r="BD28">
        <v>4.2938999999999998</v>
      </c>
      <c r="BE28">
        <v>0</v>
      </c>
      <c r="BF28">
        <v>2.2110999999999999E-2</v>
      </c>
      <c r="BG28">
        <v>0</v>
      </c>
      <c r="BH28">
        <v>1.8580000000000001E-3</v>
      </c>
      <c r="BI28">
        <v>0.82955999999999996</v>
      </c>
      <c r="BJ28">
        <v>0</v>
      </c>
      <c r="BK28">
        <v>1.8058000000000001E-2</v>
      </c>
      <c r="BL28">
        <v>0</v>
      </c>
      <c r="BM28">
        <v>2.5569999999999998E-3</v>
      </c>
      <c r="BN28">
        <v>0</v>
      </c>
      <c r="BO28">
        <v>1.99</v>
      </c>
      <c r="BP28">
        <v>2.1800000000000002</v>
      </c>
      <c r="BQ28">
        <v>3.542468</v>
      </c>
      <c r="BR28">
        <v>2.5514760000000001</v>
      </c>
      <c r="BS28">
        <v>1.61</v>
      </c>
      <c r="BT28">
        <v>0</v>
      </c>
      <c r="BU28">
        <v>2.7377639999999999</v>
      </c>
      <c r="BV28">
        <v>1.341844</v>
      </c>
      <c r="BW28">
        <v>9.33</v>
      </c>
      <c r="BX28">
        <v>4.2581249999999997</v>
      </c>
      <c r="BY28">
        <v>0.24</v>
      </c>
      <c r="BZ28">
        <v>1.9381029999999999</v>
      </c>
      <c r="CA28">
        <v>3.5116909999999999</v>
      </c>
      <c r="CB28">
        <v>1.78</v>
      </c>
      <c r="CC28">
        <v>0.89</v>
      </c>
      <c r="CD28">
        <v>0.44</v>
      </c>
      <c r="CE28">
        <v>0.88</v>
      </c>
      <c r="CF28">
        <v>0.22</v>
      </c>
      <c r="CG28">
        <v>3.78</v>
      </c>
      <c r="CH28">
        <v>1.950442</v>
      </c>
      <c r="CI28">
        <v>5.3</v>
      </c>
      <c r="CJ28">
        <v>1.94</v>
      </c>
      <c r="CK28">
        <v>1.85</v>
      </c>
      <c r="CL28">
        <v>5.313701</v>
      </c>
      <c r="CM28">
        <v>0.935114</v>
      </c>
      <c r="CN28">
        <v>3.5424669999999998</v>
      </c>
      <c r="CO28">
        <v>3.03</v>
      </c>
      <c r="CP28">
        <v>2.5259830000000001</v>
      </c>
      <c r="CQ28">
        <v>2.7933979999999998</v>
      </c>
      <c r="CR28">
        <v>2.38</v>
      </c>
      <c r="CS28">
        <v>2.3738440000000001</v>
      </c>
      <c r="CT28">
        <v>1.9429620000000001</v>
      </c>
      <c r="CU28">
        <v>1.959684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90.238328999999979</v>
      </c>
    </row>
    <row r="29" spans="1:114">
      <c r="A29" t="s">
        <v>71</v>
      </c>
      <c r="B29">
        <v>0</v>
      </c>
      <c r="C29">
        <v>37.904277999999998</v>
      </c>
      <c r="D29">
        <v>6.4145700000000003</v>
      </c>
      <c r="E29">
        <v>0</v>
      </c>
      <c r="F29">
        <v>0</v>
      </c>
      <c r="G29">
        <v>72.086100000000002</v>
      </c>
      <c r="H29">
        <v>0</v>
      </c>
      <c r="I29">
        <v>91.211347000000004</v>
      </c>
      <c r="J29">
        <v>6.0807570000000002</v>
      </c>
      <c r="K29">
        <v>689.35378200000002</v>
      </c>
      <c r="L29">
        <v>661.459879</v>
      </c>
      <c r="M29">
        <v>94.319981999999996</v>
      </c>
      <c r="N29">
        <v>120.694688</v>
      </c>
      <c r="O29">
        <v>126.520838</v>
      </c>
      <c r="P29">
        <v>137.242189</v>
      </c>
      <c r="Q29">
        <v>21.659547</v>
      </c>
      <c r="R29">
        <v>43.545976000000003</v>
      </c>
      <c r="S29">
        <v>26.963602000000002</v>
      </c>
      <c r="T29">
        <v>1.4276059999999999</v>
      </c>
      <c r="U29">
        <v>348.97500000000002</v>
      </c>
      <c r="V29">
        <v>17.513999999999999</v>
      </c>
      <c r="W29">
        <v>33.384999999999998</v>
      </c>
      <c r="X29">
        <v>147.515625</v>
      </c>
      <c r="Y29">
        <v>0</v>
      </c>
      <c r="Z29">
        <v>19.6614</v>
      </c>
      <c r="AA29">
        <v>42.14808</v>
      </c>
      <c r="AB29">
        <v>43.635159999999999</v>
      </c>
      <c r="AC29">
        <v>31.709733</v>
      </c>
      <c r="AD29">
        <v>19.830272000000001</v>
      </c>
      <c r="AE29">
        <v>53.905351000000003</v>
      </c>
      <c r="AF29">
        <v>8.7128630000000005</v>
      </c>
      <c r="AG29">
        <v>22.429442000000002</v>
      </c>
      <c r="AH29">
        <v>75.861823999999999</v>
      </c>
      <c r="AI29">
        <v>6.9448809999999996</v>
      </c>
      <c r="AJ29">
        <v>0</v>
      </c>
      <c r="AK29">
        <v>59.009957999999997</v>
      </c>
      <c r="AL29">
        <v>40.088999999999999</v>
      </c>
      <c r="AM29">
        <v>17.179061999999998</v>
      </c>
      <c r="AN29">
        <v>1.0753569999999999</v>
      </c>
      <c r="AO29">
        <v>0</v>
      </c>
      <c r="AP29">
        <v>0.51239999999999997</v>
      </c>
      <c r="AQ29">
        <v>0</v>
      </c>
      <c r="AR29">
        <v>50.783999999999999</v>
      </c>
      <c r="AS29">
        <v>35.068229000000002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89.750718999999975</v>
      </c>
      <c r="BA29">
        <f t="shared" si="1"/>
        <v>3317.5838470000012</v>
      </c>
      <c r="BD29">
        <v>4.2938999999999998</v>
      </c>
      <c r="BE29">
        <v>0</v>
      </c>
      <c r="BF29">
        <v>2.2110999999999999E-2</v>
      </c>
      <c r="BG29">
        <v>0</v>
      </c>
      <c r="BH29">
        <v>1.8580000000000001E-3</v>
      </c>
      <c r="BI29">
        <v>0.82955999999999996</v>
      </c>
      <c r="BJ29">
        <v>0</v>
      </c>
      <c r="BK29">
        <v>1.8058000000000001E-2</v>
      </c>
      <c r="BL29">
        <v>0</v>
      </c>
      <c r="BM29">
        <v>2.5569999999999998E-3</v>
      </c>
      <c r="BN29">
        <v>0</v>
      </c>
      <c r="BO29">
        <v>1.99</v>
      </c>
      <c r="BP29">
        <v>2.1800000000000002</v>
      </c>
      <c r="BQ29">
        <v>3.542468</v>
      </c>
      <c r="BR29">
        <v>2.5514760000000001</v>
      </c>
      <c r="BS29">
        <v>1.61</v>
      </c>
      <c r="BT29">
        <v>0</v>
      </c>
      <c r="BU29">
        <v>2.7377639999999999</v>
      </c>
      <c r="BV29">
        <v>1.341844</v>
      </c>
      <c r="BW29">
        <v>9.33</v>
      </c>
      <c r="BX29">
        <v>4.2581249999999997</v>
      </c>
      <c r="BY29">
        <v>0.24</v>
      </c>
      <c r="BZ29">
        <v>1.9381029999999999</v>
      </c>
      <c r="CA29">
        <v>3.5116909999999999</v>
      </c>
      <c r="CB29">
        <v>1.78</v>
      </c>
      <c r="CC29">
        <v>0.89</v>
      </c>
      <c r="CD29">
        <v>0.44</v>
      </c>
      <c r="CE29">
        <v>0.88</v>
      </c>
      <c r="CF29">
        <v>0.22</v>
      </c>
      <c r="CG29">
        <v>3.78</v>
      </c>
      <c r="CH29">
        <v>1.4628319999999999</v>
      </c>
      <c r="CI29">
        <v>5.3</v>
      </c>
      <c r="CJ29">
        <v>1.94</v>
      </c>
      <c r="CK29">
        <v>1.85</v>
      </c>
      <c r="CL29">
        <v>5.313701</v>
      </c>
      <c r="CM29">
        <v>0.935114</v>
      </c>
      <c r="CN29">
        <v>3.5424669999999998</v>
      </c>
      <c r="CO29">
        <v>3.03</v>
      </c>
      <c r="CP29">
        <v>2.5259830000000001</v>
      </c>
      <c r="CQ29">
        <v>2.7933979999999998</v>
      </c>
      <c r="CR29">
        <v>2.38</v>
      </c>
      <c r="CS29">
        <v>2.3738440000000001</v>
      </c>
      <c r="CT29">
        <v>1.9429620000000001</v>
      </c>
      <c r="CU29">
        <v>1.959684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89.750718999999975</v>
      </c>
    </row>
    <row r="30" spans="1:114">
      <c r="A30" t="s">
        <v>72</v>
      </c>
      <c r="B30">
        <v>0</v>
      </c>
      <c r="C30">
        <v>37.904277999999998</v>
      </c>
      <c r="D30">
        <v>6.4145700000000003</v>
      </c>
      <c r="E30">
        <v>0</v>
      </c>
      <c r="F30">
        <v>0</v>
      </c>
      <c r="G30">
        <v>72.086100000000002</v>
      </c>
      <c r="H30">
        <v>0</v>
      </c>
      <c r="I30">
        <v>91.211347000000004</v>
      </c>
      <c r="J30">
        <v>6.0807570000000002</v>
      </c>
      <c r="K30">
        <v>689.35378200000002</v>
      </c>
      <c r="L30">
        <v>661.459879</v>
      </c>
      <c r="M30">
        <v>94.319981999999996</v>
      </c>
      <c r="N30">
        <v>120.694688</v>
      </c>
      <c r="O30">
        <v>126.520838</v>
      </c>
      <c r="P30">
        <v>137.242189</v>
      </c>
      <c r="Q30">
        <v>21.659547</v>
      </c>
      <c r="R30">
        <v>43.545976000000003</v>
      </c>
      <c r="S30">
        <v>26.963602000000002</v>
      </c>
      <c r="T30">
        <v>1.4276059999999999</v>
      </c>
      <c r="U30">
        <v>348.97500000000002</v>
      </c>
      <c r="V30">
        <v>17.513999999999999</v>
      </c>
      <c r="W30">
        <v>33.384999999999998</v>
      </c>
      <c r="X30">
        <v>147.515625</v>
      </c>
      <c r="Y30">
        <v>0</v>
      </c>
      <c r="Z30">
        <v>19.6614</v>
      </c>
      <c r="AA30">
        <v>42.14808</v>
      </c>
      <c r="AB30">
        <v>43.635159999999999</v>
      </c>
      <c r="AC30">
        <v>31.709733</v>
      </c>
      <c r="AD30">
        <v>19.830272000000001</v>
      </c>
      <c r="AE30">
        <v>53.905351000000003</v>
      </c>
      <c r="AF30">
        <v>8.7128630000000005</v>
      </c>
      <c r="AG30">
        <v>22.429442000000002</v>
      </c>
      <c r="AH30">
        <v>50.574548999999998</v>
      </c>
      <c r="AI30">
        <v>3.4724400000000002</v>
      </c>
      <c r="AJ30">
        <v>0</v>
      </c>
      <c r="AK30">
        <v>59.009957999999997</v>
      </c>
      <c r="AL30">
        <v>40.088999999999999</v>
      </c>
      <c r="AM30">
        <v>17.179061999999998</v>
      </c>
      <c r="AN30">
        <v>1.0753569999999999</v>
      </c>
      <c r="AO30">
        <v>0</v>
      </c>
      <c r="AP30">
        <v>0.51239999999999997</v>
      </c>
      <c r="AQ30">
        <v>0</v>
      </c>
      <c r="AR30">
        <v>50.783999999999999</v>
      </c>
      <c r="AS30">
        <v>35.068229000000002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89.263107999999974</v>
      </c>
      <c r="BA30">
        <f t="shared" si="1"/>
        <v>3288.3365200000012</v>
      </c>
      <c r="BD30">
        <v>4.2938999999999998</v>
      </c>
      <c r="BE30">
        <v>0</v>
      </c>
      <c r="BF30">
        <v>2.2110999999999999E-2</v>
      </c>
      <c r="BG30">
        <v>0</v>
      </c>
      <c r="BH30">
        <v>1.8580000000000001E-3</v>
      </c>
      <c r="BI30">
        <v>0.82955999999999996</v>
      </c>
      <c r="BJ30">
        <v>0</v>
      </c>
      <c r="BK30">
        <v>1.8058000000000001E-2</v>
      </c>
      <c r="BL30">
        <v>0</v>
      </c>
      <c r="BM30">
        <v>2.5569999999999998E-3</v>
      </c>
      <c r="BN30">
        <v>0</v>
      </c>
      <c r="BO30">
        <v>1.99</v>
      </c>
      <c r="BP30">
        <v>2.1800000000000002</v>
      </c>
      <c r="BQ30">
        <v>3.542468</v>
      </c>
      <c r="BR30">
        <v>2.5514760000000001</v>
      </c>
      <c r="BS30">
        <v>1.61</v>
      </c>
      <c r="BT30">
        <v>0</v>
      </c>
      <c r="BU30">
        <v>2.7377639999999999</v>
      </c>
      <c r="BV30">
        <v>1.341844</v>
      </c>
      <c r="BW30">
        <v>9.33</v>
      </c>
      <c r="BX30">
        <v>4.2581249999999997</v>
      </c>
      <c r="BY30">
        <v>0.24</v>
      </c>
      <c r="BZ30">
        <v>1.9381029999999999</v>
      </c>
      <c r="CA30">
        <v>3.5116909999999999</v>
      </c>
      <c r="CB30">
        <v>1.78</v>
      </c>
      <c r="CC30">
        <v>0.89</v>
      </c>
      <c r="CD30">
        <v>0.44</v>
      </c>
      <c r="CE30">
        <v>0.88</v>
      </c>
      <c r="CF30">
        <v>0.22</v>
      </c>
      <c r="CG30">
        <v>3.78</v>
      </c>
      <c r="CH30">
        <v>0.975221</v>
      </c>
      <c r="CI30">
        <v>5.3</v>
      </c>
      <c r="CJ30">
        <v>1.94</v>
      </c>
      <c r="CK30">
        <v>1.85</v>
      </c>
      <c r="CL30">
        <v>5.313701</v>
      </c>
      <c r="CM30">
        <v>0.935114</v>
      </c>
      <c r="CN30">
        <v>3.5424669999999998</v>
      </c>
      <c r="CO30">
        <v>3.03</v>
      </c>
      <c r="CP30">
        <v>2.5259830000000001</v>
      </c>
      <c r="CQ30">
        <v>2.7933979999999998</v>
      </c>
      <c r="CR30">
        <v>2.38</v>
      </c>
      <c r="CS30">
        <v>2.3738440000000001</v>
      </c>
      <c r="CT30">
        <v>1.9429620000000001</v>
      </c>
      <c r="CU30">
        <v>1.959684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89.263107999999974</v>
      </c>
    </row>
    <row r="31" spans="1:114">
      <c r="A31" t="s">
        <v>73</v>
      </c>
      <c r="B31">
        <v>0</v>
      </c>
      <c r="C31">
        <v>37.904277999999998</v>
      </c>
      <c r="D31">
        <v>6.4145700000000003</v>
      </c>
      <c r="E31">
        <v>0</v>
      </c>
      <c r="F31">
        <v>0</v>
      </c>
      <c r="G31">
        <v>72.086100000000002</v>
      </c>
      <c r="H31">
        <v>0</v>
      </c>
      <c r="I31">
        <v>91.211347000000004</v>
      </c>
      <c r="J31">
        <v>6.0807570000000002</v>
      </c>
      <c r="K31">
        <v>689.35378200000002</v>
      </c>
      <c r="L31">
        <v>661.459879</v>
      </c>
      <c r="M31">
        <v>94.319981999999996</v>
      </c>
      <c r="N31">
        <v>120.694688</v>
      </c>
      <c r="O31">
        <v>126.520838</v>
      </c>
      <c r="P31">
        <v>137.242189</v>
      </c>
      <c r="Q31">
        <v>21.659547</v>
      </c>
      <c r="R31">
        <v>43.545976000000003</v>
      </c>
      <c r="S31">
        <v>26.963602000000002</v>
      </c>
      <c r="T31">
        <v>1.4276059999999999</v>
      </c>
      <c r="U31">
        <v>348.97500000000002</v>
      </c>
      <c r="V31">
        <v>17.513999999999999</v>
      </c>
      <c r="W31">
        <v>33.384999999999998</v>
      </c>
      <c r="X31">
        <v>147.515625</v>
      </c>
      <c r="Y31">
        <v>0</v>
      </c>
      <c r="Z31">
        <v>19.6614</v>
      </c>
      <c r="AA31">
        <v>42.14808</v>
      </c>
      <c r="AB31">
        <v>43.635159999999999</v>
      </c>
      <c r="AC31">
        <v>31.709733</v>
      </c>
      <c r="AD31">
        <v>19.830272000000001</v>
      </c>
      <c r="AE31">
        <v>53.905351000000003</v>
      </c>
      <c r="AF31">
        <v>8.7128630000000005</v>
      </c>
      <c r="AG31">
        <v>22.429442000000002</v>
      </c>
      <c r="AH31">
        <v>23.137343999999999</v>
      </c>
      <c r="AI31">
        <v>0</v>
      </c>
      <c r="AJ31">
        <v>0</v>
      </c>
      <c r="AK31">
        <v>59.009957999999997</v>
      </c>
      <c r="AL31">
        <v>40.088999999999999</v>
      </c>
      <c r="AM31">
        <v>17.179061999999998</v>
      </c>
      <c r="AN31">
        <v>1.0753569999999999</v>
      </c>
      <c r="AO31">
        <v>0</v>
      </c>
      <c r="AP31">
        <v>0.51239999999999997</v>
      </c>
      <c r="AQ31">
        <v>0</v>
      </c>
      <c r="AR31">
        <v>50.783999999999999</v>
      </c>
      <c r="AS31">
        <v>35.068229000000002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88.681986999999978</v>
      </c>
      <c r="BA31">
        <f t="shared" si="1"/>
        <v>3256.8457540000013</v>
      </c>
      <c r="BD31">
        <v>4.2938999999999998</v>
      </c>
      <c r="BE31">
        <v>0</v>
      </c>
      <c r="BF31">
        <v>2.2110999999999999E-2</v>
      </c>
      <c r="BG31">
        <v>0</v>
      </c>
      <c r="BH31">
        <v>1.8580000000000001E-3</v>
      </c>
      <c r="BI31">
        <v>0.82955999999999996</v>
      </c>
      <c r="BJ31">
        <v>0</v>
      </c>
      <c r="BK31">
        <v>1.7738E-2</v>
      </c>
      <c r="BL31">
        <v>0</v>
      </c>
      <c r="BM31">
        <v>2.5569999999999998E-3</v>
      </c>
      <c r="BN31">
        <v>0</v>
      </c>
      <c r="BO31">
        <v>1.99</v>
      </c>
      <c r="BP31">
        <v>2.1800000000000002</v>
      </c>
      <c r="BQ31">
        <v>3.542468</v>
      </c>
      <c r="BR31">
        <v>2.5514760000000001</v>
      </c>
      <c r="BS31">
        <v>1.61</v>
      </c>
      <c r="BT31">
        <v>0</v>
      </c>
      <c r="BU31">
        <v>2.7377639999999999</v>
      </c>
      <c r="BV31">
        <v>1.341844</v>
      </c>
      <c r="BW31">
        <v>9.33</v>
      </c>
      <c r="BX31">
        <v>4.2581249999999997</v>
      </c>
      <c r="BY31">
        <v>0.24</v>
      </c>
      <c r="BZ31">
        <v>1.9381029999999999</v>
      </c>
      <c r="CA31">
        <v>3.5116909999999999</v>
      </c>
      <c r="CB31">
        <v>1.78</v>
      </c>
      <c r="CC31">
        <v>0.86</v>
      </c>
      <c r="CD31">
        <v>0.43</v>
      </c>
      <c r="CE31">
        <v>0.88</v>
      </c>
      <c r="CF31">
        <v>0.22</v>
      </c>
      <c r="CG31">
        <v>3.78</v>
      </c>
      <c r="CH31">
        <v>0.44520999999999999</v>
      </c>
      <c r="CI31">
        <v>5.3</v>
      </c>
      <c r="CJ31">
        <v>1.94</v>
      </c>
      <c r="CK31">
        <v>1.85</v>
      </c>
      <c r="CL31">
        <v>5.313701</v>
      </c>
      <c r="CM31">
        <v>0.935114</v>
      </c>
      <c r="CN31">
        <v>3.5424669999999998</v>
      </c>
      <c r="CO31">
        <v>3.03</v>
      </c>
      <c r="CP31">
        <v>2.5259830000000001</v>
      </c>
      <c r="CQ31">
        <v>2.7933979999999998</v>
      </c>
      <c r="CR31">
        <v>2.38</v>
      </c>
      <c r="CS31">
        <v>2.363054</v>
      </c>
      <c r="CT31">
        <v>1.9429620000000001</v>
      </c>
      <c r="CU31">
        <v>1.959684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88.681986999999978</v>
      </c>
    </row>
    <row r="32" spans="1:114">
      <c r="A32" t="s">
        <v>74</v>
      </c>
      <c r="B32">
        <v>0</v>
      </c>
      <c r="C32">
        <v>37.904277999999998</v>
      </c>
      <c r="D32">
        <v>6.4145700000000003</v>
      </c>
      <c r="E32">
        <v>0</v>
      </c>
      <c r="F32">
        <v>0</v>
      </c>
      <c r="G32">
        <v>72.086100000000002</v>
      </c>
      <c r="H32">
        <v>0</v>
      </c>
      <c r="I32">
        <v>91.211347000000004</v>
      </c>
      <c r="J32">
        <v>6.0807570000000002</v>
      </c>
      <c r="K32">
        <v>689.35378200000002</v>
      </c>
      <c r="L32">
        <v>661.459879</v>
      </c>
      <c r="M32">
        <v>94.319981999999996</v>
      </c>
      <c r="N32">
        <v>120.694688</v>
      </c>
      <c r="O32">
        <v>126.520838</v>
      </c>
      <c r="P32">
        <v>137.242189</v>
      </c>
      <c r="Q32">
        <v>21.659547</v>
      </c>
      <c r="R32">
        <v>43.545976000000003</v>
      </c>
      <c r="S32">
        <v>26.963602000000002</v>
      </c>
      <c r="T32">
        <v>1.4276059999999999</v>
      </c>
      <c r="U32">
        <v>348.97500000000002</v>
      </c>
      <c r="V32">
        <v>17.513999999999999</v>
      </c>
      <c r="W32">
        <v>33.384999999999998</v>
      </c>
      <c r="X32">
        <v>147.515625</v>
      </c>
      <c r="Y32">
        <v>0</v>
      </c>
      <c r="Z32">
        <v>19.6614</v>
      </c>
      <c r="AA32">
        <v>42.14808</v>
      </c>
      <c r="AB32">
        <v>43.635159999999999</v>
      </c>
      <c r="AC32">
        <v>31.709733</v>
      </c>
      <c r="AD32">
        <v>19.830272000000001</v>
      </c>
      <c r="AE32">
        <v>53.905351000000003</v>
      </c>
      <c r="AF32">
        <v>8.7128630000000005</v>
      </c>
      <c r="AG32">
        <v>22.429442000000002</v>
      </c>
      <c r="AH32">
        <v>0</v>
      </c>
      <c r="AI32">
        <v>0</v>
      </c>
      <c r="AJ32">
        <v>0</v>
      </c>
      <c r="AK32">
        <v>59.009957999999997</v>
      </c>
      <c r="AL32">
        <v>53.451999999999998</v>
      </c>
      <c r="AM32">
        <v>17.179061999999998</v>
      </c>
      <c r="AN32">
        <v>1.0753569999999999</v>
      </c>
      <c r="AO32">
        <v>0</v>
      </c>
      <c r="AP32">
        <v>0.51239999999999997</v>
      </c>
      <c r="AQ32">
        <v>0</v>
      </c>
      <c r="AR32">
        <v>50.783999999999999</v>
      </c>
      <c r="AS32">
        <v>35.068229000000002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88.236776999999975</v>
      </c>
      <c r="BA32">
        <f t="shared" si="1"/>
        <v>3246.6262000000011</v>
      </c>
      <c r="BD32">
        <v>4.2938999999999998</v>
      </c>
      <c r="BE32">
        <v>0</v>
      </c>
      <c r="BF32">
        <v>2.2110999999999999E-2</v>
      </c>
      <c r="BG32">
        <v>0</v>
      </c>
      <c r="BH32">
        <v>1.8580000000000001E-3</v>
      </c>
      <c r="BI32">
        <v>0.82955999999999996</v>
      </c>
      <c r="BJ32">
        <v>0</v>
      </c>
      <c r="BK32">
        <v>1.7738E-2</v>
      </c>
      <c r="BL32">
        <v>0</v>
      </c>
      <c r="BM32">
        <v>2.5569999999999998E-3</v>
      </c>
      <c r="BN32">
        <v>0</v>
      </c>
      <c r="BO32">
        <v>1.99</v>
      </c>
      <c r="BP32">
        <v>2.1800000000000002</v>
      </c>
      <c r="BQ32">
        <v>3.542468</v>
      </c>
      <c r="BR32">
        <v>2.5514760000000001</v>
      </c>
      <c r="BS32">
        <v>1.61</v>
      </c>
      <c r="BT32">
        <v>0</v>
      </c>
      <c r="BU32">
        <v>2.7377639999999999</v>
      </c>
      <c r="BV32">
        <v>1.341844</v>
      </c>
      <c r="BW32">
        <v>9.33</v>
      </c>
      <c r="BX32">
        <v>4.2581249999999997</v>
      </c>
      <c r="BY32">
        <v>0.24</v>
      </c>
      <c r="BZ32">
        <v>1.9381029999999999</v>
      </c>
      <c r="CA32">
        <v>3.5116909999999999</v>
      </c>
      <c r="CB32">
        <v>1.78</v>
      </c>
      <c r="CC32">
        <v>0.86</v>
      </c>
      <c r="CD32">
        <v>0.43</v>
      </c>
      <c r="CE32">
        <v>0.88</v>
      </c>
      <c r="CF32">
        <v>0.22</v>
      </c>
      <c r="CG32">
        <v>3.78</v>
      </c>
      <c r="CH32">
        <v>0</v>
      </c>
      <c r="CI32">
        <v>5.3</v>
      </c>
      <c r="CJ32">
        <v>1.94</v>
      </c>
      <c r="CK32">
        <v>1.85</v>
      </c>
      <c r="CL32">
        <v>5.313701</v>
      </c>
      <c r="CM32">
        <v>0.935114</v>
      </c>
      <c r="CN32">
        <v>3.5424669999999998</v>
      </c>
      <c r="CO32">
        <v>3.03</v>
      </c>
      <c r="CP32">
        <v>2.5259830000000001</v>
      </c>
      <c r="CQ32">
        <v>2.7933979999999998</v>
      </c>
      <c r="CR32">
        <v>2.38</v>
      </c>
      <c r="CS32">
        <v>2.363054</v>
      </c>
      <c r="CT32">
        <v>1.9429620000000001</v>
      </c>
      <c r="CU32">
        <v>1.959684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88.236776999999975</v>
      </c>
    </row>
    <row r="33" spans="1:114">
      <c r="A33" t="s">
        <v>75</v>
      </c>
      <c r="B33">
        <v>0</v>
      </c>
      <c r="C33">
        <v>37.904277999999998</v>
      </c>
      <c r="D33">
        <v>6.4145700000000003</v>
      </c>
      <c r="E33">
        <v>0</v>
      </c>
      <c r="F33">
        <v>0</v>
      </c>
      <c r="G33">
        <v>72.086100000000002</v>
      </c>
      <c r="H33">
        <v>0</v>
      </c>
      <c r="I33">
        <v>91.211347000000004</v>
      </c>
      <c r="J33">
        <v>6.0807570000000002</v>
      </c>
      <c r="K33">
        <v>689.35378200000002</v>
      </c>
      <c r="L33">
        <v>661.459879</v>
      </c>
      <c r="M33">
        <v>94.319981999999996</v>
      </c>
      <c r="N33">
        <v>120.694688</v>
      </c>
      <c r="O33">
        <v>126.520838</v>
      </c>
      <c r="P33">
        <v>137.242189</v>
      </c>
      <c r="Q33">
        <v>21.659547</v>
      </c>
      <c r="R33">
        <v>43.545976000000003</v>
      </c>
      <c r="S33">
        <v>26.963602000000002</v>
      </c>
      <c r="T33">
        <v>1.4276059999999999</v>
      </c>
      <c r="U33">
        <v>348.97500000000002</v>
      </c>
      <c r="V33">
        <v>17.513999999999999</v>
      </c>
      <c r="W33">
        <v>33.384999999999998</v>
      </c>
      <c r="X33">
        <v>147.515625</v>
      </c>
      <c r="Y33">
        <v>0</v>
      </c>
      <c r="Z33">
        <v>19.6614</v>
      </c>
      <c r="AA33">
        <v>42.14808</v>
      </c>
      <c r="AB33">
        <v>43.635159999999999</v>
      </c>
      <c r="AC33">
        <v>31.709733</v>
      </c>
      <c r="AD33">
        <v>19.830272000000001</v>
      </c>
      <c r="AE33">
        <v>53.905351000000003</v>
      </c>
      <c r="AF33">
        <v>8.7128630000000005</v>
      </c>
      <c r="AG33">
        <v>22.429442000000002</v>
      </c>
      <c r="AH33">
        <v>0</v>
      </c>
      <c r="AI33">
        <v>0</v>
      </c>
      <c r="AJ33">
        <v>0</v>
      </c>
      <c r="AK33">
        <v>59.009957999999997</v>
      </c>
      <c r="AL33">
        <v>84.825999999999993</v>
      </c>
      <c r="AM33">
        <v>17.179061999999998</v>
      </c>
      <c r="AN33">
        <v>1.0753569999999999</v>
      </c>
      <c r="AO33">
        <v>0</v>
      </c>
      <c r="AP33">
        <v>0.51239999999999997</v>
      </c>
      <c r="AQ33">
        <v>0</v>
      </c>
      <c r="AR33">
        <v>50.783999999999999</v>
      </c>
      <c r="AS33">
        <v>35.068229000000002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88.236589999999978</v>
      </c>
      <c r="BA33">
        <f t="shared" si="1"/>
        <v>3278.0000130000012</v>
      </c>
      <c r="BD33">
        <v>4.2938999999999998</v>
      </c>
      <c r="BE33">
        <v>0</v>
      </c>
      <c r="BF33">
        <v>2.1923999999999999E-2</v>
      </c>
      <c r="BG33">
        <v>0</v>
      </c>
      <c r="BH33">
        <v>1.8580000000000001E-3</v>
      </c>
      <c r="BI33">
        <v>0.82955999999999996</v>
      </c>
      <c r="BJ33">
        <v>0</v>
      </c>
      <c r="BK33">
        <v>1.7738E-2</v>
      </c>
      <c r="BL33">
        <v>0</v>
      </c>
      <c r="BM33">
        <v>2.5569999999999998E-3</v>
      </c>
      <c r="BN33">
        <v>0</v>
      </c>
      <c r="BO33">
        <v>1.99</v>
      </c>
      <c r="BP33">
        <v>2.1800000000000002</v>
      </c>
      <c r="BQ33">
        <v>3.542468</v>
      </c>
      <c r="BR33">
        <v>2.5514760000000001</v>
      </c>
      <c r="BS33">
        <v>1.61</v>
      </c>
      <c r="BT33">
        <v>0</v>
      </c>
      <c r="BU33">
        <v>2.7377639999999999</v>
      </c>
      <c r="BV33">
        <v>1.341844</v>
      </c>
      <c r="BW33">
        <v>9.33</v>
      </c>
      <c r="BX33">
        <v>4.2581249999999997</v>
      </c>
      <c r="BY33">
        <v>0.24</v>
      </c>
      <c r="BZ33">
        <v>1.9381029999999999</v>
      </c>
      <c r="CA33">
        <v>3.5116909999999999</v>
      </c>
      <c r="CB33">
        <v>1.78</v>
      </c>
      <c r="CC33">
        <v>0.86</v>
      </c>
      <c r="CD33">
        <v>0.43</v>
      </c>
      <c r="CE33">
        <v>0.88</v>
      </c>
      <c r="CF33">
        <v>0.22</v>
      </c>
      <c r="CG33">
        <v>3.78</v>
      </c>
      <c r="CH33">
        <v>0</v>
      </c>
      <c r="CI33">
        <v>5.3</v>
      </c>
      <c r="CJ33">
        <v>1.94</v>
      </c>
      <c r="CK33">
        <v>1.85</v>
      </c>
      <c r="CL33">
        <v>5.313701</v>
      </c>
      <c r="CM33">
        <v>0.935114</v>
      </c>
      <c r="CN33">
        <v>3.5424669999999998</v>
      </c>
      <c r="CO33">
        <v>3.03</v>
      </c>
      <c r="CP33">
        <v>2.5259830000000001</v>
      </c>
      <c r="CQ33">
        <v>2.7933979999999998</v>
      </c>
      <c r="CR33">
        <v>2.38</v>
      </c>
      <c r="CS33">
        <v>2.363054</v>
      </c>
      <c r="CT33">
        <v>1.9429620000000001</v>
      </c>
      <c r="CU33">
        <v>1.959684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88.236589999999978</v>
      </c>
    </row>
    <row r="34" spans="1:114">
      <c r="A34" t="s">
        <v>76</v>
      </c>
      <c r="B34">
        <v>0</v>
      </c>
      <c r="C34">
        <v>37.904277999999998</v>
      </c>
      <c r="D34">
        <v>6.4145700000000003</v>
      </c>
      <c r="E34">
        <v>0</v>
      </c>
      <c r="F34">
        <v>0</v>
      </c>
      <c r="G34">
        <v>72.086100000000002</v>
      </c>
      <c r="H34">
        <v>0</v>
      </c>
      <c r="I34">
        <v>91.211347000000004</v>
      </c>
      <c r="J34">
        <v>6.0807570000000002</v>
      </c>
      <c r="K34">
        <v>689.35378200000002</v>
      </c>
      <c r="L34">
        <v>661.459879</v>
      </c>
      <c r="M34">
        <v>94.319981999999996</v>
      </c>
      <c r="N34">
        <v>120.694688</v>
      </c>
      <c r="O34">
        <v>126.520838</v>
      </c>
      <c r="P34">
        <v>137.242189</v>
      </c>
      <c r="Q34">
        <v>21.659547</v>
      </c>
      <c r="R34">
        <v>43.545976000000003</v>
      </c>
      <c r="S34">
        <v>26.963602000000002</v>
      </c>
      <c r="T34">
        <v>1.4276059999999999</v>
      </c>
      <c r="U34">
        <v>348.97500000000002</v>
      </c>
      <c r="V34">
        <v>17.513999999999999</v>
      </c>
      <c r="W34">
        <v>33.384999999999998</v>
      </c>
      <c r="X34">
        <v>147.515625</v>
      </c>
      <c r="Y34">
        <v>0</v>
      </c>
      <c r="Z34">
        <v>19.6614</v>
      </c>
      <c r="AA34">
        <v>42.14808</v>
      </c>
      <c r="AB34">
        <v>43.635159999999999</v>
      </c>
      <c r="AC34">
        <v>31.709733</v>
      </c>
      <c r="AD34">
        <v>19.830272000000001</v>
      </c>
      <c r="AE34">
        <v>53.905351000000003</v>
      </c>
      <c r="AF34">
        <v>8.7128630000000005</v>
      </c>
      <c r="AG34">
        <v>22.429442000000002</v>
      </c>
      <c r="AH34">
        <v>0</v>
      </c>
      <c r="AI34">
        <v>0</v>
      </c>
      <c r="AJ34">
        <v>0</v>
      </c>
      <c r="AK34">
        <v>59.009957999999997</v>
      </c>
      <c r="AL34">
        <v>84.825999999999993</v>
      </c>
      <c r="AM34">
        <v>17.179061999999998</v>
      </c>
      <c r="AN34">
        <v>1.0753569999999999</v>
      </c>
      <c r="AO34">
        <v>0</v>
      </c>
      <c r="AP34">
        <v>0.51239999999999997</v>
      </c>
      <c r="AQ34">
        <v>0</v>
      </c>
      <c r="AR34">
        <v>50.783999999999999</v>
      </c>
      <c r="AS34">
        <v>35.068229000000002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88.236589999999978</v>
      </c>
      <c r="BA34">
        <f t="shared" si="1"/>
        <v>3278.0000130000012</v>
      </c>
      <c r="BD34">
        <v>4.2938999999999998</v>
      </c>
      <c r="BE34">
        <v>0</v>
      </c>
      <c r="BF34">
        <v>2.1923999999999999E-2</v>
      </c>
      <c r="BG34">
        <v>0</v>
      </c>
      <c r="BH34">
        <v>1.8580000000000001E-3</v>
      </c>
      <c r="BI34">
        <v>0.82955999999999996</v>
      </c>
      <c r="BJ34">
        <v>0</v>
      </c>
      <c r="BK34">
        <v>1.7738E-2</v>
      </c>
      <c r="BL34">
        <v>0</v>
      </c>
      <c r="BM34">
        <v>2.5569999999999998E-3</v>
      </c>
      <c r="BN34">
        <v>0</v>
      </c>
      <c r="BO34">
        <v>1.99</v>
      </c>
      <c r="BP34">
        <v>2.1800000000000002</v>
      </c>
      <c r="BQ34">
        <v>3.542468</v>
      </c>
      <c r="BR34">
        <v>2.5514760000000001</v>
      </c>
      <c r="BS34">
        <v>1.61</v>
      </c>
      <c r="BT34">
        <v>0</v>
      </c>
      <c r="BU34">
        <v>2.7377639999999999</v>
      </c>
      <c r="BV34">
        <v>1.341844</v>
      </c>
      <c r="BW34">
        <v>9.33</v>
      </c>
      <c r="BX34">
        <v>4.2581249999999997</v>
      </c>
      <c r="BY34">
        <v>0.24</v>
      </c>
      <c r="BZ34">
        <v>1.9381029999999999</v>
      </c>
      <c r="CA34">
        <v>3.5116909999999999</v>
      </c>
      <c r="CB34">
        <v>1.78</v>
      </c>
      <c r="CC34">
        <v>0.86</v>
      </c>
      <c r="CD34">
        <v>0.43</v>
      </c>
      <c r="CE34">
        <v>0.88</v>
      </c>
      <c r="CF34">
        <v>0.22</v>
      </c>
      <c r="CG34">
        <v>3.78</v>
      </c>
      <c r="CH34">
        <v>0</v>
      </c>
      <c r="CI34">
        <v>5.3</v>
      </c>
      <c r="CJ34">
        <v>1.94</v>
      </c>
      <c r="CK34">
        <v>1.85</v>
      </c>
      <c r="CL34">
        <v>5.313701</v>
      </c>
      <c r="CM34">
        <v>0.935114</v>
      </c>
      <c r="CN34">
        <v>3.5424669999999998</v>
      </c>
      <c r="CO34">
        <v>3.03</v>
      </c>
      <c r="CP34">
        <v>2.5259830000000001</v>
      </c>
      <c r="CQ34">
        <v>2.7933979999999998</v>
      </c>
      <c r="CR34">
        <v>2.38</v>
      </c>
      <c r="CS34">
        <v>2.363054</v>
      </c>
      <c r="CT34">
        <v>1.9429620000000001</v>
      </c>
      <c r="CU34">
        <v>1.959684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88.236589999999978</v>
      </c>
    </row>
    <row r="35" spans="1:114">
      <c r="A35" t="s">
        <v>77</v>
      </c>
      <c r="B35">
        <v>0</v>
      </c>
      <c r="C35">
        <v>37.904277999999998</v>
      </c>
      <c r="D35">
        <v>6.4145700000000003</v>
      </c>
      <c r="E35">
        <v>0</v>
      </c>
      <c r="F35">
        <v>0</v>
      </c>
      <c r="G35">
        <v>72.086100000000002</v>
      </c>
      <c r="H35">
        <v>0</v>
      </c>
      <c r="I35">
        <v>88.779044999999996</v>
      </c>
      <c r="J35">
        <v>6.0807570000000002</v>
      </c>
      <c r="K35">
        <v>689.35378200000002</v>
      </c>
      <c r="L35">
        <v>661.459879</v>
      </c>
      <c r="M35">
        <v>94.319981999999996</v>
      </c>
      <c r="N35">
        <v>120.694688</v>
      </c>
      <c r="O35">
        <v>126.520838</v>
      </c>
      <c r="P35">
        <v>137.242189</v>
      </c>
      <c r="Q35">
        <v>21.659547</v>
      </c>
      <c r="R35">
        <v>43.545976000000003</v>
      </c>
      <c r="S35">
        <v>26.963602000000002</v>
      </c>
      <c r="T35">
        <v>1.4276059999999999</v>
      </c>
      <c r="U35">
        <v>348.97500000000002</v>
      </c>
      <c r="V35">
        <v>17.513999999999999</v>
      </c>
      <c r="W35">
        <v>33.384999999999998</v>
      </c>
      <c r="X35">
        <v>147.515625</v>
      </c>
      <c r="Y35">
        <v>0</v>
      </c>
      <c r="Z35">
        <v>13.1076</v>
      </c>
      <c r="AA35">
        <v>42.14808</v>
      </c>
      <c r="AB35">
        <v>43.635159999999999</v>
      </c>
      <c r="AC35">
        <v>31.709733</v>
      </c>
      <c r="AD35">
        <v>19.830272000000001</v>
      </c>
      <c r="AE35">
        <v>53.905351000000003</v>
      </c>
      <c r="AF35">
        <v>8.7128630000000005</v>
      </c>
      <c r="AG35">
        <v>22.429442000000002</v>
      </c>
      <c r="AH35">
        <v>0</v>
      </c>
      <c r="AI35">
        <v>0</v>
      </c>
      <c r="AJ35">
        <v>0</v>
      </c>
      <c r="AK35">
        <v>59.009957999999997</v>
      </c>
      <c r="AL35">
        <v>84.825999999999993</v>
      </c>
      <c r="AM35">
        <v>17.179061999999998</v>
      </c>
      <c r="AN35">
        <v>1.0753569999999999</v>
      </c>
      <c r="AO35">
        <v>0</v>
      </c>
      <c r="AP35">
        <v>1.9215</v>
      </c>
      <c r="AQ35">
        <v>0</v>
      </c>
      <c r="AR35">
        <v>50.783999999999999</v>
      </c>
      <c r="AS35">
        <v>35.068229000000002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88.236589999999978</v>
      </c>
      <c r="BA35">
        <f t="shared" si="1"/>
        <v>3270.4230110000008</v>
      </c>
      <c r="BD35">
        <v>4.2938999999999998</v>
      </c>
      <c r="BE35">
        <v>0</v>
      </c>
      <c r="BF35">
        <v>2.1923999999999999E-2</v>
      </c>
      <c r="BG35">
        <v>0</v>
      </c>
      <c r="BH35">
        <v>1.8580000000000001E-3</v>
      </c>
      <c r="BI35">
        <v>0.82955999999999996</v>
      </c>
      <c r="BJ35">
        <v>0</v>
      </c>
      <c r="BK35">
        <v>1.7738E-2</v>
      </c>
      <c r="BL35">
        <v>0</v>
      </c>
      <c r="BM35">
        <v>2.5569999999999998E-3</v>
      </c>
      <c r="BN35">
        <v>0</v>
      </c>
      <c r="BO35">
        <v>1.99</v>
      </c>
      <c r="BP35">
        <v>2.1800000000000002</v>
      </c>
      <c r="BQ35">
        <v>3.542468</v>
      </c>
      <c r="BR35">
        <v>2.5514760000000001</v>
      </c>
      <c r="BS35">
        <v>1.61</v>
      </c>
      <c r="BT35">
        <v>0</v>
      </c>
      <c r="BU35">
        <v>2.7377639999999999</v>
      </c>
      <c r="BV35">
        <v>1.341844</v>
      </c>
      <c r="BW35">
        <v>9.33</v>
      </c>
      <c r="BX35">
        <v>4.2581249999999997</v>
      </c>
      <c r="BY35">
        <v>0.24</v>
      </c>
      <c r="BZ35">
        <v>1.9381029999999999</v>
      </c>
      <c r="CA35">
        <v>3.5116909999999999</v>
      </c>
      <c r="CB35">
        <v>1.78</v>
      </c>
      <c r="CC35">
        <v>0.86</v>
      </c>
      <c r="CD35">
        <v>0.43</v>
      </c>
      <c r="CE35">
        <v>0.88</v>
      </c>
      <c r="CF35">
        <v>0.22</v>
      </c>
      <c r="CG35">
        <v>3.78</v>
      </c>
      <c r="CH35">
        <v>0</v>
      </c>
      <c r="CI35">
        <v>5.3</v>
      </c>
      <c r="CJ35">
        <v>1.94</v>
      </c>
      <c r="CK35">
        <v>1.85</v>
      </c>
      <c r="CL35">
        <v>5.313701</v>
      </c>
      <c r="CM35">
        <v>0.935114</v>
      </c>
      <c r="CN35">
        <v>3.5424669999999998</v>
      </c>
      <c r="CO35">
        <v>3.03</v>
      </c>
      <c r="CP35">
        <v>2.5259830000000001</v>
      </c>
      <c r="CQ35">
        <v>2.7933979999999998</v>
      </c>
      <c r="CR35">
        <v>2.38</v>
      </c>
      <c r="CS35">
        <v>2.363054</v>
      </c>
      <c r="CT35">
        <v>1.9429620000000001</v>
      </c>
      <c r="CU35">
        <v>1.959684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88.236589999999978</v>
      </c>
    </row>
    <row r="36" spans="1:114">
      <c r="A36" t="s">
        <v>78</v>
      </c>
      <c r="B36">
        <v>0</v>
      </c>
      <c r="C36">
        <v>37.904277999999998</v>
      </c>
      <c r="D36">
        <v>6.4145700000000003</v>
      </c>
      <c r="E36">
        <v>0</v>
      </c>
      <c r="F36">
        <v>0</v>
      </c>
      <c r="G36">
        <v>72.086100000000002</v>
      </c>
      <c r="H36">
        <v>0</v>
      </c>
      <c r="I36">
        <v>88.779044999999996</v>
      </c>
      <c r="J36">
        <v>6.0807570000000002</v>
      </c>
      <c r="K36">
        <v>689.35378200000002</v>
      </c>
      <c r="L36">
        <v>661.459879</v>
      </c>
      <c r="M36">
        <v>94.319981999999996</v>
      </c>
      <c r="N36">
        <v>120.694688</v>
      </c>
      <c r="O36">
        <v>126.520838</v>
      </c>
      <c r="P36">
        <v>137.242189</v>
      </c>
      <c r="Q36">
        <v>21.659547</v>
      </c>
      <c r="R36">
        <v>43.545976000000003</v>
      </c>
      <c r="S36">
        <v>26.963602000000002</v>
      </c>
      <c r="T36">
        <v>1.4276059999999999</v>
      </c>
      <c r="U36">
        <v>348.97500000000002</v>
      </c>
      <c r="V36">
        <v>17.513999999999999</v>
      </c>
      <c r="W36">
        <v>33.384999999999998</v>
      </c>
      <c r="X36">
        <v>147.515625</v>
      </c>
      <c r="Y36">
        <v>0</v>
      </c>
      <c r="Z36">
        <v>13.1076</v>
      </c>
      <c r="AA36">
        <v>28.045000000000002</v>
      </c>
      <c r="AB36">
        <v>43.635159999999999</v>
      </c>
      <c r="AC36">
        <v>31.709733</v>
      </c>
      <c r="AD36">
        <v>19.830272000000001</v>
      </c>
      <c r="AE36">
        <v>53.905351000000003</v>
      </c>
      <c r="AF36">
        <v>8.7128630000000005</v>
      </c>
      <c r="AG36">
        <v>22.429442000000002</v>
      </c>
      <c r="AH36">
        <v>0</v>
      </c>
      <c r="AI36">
        <v>0</v>
      </c>
      <c r="AJ36">
        <v>0</v>
      </c>
      <c r="AK36">
        <v>59.009957999999997</v>
      </c>
      <c r="AL36">
        <v>84.825999999999993</v>
      </c>
      <c r="AM36">
        <v>17.179061999999998</v>
      </c>
      <c r="AN36">
        <v>1.0753569999999999</v>
      </c>
      <c r="AO36">
        <v>0</v>
      </c>
      <c r="AP36">
        <v>1.9215</v>
      </c>
      <c r="AQ36">
        <v>0</v>
      </c>
      <c r="AR36">
        <v>50.783999999999999</v>
      </c>
      <c r="AS36">
        <v>35.068229000000002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88.236589999999978</v>
      </c>
      <c r="BA36">
        <f t="shared" si="1"/>
        <v>3256.3199310000009</v>
      </c>
      <c r="BD36">
        <v>4.2938999999999998</v>
      </c>
      <c r="BE36">
        <v>0</v>
      </c>
      <c r="BF36">
        <v>2.1923999999999999E-2</v>
      </c>
      <c r="BG36">
        <v>0</v>
      </c>
      <c r="BH36">
        <v>1.8580000000000001E-3</v>
      </c>
      <c r="BI36">
        <v>0.82955999999999996</v>
      </c>
      <c r="BJ36">
        <v>0</v>
      </c>
      <c r="BK36">
        <v>1.7738E-2</v>
      </c>
      <c r="BL36">
        <v>0</v>
      </c>
      <c r="BM36">
        <v>2.5569999999999998E-3</v>
      </c>
      <c r="BN36">
        <v>0</v>
      </c>
      <c r="BO36">
        <v>1.99</v>
      </c>
      <c r="BP36">
        <v>2.1800000000000002</v>
      </c>
      <c r="BQ36">
        <v>3.542468</v>
      </c>
      <c r="BR36">
        <v>2.5514760000000001</v>
      </c>
      <c r="BS36">
        <v>1.61</v>
      </c>
      <c r="BT36">
        <v>0</v>
      </c>
      <c r="BU36">
        <v>2.7377639999999999</v>
      </c>
      <c r="BV36">
        <v>1.341844</v>
      </c>
      <c r="BW36">
        <v>9.33</v>
      </c>
      <c r="BX36">
        <v>4.2581249999999997</v>
      </c>
      <c r="BY36">
        <v>0.24</v>
      </c>
      <c r="BZ36">
        <v>1.9381029999999999</v>
      </c>
      <c r="CA36">
        <v>3.5116909999999999</v>
      </c>
      <c r="CB36">
        <v>1.78</v>
      </c>
      <c r="CC36">
        <v>0.86</v>
      </c>
      <c r="CD36">
        <v>0.43</v>
      </c>
      <c r="CE36">
        <v>0.88</v>
      </c>
      <c r="CF36">
        <v>0.22</v>
      </c>
      <c r="CG36">
        <v>3.78</v>
      </c>
      <c r="CH36">
        <v>0</v>
      </c>
      <c r="CI36">
        <v>5.3</v>
      </c>
      <c r="CJ36">
        <v>1.94</v>
      </c>
      <c r="CK36">
        <v>1.85</v>
      </c>
      <c r="CL36">
        <v>5.313701</v>
      </c>
      <c r="CM36">
        <v>0.935114</v>
      </c>
      <c r="CN36">
        <v>3.5424669999999998</v>
      </c>
      <c r="CO36">
        <v>3.03</v>
      </c>
      <c r="CP36">
        <v>2.5259830000000001</v>
      </c>
      <c r="CQ36">
        <v>2.7933979999999998</v>
      </c>
      <c r="CR36">
        <v>2.38</v>
      </c>
      <c r="CS36">
        <v>2.363054</v>
      </c>
      <c r="CT36">
        <v>1.9429620000000001</v>
      </c>
      <c r="CU36">
        <v>1.959684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88.236589999999978</v>
      </c>
    </row>
    <row r="37" spans="1:114">
      <c r="A37" t="s">
        <v>79</v>
      </c>
      <c r="B37">
        <v>0</v>
      </c>
      <c r="C37">
        <v>37.904277999999998</v>
      </c>
      <c r="D37">
        <v>6.4145700000000003</v>
      </c>
      <c r="E37">
        <v>0</v>
      </c>
      <c r="F37">
        <v>0</v>
      </c>
      <c r="G37">
        <v>72.086100000000002</v>
      </c>
      <c r="H37">
        <v>0</v>
      </c>
      <c r="I37">
        <v>88.779044999999996</v>
      </c>
      <c r="J37">
        <v>6.0807570000000002</v>
      </c>
      <c r="K37">
        <v>689.35378200000002</v>
      </c>
      <c r="L37">
        <v>661.459879</v>
      </c>
      <c r="M37">
        <v>94.319981999999996</v>
      </c>
      <c r="N37">
        <v>120.694688</v>
      </c>
      <c r="O37">
        <v>126.520838</v>
      </c>
      <c r="P37">
        <v>137.242189</v>
      </c>
      <c r="Q37">
        <v>21.659547</v>
      </c>
      <c r="R37">
        <v>43.545976000000003</v>
      </c>
      <c r="S37">
        <v>26.963602000000002</v>
      </c>
      <c r="T37">
        <v>1.4276059999999999</v>
      </c>
      <c r="U37">
        <v>348.97500000000002</v>
      </c>
      <c r="V37">
        <v>17.513999999999999</v>
      </c>
      <c r="W37">
        <v>33.384999999999998</v>
      </c>
      <c r="X37">
        <v>147.515625</v>
      </c>
      <c r="Y37">
        <v>0</v>
      </c>
      <c r="Z37">
        <v>13.1076</v>
      </c>
      <c r="AA37">
        <v>28.045000000000002</v>
      </c>
      <c r="AB37">
        <v>43.635159999999999</v>
      </c>
      <c r="AC37">
        <v>31.709733</v>
      </c>
      <c r="AD37">
        <v>19.830272000000001</v>
      </c>
      <c r="AE37">
        <v>53.905351000000003</v>
      </c>
      <c r="AF37">
        <v>8.7128630000000005</v>
      </c>
      <c r="AG37">
        <v>22.429442000000002</v>
      </c>
      <c r="AH37">
        <v>20.475525999999999</v>
      </c>
      <c r="AI37">
        <v>0</v>
      </c>
      <c r="AJ37">
        <v>0</v>
      </c>
      <c r="AK37">
        <v>59.009957999999997</v>
      </c>
      <c r="AL37">
        <v>84.825999999999993</v>
      </c>
      <c r="AM37">
        <v>17.179061999999998</v>
      </c>
      <c r="AN37">
        <v>1.0753569999999999</v>
      </c>
      <c r="AO37">
        <v>0</v>
      </c>
      <c r="AP37">
        <v>8.3264999999999993</v>
      </c>
      <c r="AQ37">
        <v>0</v>
      </c>
      <c r="AR37">
        <v>50.783999999999999</v>
      </c>
      <c r="AS37">
        <v>35.068229000000002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88.632145999999977</v>
      </c>
      <c r="BA37">
        <f t="shared" si="1"/>
        <v>3283.5960130000012</v>
      </c>
      <c r="BD37">
        <v>4.2938999999999998</v>
      </c>
      <c r="BE37">
        <v>0</v>
      </c>
      <c r="BF37">
        <v>2.1739000000000001E-2</v>
      </c>
      <c r="BG37">
        <v>0</v>
      </c>
      <c r="BH37">
        <v>1.8580000000000001E-3</v>
      </c>
      <c r="BI37">
        <v>0.82955999999999996</v>
      </c>
      <c r="BJ37">
        <v>0</v>
      </c>
      <c r="BK37">
        <v>1.7738E-2</v>
      </c>
      <c r="BL37">
        <v>0</v>
      </c>
      <c r="BM37">
        <v>2.5569999999999998E-3</v>
      </c>
      <c r="BN37">
        <v>0</v>
      </c>
      <c r="BO37">
        <v>1.99</v>
      </c>
      <c r="BP37">
        <v>2.1800000000000002</v>
      </c>
      <c r="BQ37">
        <v>3.542468</v>
      </c>
      <c r="BR37">
        <v>2.5514760000000001</v>
      </c>
      <c r="BS37">
        <v>1.61</v>
      </c>
      <c r="BT37">
        <v>0</v>
      </c>
      <c r="BU37">
        <v>2.7377639999999999</v>
      </c>
      <c r="BV37">
        <v>1.341844</v>
      </c>
      <c r="BW37">
        <v>9.33</v>
      </c>
      <c r="BX37">
        <v>4.2581249999999997</v>
      </c>
      <c r="BY37">
        <v>0.24</v>
      </c>
      <c r="BZ37">
        <v>1.9381029999999999</v>
      </c>
      <c r="CA37">
        <v>3.5116909999999999</v>
      </c>
      <c r="CB37">
        <v>1.78</v>
      </c>
      <c r="CC37">
        <v>0.86</v>
      </c>
      <c r="CD37">
        <v>0.43</v>
      </c>
      <c r="CE37">
        <v>0.88</v>
      </c>
      <c r="CF37">
        <v>0.22</v>
      </c>
      <c r="CG37">
        <v>3.78</v>
      </c>
      <c r="CH37">
        <v>0.39574100000000001</v>
      </c>
      <c r="CI37">
        <v>5.3</v>
      </c>
      <c r="CJ37">
        <v>1.94</v>
      </c>
      <c r="CK37">
        <v>1.85</v>
      </c>
      <c r="CL37">
        <v>5.313701</v>
      </c>
      <c r="CM37">
        <v>0.935114</v>
      </c>
      <c r="CN37">
        <v>3.5424669999999998</v>
      </c>
      <c r="CO37">
        <v>3.03</v>
      </c>
      <c r="CP37">
        <v>2.5259830000000001</v>
      </c>
      <c r="CQ37">
        <v>2.7933979999999998</v>
      </c>
      <c r="CR37">
        <v>2.38</v>
      </c>
      <c r="CS37">
        <v>2.363054</v>
      </c>
      <c r="CT37">
        <v>1.9429620000000001</v>
      </c>
      <c r="CU37">
        <v>1.959684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88.632145999999977</v>
      </c>
    </row>
    <row r="38" spans="1:114">
      <c r="A38" t="s">
        <v>80</v>
      </c>
      <c r="B38">
        <v>0</v>
      </c>
      <c r="C38">
        <v>37.904277999999998</v>
      </c>
      <c r="D38">
        <v>6.4145700000000003</v>
      </c>
      <c r="E38">
        <v>0</v>
      </c>
      <c r="F38">
        <v>0</v>
      </c>
      <c r="G38">
        <v>72.086100000000002</v>
      </c>
      <c r="H38">
        <v>0</v>
      </c>
      <c r="I38">
        <v>88.779044999999996</v>
      </c>
      <c r="J38">
        <v>6.0807570000000002</v>
      </c>
      <c r="K38">
        <v>689.35378200000002</v>
      </c>
      <c r="L38">
        <v>661.459879</v>
      </c>
      <c r="M38">
        <v>94.319981999999996</v>
      </c>
      <c r="N38">
        <v>120.694688</v>
      </c>
      <c r="O38">
        <v>126.520838</v>
      </c>
      <c r="P38">
        <v>137.242189</v>
      </c>
      <c r="Q38">
        <v>21.659547</v>
      </c>
      <c r="R38">
        <v>43.545976000000003</v>
      </c>
      <c r="S38">
        <v>26.963602000000002</v>
      </c>
      <c r="T38">
        <v>1.4276059999999999</v>
      </c>
      <c r="U38">
        <v>348.97500000000002</v>
      </c>
      <c r="V38">
        <v>17.513999999999999</v>
      </c>
      <c r="W38">
        <v>33.384999999999998</v>
      </c>
      <c r="X38">
        <v>147.515625</v>
      </c>
      <c r="Y38">
        <v>0</v>
      </c>
      <c r="Z38">
        <v>13.1076</v>
      </c>
      <c r="AA38">
        <v>28.045000000000002</v>
      </c>
      <c r="AB38">
        <v>43.635159999999999</v>
      </c>
      <c r="AC38">
        <v>31.709733</v>
      </c>
      <c r="AD38">
        <v>19.830272000000001</v>
      </c>
      <c r="AE38">
        <v>53.905351000000003</v>
      </c>
      <c r="AF38">
        <v>8.7128630000000005</v>
      </c>
      <c r="AG38">
        <v>22.429442000000002</v>
      </c>
      <c r="AH38">
        <v>46.069934000000003</v>
      </c>
      <c r="AI38">
        <v>0</v>
      </c>
      <c r="AJ38">
        <v>0</v>
      </c>
      <c r="AK38">
        <v>59.009957999999997</v>
      </c>
      <c r="AL38">
        <v>84.825999999999993</v>
      </c>
      <c r="AM38">
        <v>17.179061999999998</v>
      </c>
      <c r="AN38">
        <v>1.0753569999999999</v>
      </c>
      <c r="AO38">
        <v>0</v>
      </c>
      <c r="AP38">
        <v>8.3264999999999993</v>
      </c>
      <c r="AQ38">
        <v>0</v>
      </c>
      <c r="AR38">
        <v>50.783999999999999</v>
      </c>
      <c r="AS38">
        <v>35.068229000000002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89.126823999999985</v>
      </c>
      <c r="BA38">
        <f t="shared" si="1"/>
        <v>3309.6850990000012</v>
      </c>
      <c r="BD38">
        <v>4.2938999999999998</v>
      </c>
      <c r="BE38">
        <v>0</v>
      </c>
      <c r="BF38">
        <v>2.1739000000000001E-2</v>
      </c>
      <c r="BG38">
        <v>0</v>
      </c>
      <c r="BH38">
        <v>1.8580000000000001E-3</v>
      </c>
      <c r="BI38">
        <v>0.82955999999999996</v>
      </c>
      <c r="BJ38">
        <v>0</v>
      </c>
      <c r="BK38">
        <v>1.7738E-2</v>
      </c>
      <c r="BL38">
        <v>0</v>
      </c>
      <c r="BM38">
        <v>2.5569999999999998E-3</v>
      </c>
      <c r="BN38">
        <v>0</v>
      </c>
      <c r="BO38">
        <v>1.99</v>
      </c>
      <c r="BP38">
        <v>2.1800000000000002</v>
      </c>
      <c r="BQ38">
        <v>3.542468</v>
      </c>
      <c r="BR38">
        <v>2.5514760000000001</v>
      </c>
      <c r="BS38">
        <v>1.61</v>
      </c>
      <c r="BT38">
        <v>0</v>
      </c>
      <c r="BU38">
        <v>2.7377639999999999</v>
      </c>
      <c r="BV38">
        <v>1.341844</v>
      </c>
      <c r="BW38">
        <v>9.33</v>
      </c>
      <c r="BX38">
        <v>4.2581249999999997</v>
      </c>
      <c r="BY38">
        <v>0.24</v>
      </c>
      <c r="BZ38">
        <v>1.9381029999999999</v>
      </c>
      <c r="CA38">
        <v>3.5116909999999999</v>
      </c>
      <c r="CB38">
        <v>1.78</v>
      </c>
      <c r="CC38">
        <v>0.86</v>
      </c>
      <c r="CD38">
        <v>0.43</v>
      </c>
      <c r="CE38">
        <v>0.88</v>
      </c>
      <c r="CF38">
        <v>0.22</v>
      </c>
      <c r="CG38">
        <v>3.78</v>
      </c>
      <c r="CH38">
        <v>0.89041899999999996</v>
      </c>
      <c r="CI38">
        <v>5.3</v>
      </c>
      <c r="CJ38">
        <v>1.94</v>
      </c>
      <c r="CK38">
        <v>1.85</v>
      </c>
      <c r="CL38">
        <v>5.313701</v>
      </c>
      <c r="CM38">
        <v>0.935114</v>
      </c>
      <c r="CN38">
        <v>3.5424669999999998</v>
      </c>
      <c r="CO38">
        <v>3.03</v>
      </c>
      <c r="CP38">
        <v>2.5259830000000001</v>
      </c>
      <c r="CQ38">
        <v>2.7933979999999998</v>
      </c>
      <c r="CR38">
        <v>2.38</v>
      </c>
      <c r="CS38">
        <v>2.363054</v>
      </c>
      <c r="CT38">
        <v>1.9429620000000001</v>
      </c>
      <c r="CU38">
        <v>1.959684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89.126823999999985</v>
      </c>
    </row>
    <row r="39" spans="1:114">
      <c r="A39" t="s">
        <v>81</v>
      </c>
      <c r="B39">
        <v>0</v>
      </c>
      <c r="C39">
        <v>37.904277999999998</v>
      </c>
      <c r="D39">
        <v>6.4145700000000003</v>
      </c>
      <c r="E39">
        <v>0</v>
      </c>
      <c r="F39">
        <v>0</v>
      </c>
      <c r="G39">
        <v>72.086100000000002</v>
      </c>
      <c r="H39">
        <v>0</v>
      </c>
      <c r="I39">
        <v>86.954818000000003</v>
      </c>
      <c r="J39">
        <v>4.8646060000000002</v>
      </c>
      <c r="K39">
        <v>689.35378200000002</v>
      </c>
      <c r="L39">
        <v>661.459879</v>
      </c>
      <c r="M39">
        <v>94.319981999999996</v>
      </c>
      <c r="N39">
        <v>120.694688</v>
      </c>
      <c r="O39">
        <v>126.520838</v>
      </c>
      <c r="P39">
        <v>137.242189</v>
      </c>
      <c r="Q39">
        <v>21.659547</v>
      </c>
      <c r="R39">
        <v>43.545976000000003</v>
      </c>
      <c r="S39">
        <v>26.963602000000002</v>
      </c>
      <c r="T39">
        <v>1.4276059999999999</v>
      </c>
      <c r="U39">
        <v>348.97500000000002</v>
      </c>
      <c r="V39">
        <v>17.513999999999999</v>
      </c>
      <c r="W39">
        <v>33.384999999999998</v>
      </c>
      <c r="X39">
        <v>147.515625</v>
      </c>
      <c r="Y39">
        <v>0</v>
      </c>
      <c r="Z39">
        <v>13.1076</v>
      </c>
      <c r="AA39">
        <v>13.824999999999999</v>
      </c>
      <c r="AB39">
        <v>43.635159999999999</v>
      </c>
      <c r="AC39">
        <v>21.118518000000002</v>
      </c>
      <c r="AD39">
        <v>19.830272000000001</v>
      </c>
      <c r="AE39">
        <v>53.905351000000003</v>
      </c>
      <c r="AF39">
        <v>8.7128630000000005</v>
      </c>
      <c r="AG39">
        <v>22.429442000000002</v>
      </c>
      <c r="AH39">
        <v>46.069934000000003</v>
      </c>
      <c r="AI39">
        <v>0</v>
      </c>
      <c r="AJ39">
        <v>0</v>
      </c>
      <c r="AK39">
        <v>59.009957999999997</v>
      </c>
      <c r="AL39">
        <v>53.451999999999998</v>
      </c>
      <c r="AM39">
        <v>17.179061999999998</v>
      </c>
      <c r="AN39">
        <v>1.0753569999999999</v>
      </c>
      <c r="AO39">
        <v>0</v>
      </c>
      <c r="AP39">
        <v>8.3264999999999993</v>
      </c>
      <c r="AQ39">
        <v>0</v>
      </c>
      <c r="AR39">
        <v>50.783999999999999</v>
      </c>
      <c r="AS39">
        <v>35.652698999999998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89.146663999999987</v>
      </c>
      <c r="BA39">
        <f t="shared" si="1"/>
        <v>3251.0638160000012</v>
      </c>
      <c r="BD39">
        <v>4.2938999999999998</v>
      </c>
      <c r="BE39">
        <v>0</v>
      </c>
      <c r="BF39">
        <v>2.1739000000000001E-2</v>
      </c>
      <c r="BG39">
        <v>0</v>
      </c>
      <c r="BH39">
        <v>1.8580000000000001E-3</v>
      </c>
      <c r="BI39">
        <v>0.82955999999999996</v>
      </c>
      <c r="BJ39">
        <v>0</v>
      </c>
      <c r="BK39">
        <v>1.7578E-2</v>
      </c>
      <c r="BL39">
        <v>0</v>
      </c>
      <c r="BM39">
        <v>2.5569999999999998E-3</v>
      </c>
      <c r="BN39">
        <v>0</v>
      </c>
      <c r="BO39">
        <v>1.99</v>
      </c>
      <c r="BP39">
        <v>2.1800000000000002</v>
      </c>
      <c r="BQ39">
        <v>3.542468</v>
      </c>
      <c r="BR39">
        <v>2.5514760000000001</v>
      </c>
      <c r="BS39">
        <v>1.61</v>
      </c>
      <c r="BT39">
        <v>0</v>
      </c>
      <c r="BU39">
        <v>2.7377639999999999</v>
      </c>
      <c r="BV39">
        <v>1.341844</v>
      </c>
      <c r="BW39">
        <v>9.33</v>
      </c>
      <c r="BX39">
        <v>4.2581249999999997</v>
      </c>
      <c r="BY39">
        <v>0.24</v>
      </c>
      <c r="BZ39">
        <v>1.9381029999999999</v>
      </c>
      <c r="CA39">
        <v>3.5116909999999999</v>
      </c>
      <c r="CB39">
        <v>1.8</v>
      </c>
      <c r="CC39">
        <v>0.86</v>
      </c>
      <c r="CD39">
        <v>0.43</v>
      </c>
      <c r="CE39">
        <v>0.88</v>
      </c>
      <c r="CF39">
        <v>0.22</v>
      </c>
      <c r="CG39">
        <v>3.78</v>
      </c>
      <c r="CH39">
        <v>0.89041899999999996</v>
      </c>
      <c r="CI39">
        <v>5.3</v>
      </c>
      <c r="CJ39">
        <v>1.94</v>
      </c>
      <c r="CK39">
        <v>1.85</v>
      </c>
      <c r="CL39">
        <v>5.313701</v>
      </c>
      <c r="CM39">
        <v>0.935114</v>
      </c>
      <c r="CN39">
        <v>3.5424669999999998</v>
      </c>
      <c r="CO39">
        <v>3.03</v>
      </c>
      <c r="CP39">
        <v>2.5259830000000001</v>
      </c>
      <c r="CQ39">
        <v>2.7933979999999998</v>
      </c>
      <c r="CR39">
        <v>2.38</v>
      </c>
      <c r="CS39">
        <v>2.363054</v>
      </c>
      <c r="CT39">
        <v>1.9429620000000001</v>
      </c>
      <c r="CU39">
        <v>1.959684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89.146663999999987</v>
      </c>
    </row>
    <row r="40" spans="1:114">
      <c r="A40" t="s">
        <v>82</v>
      </c>
      <c r="B40">
        <v>0</v>
      </c>
      <c r="C40">
        <v>37.904277999999998</v>
      </c>
      <c r="D40">
        <v>6.4145700000000003</v>
      </c>
      <c r="E40">
        <v>0</v>
      </c>
      <c r="F40">
        <v>0</v>
      </c>
      <c r="G40">
        <v>72.086100000000002</v>
      </c>
      <c r="H40">
        <v>0</v>
      </c>
      <c r="I40">
        <v>86.954818000000003</v>
      </c>
      <c r="J40">
        <v>4.8646060000000002</v>
      </c>
      <c r="K40">
        <v>689.35378200000002</v>
      </c>
      <c r="L40">
        <v>661.459879</v>
      </c>
      <c r="M40">
        <v>94.319981999999996</v>
      </c>
      <c r="N40">
        <v>120.694688</v>
      </c>
      <c r="O40">
        <v>126.520838</v>
      </c>
      <c r="P40">
        <v>137.242189</v>
      </c>
      <c r="Q40">
        <v>21.659547</v>
      </c>
      <c r="R40">
        <v>43.545976000000003</v>
      </c>
      <c r="S40">
        <v>26.963602000000002</v>
      </c>
      <c r="T40">
        <v>1.4276059999999999</v>
      </c>
      <c r="U40">
        <v>348.97500000000002</v>
      </c>
      <c r="V40">
        <v>17.513999999999999</v>
      </c>
      <c r="W40">
        <v>33.384999999999998</v>
      </c>
      <c r="X40">
        <v>147.515625</v>
      </c>
      <c r="Y40">
        <v>0</v>
      </c>
      <c r="Z40">
        <v>13.1076</v>
      </c>
      <c r="AA40">
        <v>12.64</v>
      </c>
      <c r="AB40">
        <v>43.635159999999999</v>
      </c>
      <c r="AC40">
        <v>21.118518000000002</v>
      </c>
      <c r="AD40">
        <v>19.830272000000001</v>
      </c>
      <c r="AE40">
        <v>53.905351000000003</v>
      </c>
      <c r="AF40">
        <v>8.7128630000000005</v>
      </c>
      <c r="AG40">
        <v>22.429442000000002</v>
      </c>
      <c r="AH40">
        <v>46.069934000000003</v>
      </c>
      <c r="AI40">
        <v>0</v>
      </c>
      <c r="AJ40">
        <v>0</v>
      </c>
      <c r="AK40">
        <v>59.009957999999997</v>
      </c>
      <c r="AL40">
        <v>40.088999999999999</v>
      </c>
      <c r="AM40">
        <v>17.179061999999998</v>
      </c>
      <c r="AN40">
        <v>1.0753569999999999</v>
      </c>
      <c r="AO40">
        <v>0</v>
      </c>
      <c r="AP40">
        <v>8.3264999999999993</v>
      </c>
      <c r="AQ40">
        <v>0</v>
      </c>
      <c r="AR40">
        <v>52.991999999999997</v>
      </c>
      <c r="AS40">
        <v>35.652698999999998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89.146663999999987</v>
      </c>
      <c r="BA40">
        <f t="shared" si="1"/>
        <v>3238.7238160000011</v>
      </c>
      <c r="BD40">
        <v>4.2938999999999998</v>
      </c>
      <c r="BE40">
        <v>0</v>
      </c>
      <c r="BF40">
        <v>2.1739000000000001E-2</v>
      </c>
      <c r="BG40">
        <v>0</v>
      </c>
      <c r="BH40">
        <v>1.8580000000000001E-3</v>
      </c>
      <c r="BI40">
        <v>0.82955999999999996</v>
      </c>
      <c r="BJ40">
        <v>0</v>
      </c>
      <c r="BK40">
        <v>1.7578E-2</v>
      </c>
      <c r="BL40">
        <v>0</v>
      </c>
      <c r="BM40">
        <v>2.5569999999999998E-3</v>
      </c>
      <c r="BN40">
        <v>0</v>
      </c>
      <c r="BO40">
        <v>1.99</v>
      </c>
      <c r="BP40">
        <v>2.1800000000000002</v>
      </c>
      <c r="BQ40">
        <v>3.542468</v>
      </c>
      <c r="BR40">
        <v>2.5514760000000001</v>
      </c>
      <c r="BS40">
        <v>1.61</v>
      </c>
      <c r="BT40">
        <v>0</v>
      </c>
      <c r="BU40">
        <v>2.7377639999999999</v>
      </c>
      <c r="BV40">
        <v>1.341844</v>
      </c>
      <c r="BW40">
        <v>9.33</v>
      </c>
      <c r="BX40">
        <v>4.2581249999999997</v>
      </c>
      <c r="BY40">
        <v>0.24</v>
      </c>
      <c r="BZ40">
        <v>1.9381029999999999</v>
      </c>
      <c r="CA40">
        <v>3.5116909999999999</v>
      </c>
      <c r="CB40">
        <v>1.8</v>
      </c>
      <c r="CC40">
        <v>0.86</v>
      </c>
      <c r="CD40">
        <v>0.43</v>
      </c>
      <c r="CE40">
        <v>0.88</v>
      </c>
      <c r="CF40">
        <v>0.22</v>
      </c>
      <c r="CG40">
        <v>3.78</v>
      </c>
      <c r="CH40">
        <v>0.89041899999999996</v>
      </c>
      <c r="CI40">
        <v>5.3</v>
      </c>
      <c r="CJ40">
        <v>1.94</v>
      </c>
      <c r="CK40">
        <v>1.85</v>
      </c>
      <c r="CL40">
        <v>5.313701</v>
      </c>
      <c r="CM40">
        <v>0.935114</v>
      </c>
      <c r="CN40">
        <v>3.5424669999999998</v>
      </c>
      <c r="CO40">
        <v>3.03</v>
      </c>
      <c r="CP40">
        <v>2.5259830000000001</v>
      </c>
      <c r="CQ40">
        <v>2.7933979999999998</v>
      </c>
      <c r="CR40">
        <v>2.38</v>
      </c>
      <c r="CS40">
        <v>2.363054</v>
      </c>
      <c r="CT40">
        <v>1.9429620000000001</v>
      </c>
      <c r="CU40">
        <v>1.959684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89.146663999999987</v>
      </c>
    </row>
    <row r="41" spans="1:114">
      <c r="A41" t="s">
        <v>83</v>
      </c>
      <c r="B41">
        <v>0</v>
      </c>
      <c r="C41">
        <v>37.904277999999998</v>
      </c>
      <c r="D41">
        <v>6.4145700000000003</v>
      </c>
      <c r="E41">
        <v>0</v>
      </c>
      <c r="F41">
        <v>0</v>
      </c>
      <c r="G41">
        <v>72.086100000000002</v>
      </c>
      <c r="H41">
        <v>0</v>
      </c>
      <c r="I41">
        <v>86.954818000000003</v>
      </c>
      <c r="J41">
        <v>4.8646060000000002</v>
      </c>
      <c r="K41">
        <v>689.35378200000002</v>
      </c>
      <c r="L41">
        <v>661.459879</v>
      </c>
      <c r="M41">
        <v>94.319981999999996</v>
      </c>
      <c r="N41">
        <v>120.694688</v>
      </c>
      <c r="O41">
        <v>126.520838</v>
      </c>
      <c r="P41">
        <v>137.242189</v>
      </c>
      <c r="Q41">
        <v>21.659547</v>
      </c>
      <c r="R41">
        <v>43.545976000000003</v>
      </c>
      <c r="S41">
        <v>26.963602000000002</v>
      </c>
      <c r="T41">
        <v>1.4276059999999999</v>
      </c>
      <c r="U41">
        <v>348.97500000000002</v>
      </c>
      <c r="V41">
        <v>17.513999999999999</v>
      </c>
      <c r="W41">
        <v>33.384999999999998</v>
      </c>
      <c r="X41">
        <v>147.515625</v>
      </c>
      <c r="Y41">
        <v>0</v>
      </c>
      <c r="Z41">
        <v>13.1076</v>
      </c>
      <c r="AA41">
        <v>12.64</v>
      </c>
      <c r="AB41">
        <v>43.635159999999999</v>
      </c>
      <c r="AC41">
        <v>10.55926</v>
      </c>
      <c r="AD41">
        <v>19.830272000000001</v>
      </c>
      <c r="AE41">
        <v>53.905351000000003</v>
      </c>
      <c r="AF41">
        <v>8.7128630000000005</v>
      </c>
      <c r="AG41">
        <v>22.429442000000002</v>
      </c>
      <c r="AH41">
        <v>46.069934000000003</v>
      </c>
      <c r="AI41">
        <v>0</v>
      </c>
      <c r="AJ41">
        <v>0</v>
      </c>
      <c r="AK41">
        <v>59.009957999999997</v>
      </c>
      <c r="AL41">
        <v>40.088999999999999</v>
      </c>
      <c r="AM41">
        <v>17.179061999999998</v>
      </c>
      <c r="AN41">
        <v>1.0753569999999999</v>
      </c>
      <c r="AO41">
        <v>0</v>
      </c>
      <c r="AP41">
        <v>0</v>
      </c>
      <c r="AQ41">
        <v>0</v>
      </c>
      <c r="AR41">
        <v>52.991999999999997</v>
      </c>
      <c r="AS41">
        <v>35.652698999999998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89.146663999999987</v>
      </c>
      <c r="BA41">
        <f t="shared" si="1"/>
        <v>3219.8380580000007</v>
      </c>
      <c r="BD41">
        <v>4.2938999999999998</v>
      </c>
      <c r="BE41">
        <v>0</v>
      </c>
      <c r="BF41">
        <v>2.1739000000000001E-2</v>
      </c>
      <c r="BG41">
        <v>0</v>
      </c>
      <c r="BH41">
        <v>1.8580000000000001E-3</v>
      </c>
      <c r="BI41">
        <v>0.82955999999999996</v>
      </c>
      <c r="BJ41">
        <v>0</v>
      </c>
      <c r="BK41">
        <v>1.7578E-2</v>
      </c>
      <c r="BL41">
        <v>0</v>
      </c>
      <c r="BM41">
        <v>2.5569999999999998E-3</v>
      </c>
      <c r="BN41">
        <v>0</v>
      </c>
      <c r="BO41">
        <v>1.99</v>
      </c>
      <c r="BP41">
        <v>2.1800000000000002</v>
      </c>
      <c r="BQ41">
        <v>3.542468</v>
      </c>
      <c r="BR41">
        <v>2.5514760000000001</v>
      </c>
      <c r="BS41">
        <v>1.61</v>
      </c>
      <c r="BT41">
        <v>0</v>
      </c>
      <c r="BU41">
        <v>2.7377639999999999</v>
      </c>
      <c r="BV41">
        <v>1.341844</v>
      </c>
      <c r="BW41">
        <v>9.33</v>
      </c>
      <c r="BX41">
        <v>4.2581249999999997</v>
      </c>
      <c r="BY41">
        <v>0.24</v>
      </c>
      <c r="BZ41">
        <v>1.9381029999999999</v>
      </c>
      <c r="CA41">
        <v>3.5116909999999999</v>
      </c>
      <c r="CB41">
        <v>1.8</v>
      </c>
      <c r="CC41">
        <v>0.86</v>
      </c>
      <c r="CD41">
        <v>0.43</v>
      </c>
      <c r="CE41">
        <v>0.88</v>
      </c>
      <c r="CF41">
        <v>0.22</v>
      </c>
      <c r="CG41">
        <v>3.78</v>
      </c>
      <c r="CH41">
        <v>0.89041899999999996</v>
      </c>
      <c r="CI41">
        <v>5.3</v>
      </c>
      <c r="CJ41">
        <v>1.94</v>
      </c>
      <c r="CK41">
        <v>1.85</v>
      </c>
      <c r="CL41">
        <v>5.313701</v>
      </c>
      <c r="CM41">
        <v>0.935114</v>
      </c>
      <c r="CN41">
        <v>3.5424669999999998</v>
      </c>
      <c r="CO41">
        <v>3.03</v>
      </c>
      <c r="CP41">
        <v>2.5259830000000001</v>
      </c>
      <c r="CQ41">
        <v>2.7933979999999998</v>
      </c>
      <c r="CR41">
        <v>2.38</v>
      </c>
      <c r="CS41">
        <v>2.363054</v>
      </c>
      <c r="CT41">
        <v>1.9429620000000001</v>
      </c>
      <c r="CU41">
        <v>1.959684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89.146663999999987</v>
      </c>
    </row>
    <row r="42" spans="1:114">
      <c r="A42" t="s">
        <v>84</v>
      </c>
      <c r="B42">
        <v>0</v>
      </c>
      <c r="C42">
        <v>37.904277999999998</v>
      </c>
      <c r="D42">
        <v>6.4145700000000003</v>
      </c>
      <c r="E42">
        <v>0</v>
      </c>
      <c r="F42">
        <v>0</v>
      </c>
      <c r="G42">
        <v>72.086100000000002</v>
      </c>
      <c r="H42">
        <v>0</v>
      </c>
      <c r="I42">
        <v>86.954818000000003</v>
      </c>
      <c r="J42">
        <v>4.8646060000000002</v>
      </c>
      <c r="K42">
        <v>689.35378200000002</v>
      </c>
      <c r="L42">
        <v>661.459879</v>
      </c>
      <c r="M42">
        <v>94.319981999999996</v>
      </c>
      <c r="N42">
        <v>120.694688</v>
      </c>
      <c r="O42">
        <v>126.520838</v>
      </c>
      <c r="P42">
        <v>137.242189</v>
      </c>
      <c r="Q42">
        <v>21.659547</v>
      </c>
      <c r="R42">
        <v>43.545976000000003</v>
      </c>
      <c r="S42">
        <v>26.963602000000002</v>
      </c>
      <c r="T42">
        <v>1.4276059999999999</v>
      </c>
      <c r="U42">
        <v>348.97500000000002</v>
      </c>
      <c r="V42">
        <v>17.513999999999999</v>
      </c>
      <c r="W42">
        <v>33.384999999999998</v>
      </c>
      <c r="X42">
        <v>147.515625</v>
      </c>
      <c r="Y42">
        <v>0</v>
      </c>
      <c r="Z42">
        <v>13.1076</v>
      </c>
      <c r="AA42">
        <v>0</v>
      </c>
      <c r="AB42">
        <v>43.635159999999999</v>
      </c>
      <c r="AC42">
        <v>10.55926</v>
      </c>
      <c r="AD42">
        <v>19.830272000000001</v>
      </c>
      <c r="AE42">
        <v>53.905351000000003</v>
      </c>
      <c r="AF42">
        <v>8.7128630000000005</v>
      </c>
      <c r="AG42">
        <v>22.429442000000002</v>
      </c>
      <c r="AH42">
        <v>46.069934000000003</v>
      </c>
      <c r="AI42">
        <v>0</v>
      </c>
      <c r="AJ42">
        <v>0</v>
      </c>
      <c r="AK42">
        <v>59.009957999999997</v>
      </c>
      <c r="AL42">
        <v>40.088999999999999</v>
      </c>
      <c r="AM42">
        <v>17.179061999999998</v>
      </c>
      <c r="AN42">
        <v>1.0753569999999999</v>
      </c>
      <c r="AO42">
        <v>0</v>
      </c>
      <c r="AP42">
        <v>0</v>
      </c>
      <c r="AQ42">
        <v>0</v>
      </c>
      <c r="AR42">
        <v>50.783999999999999</v>
      </c>
      <c r="AS42">
        <v>35.652698999999998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89.186663999999979</v>
      </c>
      <c r="BA42">
        <f t="shared" si="1"/>
        <v>3205.0300580000007</v>
      </c>
      <c r="BD42">
        <v>4.2938999999999998</v>
      </c>
      <c r="BE42">
        <v>0</v>
      </c>
      <c r="BF42">
        <v>2.1739000000000001E-2</v>
      </c>
      <c r="BG42">
        <v>0</v>
      </c>
      <c r="BH42">
        <v>1.8580000000000001E-3</v>
      </c>
      <c r="BI42">
        <v>0.82955999999999996</v>
      </c>
      <c r="BJ42">
        <v>0</v>
      </c>
      <c r="BK42">
        <v>1.7578E-2</v>
      </c>
      <c r="BL42">
        <v>0</v>
      </c>
      <c r="BM42">
        <v>2.5569999999999998E-3</v>
      </c>
      <c r="BN42">
        <v>0</v>
      </c>
      <c r="BO42">
        <v>1.99</v>
      </c>
      <c r="BP42">
        <v>2.1800000000000002</v>
      </c>
      <c r="BQ42">
        <v>3.542468</v>
      </c>
      <c r="BR42">
        <v>2.5514760000000001</v>
      </c>
      <c r="BS42">
        <v>1.61</v>
      </c>
      <c r="BT42">
        <v>0</v>
      </c>
      <c r="BU42">
        <v>2.7377639999999999</v>
      </c>
      <c r="BV42">
        <v>1.341844</v>
      </c>
      <c r="BW42">
        <v>9.33</v>
      </c>
      <c r="BX42">
        <v>4.2581249999999997</v>
      </c>
      <c r="BY42">
        <v>0.24</v>
      </c>
      <c r="BZ42">
        <v>1.9381029999999999</v>
      </c>
      <c r="CA42">
        <v>3.5116909999999999</v>
      </c>
      <c r="CB42">
        <v>1.8</v>
      </c>
      <c r="CC42">
        <v>0.89</v>
      </c>
      <c r="CD42">
        <v>0.44</v>
      </c>
      <c r="CE42">
        <v>0.88</v>
      </c>
      <c r="CF42">
        <v>0.22</v>
      </c>
      <c r="CG42">
        <v>3.78</v>
      </c>
      <c r="CH42">
        <v>0.89041899999999996</v>
      </c>
      <c r="CI42">
        <v>5.3</v>
      </c>
      <c r="CJ42">
        <v>1.94</v>
      </c>
      <c r="CK42">
        <v>1.85</v>
      </c>
      <c r="CL42">
        <v>5.313701</v>
      </c>
      <c r="CM42">
        <v>0.935114</v>
      </c>
      <c r="CN42">
        <v>3.5424669999999998</v>
      </c>
      <c r="CO42">
        <v>3.03</v>
      </c>
      <c r="CP42">
        <v>2.5259830000000001</v>
      </c>
      <c r="CQ42">
        <v>2.7933979999999998</v>
      </c>
      <c r="CR42">
        <v>2.38</v>
      </c>
      <c r="CS42">
        <v>2.363054</v>
      </c>
      <c r="CT42">
        <v>1.9429620000000001</v>
      </c>
      <c r="CU42">
        <v>1.959684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89.186663999999979</v>
      </c>
    </row>
    <row r="43" spans="1:114">
      <c r="A43" t="s">
        <v>85</v>
      </c>
      <c r="B43">
        <v>0</v>
      </c>
      <c r="C43">
        <v>36.737993000000003</v>
      </c>
      <c r="D43">
        <v>6.4145700000000003</v>
      </c>
      <c r="E43">
        <v>0</v>
      </c>
      <c r="F43">
        <v>0</v>
      </c>
      <c r="G43">
        <v>72.086100000000002</v>
      </c>
      <c r="H43">
        <v>0</v>
      </c>
      <c r="I43">
        <v>86.954818000000003</v>
      </c>
      <c r="J43">
        <v>4.8646060000000002</v>
      </c>
      <c r="K43">
        <v>689.35378200000002</v>
      </c>
      <c r="L43">
        <v>661.459879</v>
      </c>
      <c r="M43">
        <v>94.319981999999996</v>
      </c>
      <c r="N43">
        <v>120.694688</v>
      </c>
      <c r="O43">
        <v>126.520838</v>
      </c>
      <c r="P43">
        <v>137.242189</v>
      </c>
      <c r="Q43">
        <v>21.659547</v>
      </c>
      <c r="R43">
        <v>43.545976000000003</v>
      </c>
      <c r="S43">
        <v>26.963602000000002</v>
      </c>
      <c r="T43">
        <v>1.4276059999999999</v>
      </c>
      <c r="U43">
        <v>348.97500000000002</v>
      </c>
      <c r="V43">
        <v>17.513999999999999</v>
      </c>
      <c r="W43">
        <v>33.384999999999998</v>
      </c>
      <c r="X43">
        <v>147.515625</v>
      </c>
      <c r="Y43">
        <v>0</v>
      </c>
      <c r="Z43">
        <v>13.1076</v>
      </c>
      <c r="AA43">
        <v>0</v>
      </c>
      <c r="AB43">
        <v>43.635159999999999</v>
      </c>
      <c r="AC43">
        <v>10.55926</v>
      </c>
      <c r="AD43">
        <v>19.830272000000001</v>
      </c>
      <c r="AE43">
        <v>35.813791000000002</v>
      </c>
      <c r="AF43">
        <v>8.7128630000000005</v>
      </c>
      <c r="AG43">
        <v>22.429442000000002</v>
      </c>
      <c r="AH43">
        <v>46.069934000000003</v>
      </c>
      <c r="AI43">
        <v>0</v>
      </c>
      <c r="AJ43">
        <v>0</v>
      </c>
      <c r="AK43">
        <v>59.009957999999997</v>
      </c>
      <c r="AL43">
        <v>40.088999999999999</v>
      </c>
      <c r="AM43">
        <v>17.179061999999998</v>
      </c>
      <c r="AN43">
        <v>1.0753569999999999</v>
      </c>
      <c r="AO43">
        <v>0</v>
      </c>
      <c r="AP43">
        <v>0.38429999999999997</v>
      </c>
      <c r="AQ43">
        <v>0</v>
      </c>
      <c r="AR43">
        <v>50.783999999999999</v>
      </c>
      <c r="AS43">
        <v>35.068229000000002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89.186551999999978</v>
      </c>
      <c r="BA43">
        <f t="shared" si="1"/>
        <v>3185.5719310000013</v>
      </c>
      <c r="BD43">
        <v>4.2938999999999998</v>
      </c>
      <c r="BE43">
        <v>0</v>
      </c>
      <c r="BF43">
        <v>2.1627E-2</v>
      </c>
      <c r="BG43">
        <v>0</v>
      </c>
      <c r="BH43">
        <v>1.8580000000000001E-3</v>
      </c>
      <c r="BI43">
        <v>0.82955999999999996</v>
      </c>
      <c r="BJ43">
        <v>0</v>
      </c>
      <c r="BK43">
        <v>1.7578E-2</v>
      </c>
      <c r="BL43">
        <v>0</v>
      </c>
      <c r="BM43">
        <v>2.5569999999999998E-3</v>
      </c>
      <c r="BN43">
        <v>0</v>
      </c>
      <c r="BO43">
        <v>1.99</v>
      </c>
      <c r="BP43">
        <v>2.1800000000000002</v>
      </c>
      <c r="BQ43">
        <v>3.542468</v>
      </c>
      <c r="BR43">
        <v>2.5514760000000001</v>
      </c>
      <c r="BS43">
        <v>1.61</v>
      </c>
      <c r="BT43">
        <v>0</v>
      </c>
      <c r="BU43">
        <v>2.7377639999999999</v>
      </c>
      <c r="BV43">
        <v>1.341844</v>
      </c>
      <c r="BW43">
        <v>9.33</v>
      </c>
      <c r="BX43">
        <v>4.2581249999999997</v>
      </c>
      <c r="BY43">
        <v>0.24</v>
      </c>
      <c r="BZ43">
        <v>1.9381029999999999</v>
      </c>
      <c r="CA43">
        <v>3.5116909999999999</v>
      </c>
      <c r="CB43">
        <v>1.8</v>
      </c>
      <c r="CC43">
        <v>0.89</v>
      </c>
      <c r="CD43">
        <v>0.44</v>
      </c>
      <c r="CE43">
        <v>0.88</v>
      </c>
      <c r="CF43">
        <v>0.22</v>
      </c>
      <c r="CG43">
        <v>3.78</v>
      </c>
      <c r="CH43">
        <v>0.89041899999999996</v>
      </c>
      <c r="CI43">
        <v>5.3</v>
      </c>
      <c r="CJ43">
        <v>1.94</v>
      </c>
      <c r="CK43">
        <v>1.85</v>
      </c>
      <c r="CL43">
        <v>5.313701</v>
      </c>
      <c r="CM43">
        <v>0.935114</v>
      </c>
      <c r="CN43">
        <v>3.5424669999999998</v>
      </c>
      <c r="CO43">
        <v>3.03</v>
      </c>
      <c r="CP43">
        <v>2.5259830000000001</v>
      </c>
      <c r="CQ43">
        <v>2.7933979999999998</v>
      </c>
      <c r="CR43">
        <v>2.38</v>
      </c>
      <c r="CS43">
        <v>2.363054</v>
      </c>
      <c r="CT43">
        <v>1.9429620000000001</v>
      </c>
      <c r="CU43">
        <v>1.959684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89.186551999999978</v>
      </c>
    </row>
    <row r="44" spans="1:114">
      <c r="A44" t="s">
        <v>86</v>
      </c>
      <c r="B44">
        <v>0</v>
      </c>
      <c r="C44">
        <v>36.737993000000003</v>
      </c>
      <c r="D44">
        <v>6.4145700000000003</v>
      </c>
      <c r="E44">
        <v>0</v>
      </c>
      <c r="F44">
        <v>0</v>
      </c>
      <c r="G44">
        <v>72.086100000000002</v>
      </c>
      <c r="H44">
        <v>0</v>
      </c>
      <c r="I44">
        <v>86.954818000000003</v>
      </c>
      <c r="J44">
        <v>4.8646060000000002</v>
      </c>
      <c r="K44">
        <v>689.35378200000002</v>
      </c>
      <c r="L44">
        <v>661.459879</v>
      </c>
      <c r="M44">
        <v>94.319981999999996</v>
      </c>
      <c r="N44">
        <v>120.694688</v>
      </c>
      <c r="O44">
        <v>126.520838</v>
      </c>
      <c r="P44">
        <v>137.242189</v>
      </c>
      <c r="Q44">
        <v>21.659547</v>
      </c>
      <c r="R44">
        <v>43.545976000000003</v>
      </c>
      <c r="S44">
        <v>26.963602000000002</v>
      </c>
      <c r="T44">
        <v>1.4276059999999999</v>
      </c>
      <c r="U44">
        <v>348.97500000000002</v>
      </c>
      <c r="V44">
        <v>17.513999999999999</v>
      </c>
      <c r="W44">
        <v>33.384999999999998</v>
      </c>
      <c r="X44">
        <v>147.515625</v>
      </c>
      <c r="Y44">
        <v>0</v>
      </c>
      <c r="Z44">
        <v>13.1076</v>
      </c>
      <c r="AA44">
        <v>0</v>
      </c>
      <c r="AB44">
        <v>43.635159999999999</v>
      </c>
      <c r="AC44">
        <v>0</v>
      </c>
      <c r="AD44">
        <v>19.830272000000001</v>
      </c>
      <c r="AE44">
        <v>35.813791000000002</v>
      </c>
      <c r="AF44">
        <v>8.7128630000000005</v>
      </c>
      <c r="AG44">
        <v>22.429442000000002</v>
      </c>
      <c r="AH44">
        <v>46.069934000000003</v>
      </c>
      <c r="AI44">
        <v>0</v>
      </c>
      <c r="AJ44">
        <v>0</v>
      </c>
      <c r="AK44">
        <v>59.009957999999997</v>
      </c>
      <c r="AL44">
        <v>40.088999999999999</v>
      </c>
      <c r="AM44">
        <v>17.179061999999998</v>
      </c>
      <c r="AN44">
        <v>1.0753569999999999</v>
      </c>
      <c r="AO44">
        <v>0</v>
      </c>
      <c r="AP44">
        <v>0.38429999999999997</v>
      </c>
      <c r="AQ44">
        <v>0</v>
      </c>
      <c r="AR44">
        <v>50.783999999999999</v>
      </c>
      <c r="AS44">
        <v>35.068229000000002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89.256551999999985</v>
      </c>
      <c r="BA44">
        <f t="shared" si="1"/>
        <v>3175.082671000001</v>
      </c>
      <c r="BD44">
        <v>4.2938999999999998</v>
      </c>
      <c r="BE44">
        <v>0</v>
      </c>
      <c r="BF44">
        <v>2.1627E-2</v>
      </c>
      <c r="BG44">
        <v>0</v>
      </c>
      <c r="BH44">
        <v>1.8580000000000001E-3</v>
      </c>
      <c r="BI44">
        <v>0.82955999999999996</v>
      </c>
      <c r="BJ44">
        <v>0</v>
      </c>
      <c r="BK44">
        <v>1.7578E-2</v>
      </c>
      <c r="BL44">
        <v>0</v>
      </c>
      <c r="BM44">
        <v>2.5569999999999998E-3</v>
      </c>
      <c r="BN44">
        <v>0</v>
      </c>
      <c r="BO44">
        <v>1.99</v>
      </c>
      <c r="BP44">
        <v>2.1800000000000002</v>
      </c>
      <c r="BQ44">
        <v>3.542468</v>
      </c>
      <c r="BR44">
        <v>2.5514760000000001</v>
      </c>
      <c r="BS44">
        <v>1.61</v>
      </c>
      <c r="BT44">
        <v>0</v>
      </c>
      <c r="BU44">
        <v>2.7377639999999999</v>
      </c>
      <c r="BV44">
        <v>1.341844</v>
      </c>
      <c r="BW44">
        <v>9.33</v>
      </c>
      <c r="BX44">
        <v>4.2581249999999997</v>
      </c>
      <c r="BY44">
        <v>0.24</v>
      </c>
      <c r="BZ44">
        <v>1.9381029999999999</v>
      </c>
      <c r="CA44">
        <v>3.5116909999999999</v>
      </c>
      <c r="CB44">
        <v>1.8</v>
      </c>
      <c r="CC44">
        <v>0.94</v>
      </c>
      <c r="CD44">
        <v>0.46</v>
      </c>
      <c r="CE44">
        <v>0.88</v>
      </c>
      <c r="CF44">
        <v>0.22</v>
      </c>
      <c r="CG44">
        <v>3.78</v>
      </c>
      <c r="CH44">
        <v>0.89041899999999996</v>
      </c>
      <c r="CI44">
        <v>5.3</v>
      </c>
      <c r="CJ44">
        <v>1.94</v>
      </c>
      <c r="CK44">
        <v>1.85</v>
      </c>
      <c r="CL44">
        <v>5.313701</v>
      </c>
      <c r="CM44">
        <v>0.935114</v>
      </c>
      <c r="CN44">
        <v>3.5424669999999998</v>
      </c>
      <c r="CO44">
        <v>3.03</v>
      </c>
      <c r="CP44">
        <v>2.5259830000000001</v>
      </c>
      <c r="CQ44">
        <v>2.7933979999999998</v>
      </c>
      <c r="CR44">
        <v>2.38</v>
      </c>
      <c r="CS44">
        <v>2.363054</v>
      </c>
      <c r="CT44">
        <v>1.9429620000000001</v>
      </c>
      <c r="CU44">
        <v>1.959684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89.256551999999985</v>
      </c>
    </row>
    <row r="45" spans="1:114">
      <c r="A45" t="s">
        <v>87</v>
      </c>
      <c r="B45">
        <v>0</v>
      </c>
      <c r="C45">
        <v>36.737993000000003</v>
      </c>
      <c r="D45">
        <v>6.4145700000000003</v>
      </c>
      <c r="E45">
        <v>0</v>
      </c>
      <c r="F45">
        <v>0</v>
      </c>
      <c r="G45">
        <v>72.086100000000002</v>
      </c>
      <c r="H45">
        <v>0</v>
      </c>
      <c r="I45">
        <v>86.954818000000003</v>
      </c>
      <c r="J45">
        <v>4.8646060000000002</v>
      </c>
      <c r="K45">
        <v>689.35378200000002</v>
      </c>
      <c r="L45">
        <v>661.459879</v>
      </c>
      <c r="M45">
        <v>94.319981999999996</v>
      </c>
      <c r="N45">
        <v>120.694688</v>
      </c>
      <c r="O45">
        <v>126.520838</v>
      </c>
      <c r="P45">
        <v>137.242189</v>
      </c>
      <c r="Q45">
        <v>21.659547</v>
      </c>
      <c r="R45">
        <v>43.545976000000003</v>
      </c>
      <c r="S45">
        <v>26.963602000000002</v>
      </c>
      <c r="T45">
        <v>1.4276059999999999</v>
      </c>
      <c r="U45">
        <v>348.97500000000002</v>
      </c>
      <c r="V45">
        <v>17.513999999999999</v>
      </c>
      <c r="W45">
        <v>33.384999999999998</v>
      </c>
      <c r="X45">
        <v>147.515625</v>
      </c>
      <c r="Y45">
        <v>0</v>
      </c>
      <c r="Z45">
        <v>13.1076</v>
      </c>
      <c r="AA45">
        <v>0</v>
      </c>
      <c r="AB45">
        <v>43.635159999999999</v>
      </c>
      <c r="AC45">
        <v>0</v>
      </c>
      <c r="AD45">
        <v>19.830272000000001</v>
      </c>
      <c r="AE45">
        <v>53.905351000000003</v>
      </c>
      <c r="AF45">
        <v>8.7128630000000005</v>
      </c>
      <c r="AG45">
        <v>22.429442000000002</v>
      </c>
      <c r="AH45">
        <v>46.069934000000003</v>
      </c>
      <c r="AI45">
        <v>0</v>
      </c>
      <c r="AJ45">
        <v>0</v>
      </c>
      <c r="AK45">
        <v>59.009957999999997</v>
      </c>
      <c r="AL45">
        <v>40.088999999999999</v>
      </c>
      <c r="AM45">
        <v>17.179061999999998</v>
      </c>
      <c r="AN45">
        <v>1.0753569999999999</v>
      </c>
      <c r="AO45">
        <v>0</v>
      </c>
      <c r="AP45">
        <v>0.38429999999999997</v>
      </c>
      <c r="AQ45">
        <v>0</v>
      </c>
      <c r="AR45">
        <v>50.783999999999999</v>
      </c>
      <c r="AS45">
        <v>35.068229000000002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89.266477999999978</v>
      </c>
      <c r="BA45">
        <f t="shared" si="1"/>
        <v>3193.1841570000011</v>
      </c>
      <c r="BD45">
        <v>4.2938999999999998</v>
      </c>
      <c r="BE45">
        <v>0</v>
      </c>
      <c r="BF45">
        <v>2.1552999999999999E-2</v>
      </c>
      <c r="BG45">
        <v>0</v>
      </c>
      <c r="BH45">
        <v>1.8580000000000001E-3</v>
      </c>
      <c r="BI45">
        <v>0.82955999999999996</v>
      </c>
      <c r="BJ45">
        <v>0</v>
      </c>
      <c r="BK45">
        <v>1.7578E-2</v>
      </c>
      <c r="BL45">
        <v>0</v>
      </c>
      <c r="BM45">
        <v>2.5569999999999998E-3</v>
      </c>
      <c r="BN45">
        <v>0</v>
      </c>
      <c r="BO45">
        <v>1.99</v>
      </c>
      <c r="BP45">
        <v>2.1800000000000002</v>
      </c>
      <c r="BQ45">
        <v>3.542468</v>
      </c>
      <c r="BR45">
        <v>2.5514760000000001</v>
      </c>
      <c r="BS45">
        <v>1.61</v>
      </c>
      <c r="BT45">
        <v>0</v>
      </c>
      <c r="BU45">
        <v>2.7377639999999999</v>
      </c>
      <c r="BV45">
        <v>1.341844</v>
      </c>
      <c r="BW45">
        <v>9.33</v>
      </c>
      <c r="BX45">
        <v>4.2581249999999997</v>
      </c>
      <c r="BY45">
        <v>0.24</v>
      </c>
      <c r="BZ45">
        <v>1.9381029999999999</v>
      </c>
      <c r="CA45">
        <v>3.5116909999999999</v>
      </c>
      <c r="CB45">
        <v>1.8</v>
      </c>
      <c r="CC45">
        <v>0.94</v>
      </c>
      <c r="CD45">
        <v>0.46</v>
      </c>
      <c r="CE45">
        <v>0.88</v>
      </c>
      <c r="CF45">
        <v>0.23</v>
      </c>
      <c r="CG45">
        <v>3.78</v>
      </c>
      <c r="CH45">
        <v>0.89041899999999996</v>
      </c>
      <c r="CI45">
        <v>5.3</v>
      </c>
      <c r="CJ45">
        <v>1.94</v>
      </c>
      <c r="CK45">
        <v>1.85</v>
      </c>
      <c r="CL45">
        <v>5.313701</v>
      </c>
      <c r="CM45">
        <v>0.935114</v>
      </c>
      <c r="CN45">
        <v>3.5424669999999998</v>
      </c>
      <c r="CO45">
        <v>3.03</v>
      </c>
      <c r="CP45">
        <v>2.5259830000000001</v>
      </c>
      <c r="CQ45">
        <v>2.7933979999999998</v>
      </c>
      <c r="CR45">
        <v>2.38</v>
      </c>
      <c r="CS45">
        <v>2.363054</v>
      </c>
      <c r="CT45">
        <v>1.9429620000000001</v>
      </c>
      <c r="CU45">
        <v>1.959684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89.266477999999978</v>
      </c>
    </row>
    <row r="46" spans="1:114">
      <c r="A46" t="s">
        <v>88</v>
      </c>
      <c r="B46">
        <v>0</v>
      </c>
      <c r="C46">
        <v>36.737993000000003</v>
      </c>
      <c r="D46">
        <v>6.4145700000000003</v>
      </c>
      <c r="E46">
        <v>0</v>
      </c>
      <c r="F46">
        <v>0</v>
      </c>
      <c r="G46">
        <v>72.086100000000002</v>
      </c>
      <c r="H46">
        <v>0</v>
      </c>
      <c r="I46">
        <v>86.954818000000003</v>
      </c>
      <c r="J46">
        <v>4.8646060000000002</v>
      </c>
      <c r="K46">
        <v>689.35378200000002</v>
      </c>
      <c r="L46">
        <v>661.459879</v>
      </c>
      <c r="M46">
        <v>94.319981999999996</v>
      </c>
      <c r="N46">
        <v>120.694688</v>
      </c>
      <c r="O46">
        <v>126.520838</v>
      </c>
      <c r="P46">
        <v>137.242189</v>
      </c>
      <c r="Q46">
        <v>21.659547</v>
      </c>
      <c r="R46">
        <v>43.545976000000003</v>
      </c>
      <c r="S46">
        <v>26.963602000000002</v>
      </c>
      <c r="T46">
        <v>1.4276059999999999</v>
      </c>
      <c r="U46">
        <v>348.97500000000002</v>
      </c>
      <c r="V46">
        <v>17.513999999999999</v>
      </c>
      <c r="W46">
        <v>33.384999999999998</v>
      </c>
      <c r="X46">
        <v>147.515625</v>
      </c>
      <c r="Y46">
        <v>0</v>
      </c>
      <c r="Z46">
        <v>13.1076</v>
      </c>
      <c r="AA46">
        <v>0</v>
      </c>
      <c r="AB46">
        <v>29.001777000000001</v>
      </c>
      <c r="AC46">
        <v>0</v>
      </c>
      <c r="AD46">
        <v>19.830272000000001</v>
      </c>
      <c r="AE46">
        <v>53.905351000000003</v>
      </c>
      <c r="AF46">
        <v>8.7128630000000005</v>
      </c>
      <c r="AG46">
        <v>22.429442000000002</v>
      </c>
      <c r="AH46">
        <v>46.069934000000003</v>
      </c>
      <c r="AI46">
        <v>0</v>
      </c>
      <c r="AJ46">
        <v>0</v>
      </c>
      <c r="AK46">
        <v>59.009957999999997</v>
      </c>
      <c r="AL46">
        <v>40.088999999999999</v>
      </c>
      <c r="AM46">
        <v>17.179061999999998</v>
      </c>
      <c r="AN46">
        <v>1.0753569999999999</v>
      </c>
      <c r="AO46">
        <v>0</v>
      </c>
      <c r="AP46">
        <v>0.38429999999999997</v>
      </c>
      <c r="AQ46">
        <v>0</v>
      </c>
      <c r="AR46">
        <v>50.783999999999999</v>
      </c>
      <c r="AS46">
        <v>35.068229000000002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89.266477999999978</v>
      </c>
      <c r="BA46">
        <f t="shared" si="1"/>
        <v>3178.5507740000012</v>
      </c>
      <c r="BD46">
        <v>4.2938999999999998</v>
      </c>
      <c r="BE46">
        <v>0</v>
      </c>
      <c r="BF46">
        <v>2.1552999999999999E-2</v>
      </c>
      <c r="BG46">
        <v>0</v>
      </c>
      <c r="BH46">
        <v>1.8580000000000001E-3</v>
      </c>
      <c r="BI46">
        <v>0.82955999999999996</v>
      </c>
      <c r="BJ46">
        <v>0</v>
      </c>
      <c r="BK46">
        <v>1.7578E-2</v>
      </c>
      <c r="BL46">
        <v>0</v>
      </c>
      <c r="BM46">
        <v>2.5569999999999998E-3</v>
      </c>
      <c r="BN46">
        <v>0</v>
      </c>
      <c r="BO46">
        <v>1.99</v>
      </c>
      <c r="BP46">
        <v>2.1800000000000002</v>
      </c>
      <c r="BQ46">
        <v>3.542468</v>
      </c>
      <c r="BR46">
        <v>2.5514760000000001</v>
      </c>
      <c r="BS46">
        <v>1.61</v>
      </c>
      <c r="BT46">
        <v>0</v>
      </c>
      <c r="BU46">
        <v>2.7377639999999999</v>
      </c>
      <c r="BV46">
        <v>1.341844</v>
      </c>
      <c r="BW46">
        <v>9.33</v>
      </c>
      <c r="BX46">
        <v>4.2581249999999997</v>
      </c>
      <c r="BY46">
        <v>0.24</v>
      </c>
      <c r="BZ46">
        <v>1.9381029999999999</v>
      </c>
      <c r="CA46">
        <v>3.5116909999999999</v>
      </c>
      <c r="CB46">
        <v>1.8</v>
      </c>
      <c r="CC46">
        <v>0.94</v>
      </c>
      <c r="CD46">
        <v>0.46</v>
      </c>
      <c r="CE46">
        <v>0.88</v>
      </c>
      <c r="CF46">
        <v>0.23</v>
      </c>
      <c r="CG46">
        <v>3.78</v>
      </c>
      <c r="CH46">
        <v>0.89041899999999996</v>
      </c>
      <c r="CI46">
        <v>5.3</v>
      </c>
      <c r="CJ46">
        <v>1.94</v>
      </c>
      <c r="CK46">
        <v>1.85</v>
      </c>
      <c r="CL46">
        <v>5.313701</v>
      </c>
      <c r="CM46">
        <v>0.935114</v>
      </c>
      <c r="CN46">
        <v>3.5424669999999998</v>
      </c>
      <c r="CO46">
        <v>3.03</v>
      </c>
      <c r="CP46">
        <v>2.5259830000000001</v>
      </c>
      <c r="CQ46">
        <v>2.7933979999999998</v>
      </c>
      <c r="CR46">
        <v>2.38</v>
      </c>
      <c r="CS46">
        <v>2.363054</v>
      </c>
      <c r="CT46">
        <v>1.9429620000000001</v>
      </c>
      <c r="CU46">
        <v>1.959684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89.266477999999978</v>
      </c>
    </row>
    <row r="47" spans="1:114">
      <c r="A47" t="s">
        <v>89</v>
      </c>
      <c r="B47">
        <v>0</v>
      </c>
      <c r="C47">
        <v>35.571708000000001</v>
      </c>
      <c r="D47">
        <v>6.4145700000000003</v>
      </c>
      <c r="E47">
        <v>0</v>
      </c>
      <c r="F47">
        <v>0</v>
      </c>
      <c r="G47">
        <v>72.086100000000002</v>
      </c>
      <c r="H47">
        <v>0</v>
      </c>
      <c r="I47">
        <v>86.954818000000003</v>
      </c>
      <c r="J47">
        <v>4.8646060000000002</v>
      </c>
      <c r="K47">
        <v>689.35378200000002</v>
      </c>
      <c r="L47">
        <v>661.459879</v>
      </c>
      <c r="M47">
        <v>94.319981999999996</v>
      </c>
      <c r="N47">
        <v>120.694688</v>
      </c>
      <c r="O47">
        <v>126.520838</v>
      </c>
      <c r="P47">
        <v>137.242189</v>
      </c>
      <c r="Q47">
        <v>22.193777000000001</v>
      </c>
      <c r="R47">
        <v>43.545976000000003</v>
      </c>
      <c r="S47">
        <v>26.963602000000002</v>
      </c>
      <c r="T47">
        <v>1.4276059999999999</v>
      </c>
      <c r="U47">
        <v>348.97500000000002</v>
      </c>
      <c r="V47">
        <v>17.513999999999999</v>
      </c>
      <c r="W47">
        <v>33.384999999999998</v>
      </c>
      <c r="X47">
        <v>147.515625</v>
      </c>
      <c r="Y47">
        <v>0</v>
      </c>
      <c r="Z47">
        <v>13.1076</v>
      </c>
      <c r="AA47">
        <v>0</v>
      </c>
      <c r="AB47">
        <v>29.001777000000001</v>
      </c>
      <c r="AC47">
        <v>0</v>
      </c>
      <c r="AD47">
        <v>19.830272000000001</v>
      </c>
      <c r="AE47">
        <v>53.905351000000003</v>
      </c>
      <c r="AF47">
        <v>8.7128630000000005</v>
      </c>
      <c r="AG47">
        <v>22.429442000000002</v>
      </c>
      <c r="AH47">
        <v>20.475525999999999</v>
      </c>
      <c r="AI47">
        <v>0</v>
      </c>
      <c r="AJ47">
        <v>0</v>
      </c>
      <c r="AK47">
        <v>59.009957999999997</v>
      </c>
      <c r="AL47">
        <v>40.088999999999999</v>
      </c>
      <c r="AM47">
        <v>17.179061999999998</v>
      </c>
      <c r="AN47">
        <v>1.0753569999999999</v>
      </c>
      <c r="AO47">
        <v>0</v>
      </c>
      <c r="AP47">
        <v>0.38429999999999997</v>
      </c>
      <c r="AQ47">
        <v>0</v>
      </c>
      <c r="AR47">
        <v>50.783999999999999</v>
      </c>
      <c r="AS47">
        <v>35.068229000000002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88.751108999999985</v>
      </c>
      <c r="BA47">
        <f t="shared" si="1"/>
        <v>3151.808942000001</v>
      </c>
      <c r="BD47">
        <v>4.2938999999999998</v>
      </c>
      <c r="BE47">
        <v>0</v>
      </c>
      <c r="BF47">
        <v>2.1180999999999998E-2</v>
      </c>
      <c r="BG47">
        <v>0</v>
      </c>
      <c r="BH47">
        <v>1.8580000000000001E-3</v>
      </c>
      <c r="BI47">
        <v>0.82955999999999996</v>
      </c>
      <c r="BJ47">
        <v>0</v>
      </c>
      <c r="BK47">
        <v>1.7259E-2</v>
      </c>
      <c r="BL47">
        <v>0</v>
      </c>
      <c r="BM47">
        <v>2.5569999999999998E-3</v>
      </c>
      <c r="BN47">
        <v>0</v>
      </c>
      <c r="BO47">
        <v>1.99</v>
      </c>
      <c r="BP47">
        <v>2.1800000000000002</v>
      </c>
      <c r="BQ47">
        <v>3.542468</v>
      </c>
      <c r="BR47">
        <v>2.5514760000000001</v>
      </c>
      <c r="BS47">
        <v>1.61</v>
      </c>
      <c r="BT47">
        <v>0</v>
      </c>
      <c r="BU47">
        <v>2.7377639999999999</v>
      </c>
      <c r="BV47">
        <v>1.341844</v>
      </c>
      <c r="BW47">
        <v>9.33</v>
      </c>
      <c r="BX47">
        <v>4.2581249999999997</v>
      </c>
      <c r="BY47">
        <v>0.24</v>
      </c>
      <c r="BZ47">
        <v>1.9381029999999999</v>
      </c>
      <c r="CA47">
        <v>3.5116909999999999</v>
      </c>
      <c r="CB47">
        <v>1.78</v>
      </c>
      <c r="CC47">
        <v>0.94</v>
      </c>
      <c r="CD47">
        <v>0.46</v>
      </c>
      <c r="CE47">
        <v>0.88</v>
      </c>
      <c r="CF47">
        <v>0.23</v>
      </c>
      <c r="CG47">
        <v>3.78</v>
      </c>
      <c r="CH47">
        <v>0.39574100000000001</v>
      </c>
      <c r="CI47">
        <v>5.3</v>
      </c>
      <c r="CJ47">
        <v>1.94</v>
      </c>
      <c r="CK47">
        <v>1.85</v>
      </c>
      <c r="CL47">
        <v>5.313701</v>
      </c>
      <c r="CM47">
        <v>0.935114</v>
      </c>
      <c r="CN47">
        <v>3.5424669999999998</v>
      </c>
      <c r="CO47">
        <v>3.03</v>
      </c>
      <c r="CP47">
        <v>2.5259830000000001</v>
      </c>
      <c r="CQ47">
        <v>2.7933979999999998</v>
      </c>
      <c r="CR47">
        <v>2.38</v>
      </c>
      <c r="CS47">
        <v>2.363054</v>
      </c>
      <c r="CT47">
        <v>1.9429620000000001</v>
      </c>
      <c r="CU47">
        <v>1.959684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88.751108999999985</v>
      </c>
    </row>
    <row r="48" spans="1:114">
      <c r="A48" t="s">
        <v>90</v>
      </c>
      <c r="B48">
        <v>0</v>
      </c>
      <c r="C48">
        <v>35.571708000000001</v>
      </c>
      <c r="D48">
        <v>6.4145700000000003</v>
      </c>
      <c r="E48">
        <v>0</v>
      </c>
      <c r="F48">
        <v>0</v>
      </c>
      <c r="G48">
        <v>72.086100000000002</v>
      </c>
      <c r="H48">
        <v>0</v>
      </c>
      <c r="I48">
        <v>85.130590999999995</v>
      </c>
      <c r="J48">
        <v>4.8646060000000002</v>
      </c>
      <c r="K48">
        <v>689.35378200000002</v>
      </c>
      <c r="L48">
        <v>661.459879</v>
      </c>
      <c r="M48">
        <v>94.319981999999996</v>
      </c>
      <c r="N48">
        <v>120.694688</v>
      </c>
      <c r="O48">
        <v>126.520838</v>
      </c>
      <c r="P48">
        <v>137.242189</v>
      </c>
      <c r="Q48">
        <v>22.193777000000001</v>
      </c>
      <c r="R48">
        <v>43.545976000000003</v>
      </c>
      <c r="S48">
        <v>26.963602000000002</v>
      </c>
      <c r="T48">
        <v>1.4276059999999999</v>
      </c>
      <c r="U48">
        <v>348.97500000000002</v>
      </c>
      <c r="V48">
        <v>17.513999999999999</v>
      </c>
      <c r="W48">
        <v>33.384999999999998</v>
      </c>
      <c r="X48">
        <v>147.515625</v>
      </c>
      <c r="Y48">
        <v>0</v>
      </c>
      <c r="Z48">
        <v>13.1076</v>
      </c>
      <c r="AA48">
        <v>0</v>
      </c>
      <c r="AB48">
        <v>14.42728</v>
      </c>
      <c r="AC48">
        <v>0</v>
      </c>
      <c r="AD48">
        <v>19.830272000000001</v>
      </c>
      <c r="AE48">
        <v>53.905351000000003</v>
      </c>
      <c r="AF48">
        <v>8.7128630000000005</v>
      </c>
      <c r="AG48">
        <v>22.429442000000002</v>
      </c>
      <c r="AH48">
        <v>20.475525999999999</v>
      </c>
      <c r="AI48">
        <v>0</v>
      </c>
      <c r="AJ48">
        <v>0</v>
      </c>
      <c r="AK48">
        <v>59.009957999999997</v>
      </c>
      <c r="AL48">
        <v>40.088999999999999</v>
      </c>
      <c r="AM48">
        <v>17.179061999999998</v>
      </c>
      <c r="AN48">
        <v>1.0753569999999999</v>
      </c>
      <c r="AO48">
        <v>0</v>
      </c>
      <c r="AP48">
        <v>0.38429999999999997</v>
      </c>
      <c r="AQ48">
        <v>0</v>
      </c>
      <c r="AR48">
        <v>50.783999999999999</v>
      </c>
      <c r="AS48">
        <v>35.068229000000002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88.751108999999985</v>
      </c>
      <c r="BA48">
        <f t="shared" si="1"/>
        <v>3135.4102180000009</v>
      </c>
      <c r="BD48">
        <v>4.2938999999999998</v>
      </c>
      <c r="BE48">
        <v>0</v>
      </c>
      <c r="BF48">
        <v>2.1180999999999998E-2</v>
      </c>
      <c r="BG48">
        <v>0</v>
      </c>
      <c r="BH48">
        <v>1.8580000000000001E-3</v>
      </c>
      <c r="BI48">
        <v>0.82955999999999996</v>
      </c>
      <c r="BJ48">
        <v>0</v>
      </c>
      <c r="BK48">
        <v>1.7259E-2</v>
      </c>
      <c r="BL48">
        <v>0</v>
      </c>
      <c r="BM48">
        <v>2.5569999999999998E-3</v>
      </c>
      <c r="BN48">
        <v>0</v>
      </c>
      <c r="BO48">
        <v>1.99</v>
      </c>
      <c r="BP48">
        <v>2.1800000000000002</v>
      </c>
      <c r="BQ48">
        <v>3.542468</v>
      </c>
      <c r="BR48">
        <v>2.5514760000000001</v>
      </c>
      <c r="BS48">
        <v>1.61</v>
      </c>
      <c r="BT48">
        <v>0</v>
      </c>
      <c r="BU48">
        <v>2.7377639999999999</v>
      </c>
      <c r="BV48">
        <v>1.341844</v>
      </c>
      <c r="BW48">
        <v>9.33</v>
      </c>
      <c r="BX48">
        <v>4.2581249999999997</v>
      </c>
      <c r="BY48">
        <v>0.24</v>
      </c>
      <c r="BZ48">
        <v>1.9381029999999999</v>
      </c>
      <c r="CA48">
        <v>3.5116909999999999</v>
      </c>
      <c r="CB48">
        <v>1.78</v>
      </c>
      <c r="CC48">
        <v>0.94</v>
      </c>
      <c r="CD48">
        <v>0.46</v>
      </c>
      <c r="CE48">
        <v>0.88</v>
      </c>
      <c r="CF48">
        <v>0.23</v>
      </c>
      <c r="CG48">
        <v>3.78</v>
      </c>
      <c r="CH48">
        <v>0.39574100000000001</v>
      </c>
      <c r="CI48">
        <v>5.3</v>
      </c>
      <c r="CJ48">
        <v>1.94</v>
      </c>
      <c r="CK48">
        <v>1.85</v>
      </c>
      <c r="CL48">
        <v>5.313701</v>
      </c>
      <c r="CM48">
        <v>0.935114</v>
      </c>
      <c r="CN48">
        <v>3.5424669999999998</v>
      </c>
      <c r="CO48">
        <v>3.03</v>
      </c>
      <c r="CP48">
        <v>2.5259830000000001</v>
      </c>
      <c r="CQ48">
        <v>2.7933979999999998</v>
      </c>
      <c r="CR48">
        <v>2.38</v>
      </c>
      <c r="CS48">
        <v>2.363054</v>
      </c>
      <c r="CT48">
        <v>1.9429620000000001</v>
      </c>
      <c r="CU48">
        <v>1.959684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88.751108999999985</v>
      </c>
    </row>
    <row r="49" spans="1:114">
      <c r="A49" t="s">
        <v>91</v>
      </c>
      <c r="B49">
        <v>0</v>
      </c>
      <c r="C49">
        <v>35.571708000000001</v>
      </c>
      <c r="D49">
        <v>6.4145700000000003</v>
      </c>
      <c r="E49">
        <v>0</v>
      </c>
      <c r="F49">
        <v>0</v>
      </c>
      <c r="G49">
        <v>72.086100000000002</v>
      </c>
      <c r="H49">
        <v>0</v>
      </c>
      <c r="I49">
        <v>85.130590999999995</v>
      </c>
      <c r="J49">
        <v>4.8646060000000002</v>
      </c>
      <c r="K49">
        <v>689.35378200000002</v>
      </c>
      <c r="L49">
        <v>661.459879</v>
      </c>
      <c r="M49">
        <v>94.319981999999996</v>
      </c>
      <c r="N49">
        <v>120.694688</v>
      </c>
      <c r="O49">
        <v>126.520838</v>
      </c>
      <c r="P49">
        <v>137.242189</v>
      </c>
      <c r="Q49">
        <v>22.193777000000001</v>
      </c>
      <c r="R49">
        <v>43.545976000000003</v>
      </c>
      <c r="S49">
        <v>26.963602000000002</v>
      </c>
      <c r="T49">
        <v>1.4276059999999999</v>
      </c>
      <c r="U49">
        <v>348.97500000000002</v>
      </c>
      <c r="V49">
        <v>17.513999999999999</v>
      </c>
      <c r="W49">
        <v>33.384999999999998</v>
      </c>
      <c r="X49">
        <v>147.515625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19.830272000000001</v>
      </c>
      <c r="AE49">
        <v>53.905351000000003</v>
      </c>
      <c r="AF49">
        <v>8.7128630000000005</v>
      </c>
      <c r="AG49">
        <v>22.429442000000002</v>
      </c>
      <c r="AH49">
        <v>0</v>
      </c>
      <c r="AI49">
        <v>0</v>
      </c>
      <c r="AJ49">
        <v>0</v>
      </c>
      <c r="AK49">
        <v>59.009957999999997</v>
      </c>
      <c r="AL49">
        <v>40.088999999999999</v>
      </c>
      <c r="AM49">
        <v>17.179061999999998</v>
      </c>
      <c r="AN49">
        <v>1.0753569999999999</v>
      </c>
      <c r="AO49">
        <v>0</v>
      </c>
      <c r="AP49">
        <v>0.38429999999999997</v>
      </c>
      <c r="AQ49">
        <v>0</v>
      </c>
      <c r="AR49">
        <v>50.783999999999999</v>
      </c>
      <c r="AS49">
        <v>35.068229000000002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88.335182999999972</v>
      </c>
      <c r="BA49">
        <f t="shared" si="1"/>
        <v>3100.0914860000012</v>
      </c>
      <c r="BD49">
        <v>4.2938999999999998</v>
      </c>
      <c r="BE49">
        <v>0</v>
      </c>
      <c r="BF49">
        <v>2.0996000000000001E-2</v>
      </c>
      <c r="BG49">
        <v>0</v>
      </c>
      <c r="BH49">
        <v>1.8580000000000001E-3</v>
      </c>
      <c r="BI49">
        <v>0.82955999999999996</v>
      </c>
      <c r="BJ49">
        <v>0</v>
      </c>
      <c r="BK49">
        <v>1.7259E-2</v>
      </c>
      <c r="BL49">
        <v>0</v>
      </c>
      <c r="BM49">
        <v>2.5569999999999998E-3</v>
      </c>
      <c r="BN49">
        <v>0</v>
      </c>
      <c r="BO49">
        <v>1.99</v>
      </c>
      <c r="BP49">
        <v>2.1800000000000002</v>
      </c>
      <c r="BQ49">
        <v>3.542468</v>
      </c>
      <c r="BR49">
        <v>2.5514760000000001</v>
      </c>
      <c r="BS49">
        <v>1.61</v>
      </c>
      <c r="BT49">
        <v>0</v>
      </c>
      <c r="BU49">
        <v>2.7377639999999999</v>
      </c>
      <c r="BV49">
        <v>1.341844</v>
      </c>
      <c r="BW49">
        <v>9.33</v>
      </c>
      <c r="BX49">
        <v>4.2581249999999997</v>
      </c>
      <c r="BY49">
        <v>0.24</v>
      </c>
      <c r="BZ49">
        <v>1.9381029999999999</v>
      </c>
      <c r="CA49">
        <v>3.5116909999999999</v>
      </c>
      <c r="CB49">
        <v>1.78</v>
      </c>
      <c r="CC49">
        <v>0.94</v>
      </c>
      <c r="CD49">
        <v>0.46</v>
      </c>
      <c r="CE49">
        <v>0.88</v>
      </c>
      <c r="CF49">
        <v>0.21</v>
      </c>
      <c r="CG49">
        <v>3.78</v>
      </c>
      <c r="CH49">
        <v>0</v>
      </c>
      <c r="CI49">
        <v>5.3</v>
      </c>
      <c r="CJ49">
        <v>1.94</v>
      </c>
      <c r="CK49">
        <v>1.85</v>
      </c>
      <c r="CL49">
        <v>5.313701</v>
      </c>
      <c r="CM49">
        <v>0.935114</v>
      </c>
      <c r="CN49">
        <v>3.5424669999999998</v>
      </c>
      <c r="CO49">
        <v>3.03</v>
      </c>
      <c r="CP49">
        <v>2.5259830000000001</v>
      </c>
      <c r="CQ49">
        <v>2.7933979999999998</v>
      </c>
      <c r="CR49">
        <v>2.38</v>
      </c>
      <c r="CS49">
        <v>2.363054</v>
      </c>
      <c r="CT49">
        <v>1.9429620000000001</v>
      </c>
      <c r="CU49">
        <v>1.959684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88.335182999999972</v>
      </c>
    </row>
    <row r="50" spans="1:114">
      <c r="A50" t="s">
        <v>92</v>
      </c>
      <c r="B50">
        <v>0</v>
      </c>
      <c r="C50">
        <v>35.571708000000001</v>
      </c>
      <c r="D50">
        <v>6.4145700000000003</v>
      </c>
      <c r="E50">
        <v>0</v>
      </c>
      <c r="F50">
        <v>0</v>
      </c>
      <c r="G50">
        <v>72.086100000000002</v>
      </c>
      <c r="H50">
        <v>0</v>
      </c>
      <c r="I50">
        <v>85.130590999999995</v>
      </c>
      <c r="J50">
        <v>4.8646060000000002</v>
      </c>
      <c r="K50">
        <v>689.35378200000002</v>
      </c>
      <c r="L50">
        <v>661.459879</v>
      </c>
      <c r="M50">
        <v>94.319981999999996</v>
      </c>
      <c r="N50">
        <v>120.694688</v>
      </c>
      <c r="O50">
        <v>126.520838</v>
      </c>
      <c r="P50">
        <v>137.242189</v>
      </c>
      <c r="Q50">
        <v>22.193777000000001</v>
      </c>
      <c r="R50">
        <v>43.545976000000003</v>
      </c>
      <c r="S50">
        <v>26.963602000000002</v>
      </c>
      <c r="T50">
        <v>1.4276059999999999</v>
      </c>
      <c r="U50">
        <v>348.97500000000002</v>
      </c>
      <c r="V50">
        <v>17.513999999999999</v>
      </c>
      <c r="W50">
        <v>33.384999999999998</v>
      </c>
      <c r="X50">
        <v>147.515625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9.9151360000000004</v>
      </c>
      <c r="AE50">
        <v>53.905351000000003</v>
      </c>
      <c r="AF50">
        <v>8.7128630000000005</v>
      </c>
      <c r="AG50">
        <v>22.429442000000002</v>
      </c>
      <c r="AH50">
        <v>0</v>
      </c>
      <c r="AI50">
        <v>0</v>
      </c>
      <c r="AJ50">
        <v>0</v>
      </c>
      <c r="AK50">
        <v>59.009957999999997</v>
      </c>
      <c r="AL50">
        <v>40.088999999999999</v>
      </c>
      <c r="AM50">
        <v>17.179061999999998</v>
      </c>
      <c r="AN50">
        <v>1.0753569999999999</v>
      </c>
      <c r="AO50">
        <v>0</v>
      </c>
      <c r="AP50">
        <v>0.38429999999999997</v>
      </c>
      <c r="AQ50">
        <v>0</v>
      </c>
      <c r="AR50">
        <v>50.783999999999999</v>
      </c>
      <c r="AS50">
        <v>35.068229000000002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88.325182999999981</v>
      </c>
      <c r="BA50">
        <f t="shared" si="1"/>
        <v>3090.1663500000009</v>
      </c>
      <c r="BD50">
        <v>4.2938999999999998</v>
      </c>
      <c r="BE50">
        <v>0</v>
      </c>
      <c r="BF50">
        <v>2.0996000000000001E-2</v>
      </c>
      <c r="BG50">
        <v>0</v>
      </c>
      <c r="BH50">
        <v>1.8580000000000001E-3</v>
      </c>
      <c r="BI50">
        <v>0.82955999999999996</v>
      </c>
      <c r="BJ50">
        <v>0</v>
      </c>
      <c r="BK50">
        <v>1.7259E-2</v>
      </c>
      <c r="BL50">
        <v>0</v>
      </c>
      <c r="BM50">
        <v>2.5569999999999998E-3</v>
      </c>
      <c r="BN50">
        <v>0</v>
      </c>
      <c r="BO50">
        <v>1.99</v>
      </c>
      <c r="BP50">
        <v>2.1800000000000002</v>
      </c>
      <c r="BQ50">
        <v>3.542468</v>
      </c>
      <c r="BR50">
        <v>2.5514760000000001</v>
      </c>
      <c r="BS50">
        <v>1.61</v>
      </c>
      <c r="BT50">
        <v>0</v>
      </c>
      <c r="BU50">
        <v>2.7377639999999999</v>
      </c>
      <c r="BV50">
        <v>1.341844</v>
      </c>
      <c r="BW50">
        <v>9.33</v>
      </c>
      <c r="BX50">
        <v>4.2581249999999997</v>
      </c>
      <c r="BY50">
        <v>0.24</v>
      </c>
      <c r="BZ50">
        <v>1.9381029999999999</v>
      </c>
      <c r="CA50">
        <v>3.5116909999999999</v>
      </c>
      <c r="CB50">
        <v>1.78</v>
      </c>
      <c r="CC50">
        <v>0.94</v>
      </c>
      <c r="CD50">
        <v>0.46</v>
      </c>
      <c r="CE50">
        <v>0.88</v>
      </c>
      <c r="CF50">
        <v>0.2</v>
      </c>
      <c r="CG50">
        <v>3.78</v>
      </c>
      <c r="CH50">
        <v>0</v>
      </c>
      <c r="CI50">
        <v>5.3</v>
      </c>
      <c r="CJ50">
        <v>1.94</v>
      </c>
      <c r="CK50">
        <v>1.85</v>
      </c>
      <c r="CL50">
        <v>5.313701</v>
      </c>
      <c r="CM50">
        <v>0.935114</v>
      </c>
      <c r="CN50">
        <v>3.5424669999999998</v>
      </c>
      <c r="CO50">
        <v>3.03</v>
      </c>
      <c r="CP50">
        <v>2.5259830000000001</v>
      </c>
      <c r="CQ50">
        <v>2.7933979999999998</v>
      </c>
      <c r="CR50">
        <v>2.38</v>
      </c>
      <c r="CS50">
        <v>2.363054</v>
      </c>
      <c r="CT50">
        <v>1.9429620000000001</v>
      </c>
      <c r="CU50">
        <v>1.959684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88.325182999999981</v>
      </c>
    </row>
    <row r="51" spans="1:114">
      <c r="A51" t="s">
        <v>93</v>
      </c>
      <c r="B51">
        <v>0</v>
      </c>
      <c r="C51">
        <v>34.405422000000002</v>
      </c>
      <c r="D51">
        <v>6.4145700000000003</v>
      </c>
      <c r="E51">
        <v>0</v>
      </c>
      <c r="F51">
        <v>0</v>
      </c>
      <c r="G51">
        <v>72.086100000000002</v>
      </c>
      <c r="H51">
        <v>0</v>
      </c>
      <c r="I51">
        <v>85.130590999999995</v>
      </c>
      <c r="J51">
        <v>4.8646060000000002</v>
      </c>
      <c r="K51">
        <v>689.35378200000002</v>
      </c>
      <c r="L51">
        <v>661.459879</v>
      </c>
      <c r="M51">
        <v>94.319981999999996</v>
      </c>
      <c r="N51">
        <v>120.694688</v>
      </c>
      <c r="O51">
        <v>126.520838</v>
      </c>
      <c r="P51">
        <v>137.242189</v>
      </c>
      <c r="Q51">
        <v>22.193777000000001</v>
      </c>
      <c r="R51">
        <v>43.545976000000003</v>
      </c>
      <c r="S51">
        <v>26.963602000000002</v>
      </c>
      <c r="T51">
        <v>1.4276059999999999</v>
      </c>
      <c r="U51">
        <v>348.97500000000002</v>
      </c>
      <c r="V51">
        <v>17.513999999999999</v>
      </c>
      <c r="W51">
        <v>33.384999999999998</v>
      </c>
      <c r="X51">
        <v>147.515625</v>
      </c>
      <c r="Y51">
        <v>0</v>
      </c>
      <c r="Z51">
        <v>13.1076</v>
      </c>
      <c r="AA51">
        <v>0</v>
      </c>
      <c r="AB51">
        <v>0</v>
      </c>
      <c r="AC51">
        <v>0</v>
      </c>
      <c r="AD51">
        <v>0</v>
      </c>
      <c r="AE51">
        <v>53.905351000000003</v>
      </c>
      <c r="AF51">
        <v>8.7128630000000005</v>
      </c>
      <c r="AG51">
        <v>22.429442000000002</v>
      </c>
      <c r="AH51">
        <v>0</v>
      </c>
      <c r="AI51">
        <v>0</v>
      </c>
      <c r="AJ51">
        <v>0</v>
      </c>
      <c r="AK51">
        <v>59.009957999999997</v>
      </c>
      <c r="AL51">
        <v>53.451999999999998</v>
      </c>
      <c r="AM51">
        <v>17.179061999999998</v>
      </c>
      <c r="AN51">
        <v>1.0753569999999999</v>
      </c>
      <c r="AO51">
        <v>0</v>
      </c>
      <c r="AP51">
        <v>0</v>
      </c>
      <c r="AQ51">
        <v>0</v>
      </c>
      <c r="AR51">
        <v>50.783999999999999</v>
      </c>
      <c r="AS51">
        <v>35.068229000000002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88.264156999999983</v>
      </c>
      <c r="BA51">
        <f t="shared" si="1"/>
        <v>3092.0026020000009</v>
      </c>
      <c r="BD51">
        <v>4.2938999999999998</v>
      </c>
      <c r="BE51">
        <v>0</v>
      </c>
      <c r="BF51">
        <v>2.0809000000000001E-2</v>
      </c>
      <c r="BG51">
        <v>0</v>
      </c>
      <c r="BH51">
        <v>1.8580000000000001E-3</v>
      </c>
      <c r="BI51">
        <v>0.82955999999999996</v>
      </c>
      <c r="BJ51">
        <v>0</v>
      </c>
      <c r="BK51">
        <v>1.7259E-2</v>
      </c>
      <c r="BL51">
        <v>0</v>
      </c>
      <c r="BM51">
        <v>2.5569999999999998E-3</v>
      </c>
      <c r="BN51">
        <v>0</v>
      </c>
      <c r="BO51">
        <v>1.99</v>
      </c>
      <c r="BP51">
        <v>2.1800000000000002</v>
      </c>
      <c r="BQ51">
        <v>3.542468</v>
      </c>
      <c r="BR51">
        <v>2.5514760000000001</v>
      </c>
      <c r="BS51">
        <v>1.61</v>
      </c>
      <c r="BT51">
        <v>0</v>
      </c>
      <c r="BU51">
        <v>2.6769250000000002</v>
      </c>
      <c r="BV51">
        <v>1.341844</v>
      </c>
      <c r="BW51">
        <v>9.33</v>
      </c>
      <c r="BX51">
        <v>4.2581249999999997</v>
      </c>
      <c r="BY51">
        <v>0.24</v>
      </c>
      <c r="BZ51">
        <v>1.9381029999999999</v>
      </c>
      <c r="CA51">
        <v>3.5116909999999999</v>
      </c>
      <c r="CB51">
        <v>1.78</v>
      </c>
      <c r="CC51">
        <v>0.94</v>
      </c>
      <c r="CD51">
        <v>0.46</v>
      </c>
      <c r="CE51">
        <v>0.88</v>
      </c>
      <c r="CF51">
        <v>0.2</v>
      </c>
      <c r="CG51">
        <v>3.78</v>
      </c>
      <c r="CH51">
        <v>0</v>
      </c>
      <c r="CI51">
        <v>5.3</v>
      </c>
      <c r="CJ51">
        <v>1.94</v>
      </c>
      <c r="CK51">
        <v>1.85</v>
      </c>
      <c r="CL51">
        <v>5.313701</v>
      </c>
      <c r="CM51">
        <v>0.935114</v>
      </c>
      <c r="CN51">
        <v>3.5424669999999998</v>
      </c>
      <c r="CO51">
        <v>3.03</v>
      </c>
      <c r="CP51">
        <v>2.5259830000000001</v>
      </c>
      <c r="CQ51">
        <v>2.7933979999999998</v>
      </c>
      <c r="CR51">
        <v>2.38</v>
      </c>
      <c r="CS51">
        <v>2.363054</v>
      </c>
      <c r="CT51">
        <v>1.9429620000000001</v>
      </c>
      <c r="CU51">
        <v>1.959684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88.264156999999983</v>
      </c>
    </row>
    <row r="52" spans="1:114">
      <c r="A52" t="s">
        <v>94</v>
      </c>
      <c r="B52">
        <v>0</v>
      </c>
      <c r="C52">
        <v>34.405422000000002</v>
      </c>
      <c r="D52">
        <v>6.4145700000000003</v>
      </c>
      <c r="E52">
        <v>0</v>
      </c>
      <c r="F52">
        <v>0</v>
      </c>
      <c r="G52">
        <v>72.086100000000002</v>
      </c>
      <c r="H52">
        <v>0</v>
      </c>
      <c r="I52">
        <v>85.130590999999995</v>
      </c>
      <c r="J52">
        <v>4.8646060000000002</v>
      </c>
      <c r="K52">
        <v>689.35378200000002</v>
      </c>
      <c r="L52">
        <v>661.459879</v>
      </c>
      <c r="M52">
        <v>94.319981999999996</v>
      </c>
      <c r="N52">
        <v>120.694688</v>
      </c>
      <c r="O52">
        <v>126.520838</v>
      </c>
      <c r="P52">
        <v>137.242189</v>
      </c>
      <c r="Q52">
        <v>22.193777000000001</v>
      </c>
      <c r="R52">
        <v>43.545976000000003</v>
      </c>
      <c r="S52">
        <v>26.963602000000002</v>
      </c>
      <c r="T52">
        <v>1.4276059999999999</v>
      </c>
      <c r="U52">
        <v>348.97500000000002</v>
      </c>
      <c r="V52">
        <v>17.513999999999999</v>
      </c>
      <c r="W52">
        <v>33.384999999999998</v>
      </c>
      <c r="X52">
        <v>147.515625</v>
      </c>
      <c r="Y52">
        <v>0</v>
      </c>
      <c r="Z52">
        <v>13.1076</v>
      </c>
      <c r="AA52">
        <v>0</v>
      </c>
      <c r="AB52">
        <v>0</v>
      </c>
      <c r="AC52">
        <v>0</v>
      </c>
      <c r="AD52">
        <v>0</v>
      </c>
      <c r="AE52">
        <v>53.905351000000003</v>
      </c>
      <c r="AF52">
        <v>8.7128630000000005</v>
      </c>
      <c r="AG52">
        <v>22.429442000000002</v>
      </c>
      <c r="AH52">
        <v>0</v>
      </c>
      <c r="AI52">
        <v>0</v>
      </c>
      <c r="AJ52">
        <v>0</v>
      </c>
      <c r="AK52">
        <v>59.009957999999997</v>
      </c>
      <c r="AL52">
        <v>53.451999999999998</v>
      </c>
      <c r="AM52">
        <v>17.179061999999998</v>
      </c>
      <c r="AN52">
        <v>1.0753569999999999</v>
      </c>
      <c r="AO52">
        <v>0</v>
      </c>
      <c r="AP52">
        <v>0</v>
      </c>
      <c r="AQ52">
        <v>0</v>
      </c>
      <c r="AR52">
        <v>50.783999999999999</v>
      </c>
      <c r="AS52">
        <v>35.068229000000002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88.264156999999983</v>
      </c>
      <c r="BA52">
        <f t="shared" si="1"/>
        <v>3092.0026020000009</v>
      </c>
      <c r="BD52">
        <v>4.2938999999999998</v>
      </c>
      <c r="BE52">
        <v>0</v>
      </c>
      <c r="BF52">
        <v>2.0809000000000001E-2</v>
      </c>
      <c r="BG52">
        <v>0</v>
      </c>
      <c r="BH52">
        <v>1.8580000000000001E-3</v>
      </c>
      <c r="BI52">
        <v>0.82955999999999996</v>
      </c>
      <c r="BJ52">
        <v>0</v>
      </c>
      <c r="BK52">
        <v>1.7259E-2</v>
      </c>
      <c r="BL52">
        <v>0</v>
      </c>
      <c r="BM52">
        <v>2.5569999999999998E-3</v>
      </c>
      <c r="BN52">
        <v>0</v>
      </c>
      <c r="BO52">
        <v>1.99</v>
      </c>
      <c r="BP52">
        <v>2.1800000000000002</v>
      </c>
      <c r="BQ52">
        <v>3.542468</v>
      </c>
      <c r="BR52">
        <v>2.5514760000000001</v>
      </c>
      <c r="BS52">
        <v>1.61</v>
      </c>
      <c r="BT52">
        <v>0</v>
      </c>
      <c r="BU52">
        <v>2.6769250000000002</v>
      </c>
      <c r="BV52">
        <v>1.341844</v>
      </c>
      <c r="BW52">
        <v>9.33</v>
      </c>
      <c r="BX52">
        <v>4.2581249999999997</v>
      </c>
      <c r="BY52">
        <v>0.24</v>
      </c>
      <c r="BZ52">
        <v>1.9381029999999999</v>
      </c>
      <c r="CA52">
        <v>3.5116909999999999</v>
      </c>
      <c r="CB52">
        <v>1.78</v>
      </c>
      <c r="CC52">
        <v>0.94</v>
      </c>
      <c r="CD52">
        <v>0.46</v>
      </c>
      <c r="CE52">
        <v>0.88</v>
      </c>
      <c r="CF52">
        <v>0.2</v>
      </c>
      <c r="CG52">
        <v>3.78</v>
      </c>
      <c r="CH52">
        <v>0</v>
      </c>
      <c r="CI52">
        <v>5.3</v>
      </c>
      <c r="CJ52">
        <v>1.94</v>
      </c>
      <c r="CK52">
        <v>1.85</v>
      </c>
      <c r="CL52">
        <v>5.313701</v>
      </c>
      <c r="CM52">
        <v>0.935114</v>
      </c>
      <c r="CN52">
        <v>3.5424669999999998</v>
      </c>
      <c r="CO52">
        <v>3.03</v>
      </c>
      <c r="CP52">
        <v>2.5259830000000001</v>
      </c>
      <c r="CQ52">
        <v>2.7933979999999998</v>
      </c>
      <c r="CR52">
        <v>2.38</v>
      </c>
      <c r="CS52">
        <v>2.363054</v>
      </c>
      <c r="CT52">
        <v>1.9429620000000001</v>
      </c>
      <c r="CU52">
        <v>1.959684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88.264156999999983</v>
      </c>
    </row>
    <row r="53" spans="1:114">
      <c r="A53" t="s">
        <v>95</v>
      </c>
      <c r="B53">
        <v>0</v>
      </c>
      <c r="C53">
        <v>34.405422000000002</v>
      </c>
      <c r="D53">
        <v>6.4145700000000003</v>
      </c>
      <c r="E53">
        <v>0</v>
      </c>
      <c r="F53">
        <v>0</v>
      </c>
      <c r="G53">
        <v>69.683229999999995</v>
      </c>
      <c r="H53">
        <v>0</v>
      </c>
      <c r="I53">
        <v>85.130590999999995</v>
      </c>
      <c r="J53">
        <v>4.8646060000000002</v>
      </c>
      <c r="K53">
        <v>689.35378200000002</v>
      </c>
      <c r="L53">
        <v>661.459879</v>
      </c>
      <c r="M53">
        <v>94.319981999999996</v>
      </c>
      <c r="N53">
        <v>120.694688</v>
      </c>
      <c r="O53">
        <v>126.520838</v>
      </c>
      <c r="P53">
        <v>137.242189</v>
      </c>
      <c r="Q53">
        <v>22.193777000000001</v>
      </c>
      <c r="R53">
        <v>43.545976000000003</v>
      </c>
      <c r="S53">
        <v>26.963602000000002</v>
      </c>
      <c r="T53">
        <v>1.4276059999999999</v>
      </c>
      <c r="U53">
        <v>348.97500000000002</v>
      </c>
      <c r="V53">
        <v>17.513999999999999</v>
      </c>
      <c r="W53">
        <v>33.384999999999998</v>
      </c>
      <c r="X53">
        <v>147.515625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53.905351000000003</v>
      </c>
      <c r="AF53">
        <v>8.7128630000000005</v>
      </c>
      <c r="AG53">
        <v>22.429442000000002</v>
      </c>
      <c r="AH53">
        <v>0</v>
      </c>
      <c r="AI53">
        <v>0</v>
      </c>
      <c r="AJ53">
        <v>0</v>
      </c>
      <c r="AK53">
        <v>59.009957999999997</v>
      </c>
      <c r="AL53">
        <v>53.451999999999998</v>
      </c>
      <c r="AM53">
        <v>17.179061999999998</v>
      </c>
      <c r="AN53">
        <v>1.0753569999999999</v>
      </c>
      <c r="AO53">
        <v>0</v>
      </c>
      <c r="AP53">
        <v>0</v>
      </c>
      <c r="AQ53">
        <v>0</v>
      </c>
      <c r="AR53">
        <v>52.991999999999997</v>
      </c>
      <c r="AS53">
        <v>35.068229000000002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88.23397199999998</v>
      </c>
      <c r="BA53">
        <f t="shared" si="1"/>
        <v>3091.7775470000011</v>
      </c>
      <c r="BD53">
        <v>4.2938999999999998</v>
      </c>
      <c r="BE53">
        <v>0</v>
      </c>
      <c r="BF53">
        <v>2.0624E-2</v>
      </c>
      <c r="BG53">
        <v>0</v>
      </c>
      <c r="BH53">
        <v>1.8580000000000001E-3</v>
      </c>
      <c r="BI53">
        <v>0.82955999999999996</v>
      </c>
      <c r="BJ53">
        <v>0</v>
      </c>
      <c r="BK53">
        <v>1.7259E-2</v>
      </c>
      <c r="BL53">
        <v>0</v>
      </c>
      <c r="BM53">
        <v>2.5569999999999998E-3</v>
      </c>
      <c r="BN53">
        <v>0</v>
      </c>
      <c r="BO53">
        <v>1.99</v>
      </c>
      <c r="BP53">
        <v>2.1800000000000002</v>
      </c>
      <c r="BQ53">
        <v>3.542468</v>
      </c>
      <c r="BR53">
        <v>2.5514760000000001</v>
      </c>
      <c r="BS53">
        <v>1.61</v>
      </c>
      <c r="BT53">
        <v>0</v>
      </c>
      <c r="BU53">
        <v>2.6769250000000002</v>
      </c>
      <c r="BV53">
        <v>1.341844</v>
      </c>
      <c r="BW53">
        <v>9.33</v>
      </c>
      <c r="BX53">
        <v>4.2581249999999997</v>
      </c>
      <c r="BY53">
        <v>0.24</v>
      </c>
      <c r="BZ53">
        <v>1.9381029999999999</v>
      </c>
      <c r="CA53">
        <v>3.5116909999999999</v>
      </c>
      <c r="CB53">
        <v>1.75</v>
      </c>
      <c r="CC53">
        <v>0.94</v>
      </c>
      <c r="CD53">
        <v>0.46</v>
      </c>
      <c r="CE53">
        <v>0.88</v>
      </c>
      <c r="CF53">
        <v>0.2</v>
      </c>
      <c r="CG53">
        <v>3.78</v>
      </c>
      <c r="CH53">
        <v>0</v>
      </c>
      <c r="CI53">
        <v>5.3</v>
      </c>
      <c r="CJ53">
        <v>1.94</v>
      </c>
      <c r="CK53">
        <v>1.85</v>
      </c>
      <c r="CL53">
        <v>5.313701</v>
      </c>
      <c r="CM53">
        <v>0.935114</v>
      </c>
      <c r="CN53">
        <v>3.5424669999999998</v>
      </c>
      <c r="CO53">
        <v>3.03</v>
      </c>
      <c r="CP53">
        <v>2.5259830000000001</v>
      </c>
      <c r="CQ53">
        <v>2.7933979999999998</v>
      </c>
      <c r="CR53">
        <v>2.38</v>
      </c>
      <c r="CS53">
        <v>2.363054</v>
      </c>
      <c r="CT53">
        <v>1.9429620000000001</v>
      </c>
      <c r="CU53">
        <v>1.959684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88.23397199999998</v>
      </c>
    </row>
    <row r="54" spans="1:114">
      <c r="A54" t="s">
        <v>96</v>
      </c>
      <c r="B54">
        <v>0</v>
      </c>
      <c r="C54">
        <v>34.405422000000002</v>
      </c>
      <c r="D54">
        <v>6.4145700000000003</v>
      </c>
      <c r="E54">
        <v>0</v>
      </c>
      <c r="F54">
        <v>0</v>
      </c>
      <c r="G54">
        <v>69.683229999999995</v>
      </c>
      <c r="H54">
        <v>0</v>
      </c>
      <c r="I54">
        <v>85.130590999999995</v>
      </c>
      <c r="J54">
        <v>4.8646060000000002</v>
      </c>
      <c r="K54">
        <v>689.35378200000002</v>
      </c>
      <c r="L54">
        <v>661.459879</v>
      </c>
      <c r="M54">
        <v>94.319981999999996</v>
      </c>
      <c r="N54">
        <v>120.694688</v>
      </c>
      <c r="O54">
        <v>126.520838</v>
      </c>
      <c r="P54">
        <v>137.242189</v>
      </c>
      <c r="Q54">
        <v>22.193777000000001</v>
      </c>
      <c r="R54">
        <v>43.545976000000003</v>
      </c>
      <c r="S54">
        <v>26.963602000000002</v>
      </c>
      <c r="T54">
        <v>1.4276059999999999</v>
      </c>
      <c r="U54">
        <v>348.97500000000002</v>
      </c>
      <c r="V54">
        <v>17.513999999999999</v>
      </c>
      <c r="W54">
        <v>33.384999999999998</v>
      </c>
      <c r="X54">
        <v>147.515625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53.905351000000003</v>
      </c>
      <c r="AF54">
        <v>8.7128630000000005</v>
      </c>
      <c r="AG54">
        <v>22.429442000000002</v>
      </c>
      <c r="AH54">
        <v>0</v>
      </c>
      <c r="AI54">
        <v>0</v>
      </c>
      <c r="AJ54">
        <v>0</v>
      </c>
      <c r="AK54">
        <v>59.009957999999997</v>
      </c>
      <c r="AL54">
        <v>53.451999999999998</v>
      </c>
      <c r="AM54">
        <v>17.179061999999998</v>
      </c>
      <c r="AN54">
        <v>1.0753569999999999</v>
      </c>
      <c r="AO54">
        <v>0</v>
      </c>
      <c r="AP54">
        <v>0</v>
      </c>
      <c r="AQ54">
        <v>0</v>
      </c>
      <c r="AR54">
        <v>50.783999999999999</v>
      </c>
      <c r="AS54">
        <v>35.068229000000002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88.153971999999982</v>
      </c>
      <c r="BA54">
        <f t="shared" si="1"/>
        <v>3089.489547000001</v>
      </c>
      <c r="BD54">
        <v>4.2938999999999998</v>
      </c>
      <c r="BE54">
        <v>0</v>
      </c>
      <c r="BF54">
        <v>2.0624E-2</v>
      </c>
      <c r="BG54">
        <v>0</v>
      </c>
      <c r="BH54">
        <v>1.8580000000000001E-3</v>
      </c>
      <c r="BI54">
        <v>0.82955999999999996</v>
      </c>
      <c r="BJ54">
        <v>0</v>
      </c>
      <c r="BK54">
        <v>1.7259E-2</v>
      </c>
      <c r="BL54">
        <v>0</v>
      </c>
      <c r="BM54">
        <v>2.5569999999999998E-3</v>
      </c>
      <c r="BN54">
        <v>0</v>
      </c>
      <c r="BO54">
        <v>1.99</v>
      </c>
      <c r="BP54">
        <v>2.1800000000000002</v>
      </c>
      <c r="BQ54">
        <v>3.542468</v>
      </c>
      <c r="BR54">
        <v>2.5514760000000001</v>
      </c>
      <c r="BS54">
        <v>1.61</v>
      </c>
      <c r="BT54">
        <v>0</v>
      </c>
      <c r="BU54">
        <v>2.6769250000000002</v>
      </c>
      <c r="BV54">
        <v>1.341844</v>
      </c>
      <c r="BW54">
        <v>9.33</v>
      </c>
      <c r="BX54">
        <v>4.2581249999999997</v>
      </c>
      <c r="BY54">
        <v>0.24</v>
      </c>
      <c r="BZ54">
        <v>1.9381029999999999</v>
      </c>
      <c r="CA54">
        <v>3.5116909999999999</v>
      </c>
      <c r="CB54">
        <v>1.75</v>
      </c>
      <c r="CC54">
        <v>0.88</v>
      </c>
      <c r="CD54">
        <v>0.44</v>
      </c>
      <c r="CE54">
        <v>0.88</v>
      </c>
      <c r="CF54">
        <v>0.2</v>
      </c>
      <c r="CG54">
        <v>3.78</v>
      </c>
      <c r="CH54">
        <v>0</v>
      </c>
      <c r="CI54">
        <v>5.3</v>
      </c>
      <c r="CJ54">
        <v>1.94</v>
      </c>
      <c r="CK54">
        <v>1.85</v>
      </c>
      <c r="CL54">
        <v>5.313701</v>
      </c>
      <c r="CM54">
        <v>0.935114</v>
      </c>
      <c r="CN54">
        <v>3.5424669999999998</v>
      </c>
      <c r="CO54">
        <v>3.03</v>
      </c>
      <c r="CP54">
        <v>2.5259830000000001</v>
      </c>
      <c r="CQ54">
        <v>2.7933979999999998</v>
      </c>
      <c r="CR54">
        <v>2.38</v>
      </c>
      <c r="CS54">
        <v>2.363054</v>
      </c>
      <c r="CT54">
        <v>1.9429620000000001</v>
      </c>
      <c r="CU54">
        <v>1.959684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88.153971999999982</v>
      </c>
    </row>
    <row r="55" spans="1:114">
      <c r="A55" t="s">
        <v>97</v>
      </c>
      <c r="B55">
        <v>0</v>
      </c>
      <c r="C55">
        <v>33.239136999999999</v>
      </c>
      <c r="D55">
        <v>6.4145700000000003</v>
      </c>
      <c r="E55">
        <v>0</v>
      </c>
      <c r="F55">
        <v>0</v>
      </c>
      <c r="G55">
        <v>69.683229999999995</v>
      </c>
      <c r="H55">
        <v>0</v>
      </c>
      <c r="I55">
        <v>85.130590999999995</v>
      </c>
      <c r="J55">
        <v>4.8646060000000002</v>
      </c>
      <c r="K55">
        <v>689.35378200000002</v>
      </c>
      <c r="L55">
        <v>661.459879</v>
      </c>
      <c r="M55">
        <v>94.319981999999996</v>
      </c>
      <c r="N55">
        <v>120.694688</v>
      </c>
      <c r="O55">
        <v>126.520838</v>
      </c>
      <c r="P55">
        <v>137.242189</v>
      </c>
      <c r="Q55">
        <v>22.193777000000001</v>
      </c>
      <c r="R55">
        <v>43.545976000000003</v>
      </c>
      <c r="S55">
        <v>26.963602000000002</v>
      </c>
      <c r="T55">
        <v>1.4276059999999999</v>
      </c>
      <c r="U55">
        <v>348.97500000000002</v>
      </c>
      <c r="V55">
        <v>17.513999999999999</v>
      </c>
      <c r="W55">
        <v>33.384999999999998</v>
      </c>
      <c r="X55">
        <v>147.515625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53.905351000000003</v>
      </c>
      <c r="AF55">
        <v>8.7128630000000005</v>
      </c>
      <c r="AG55">
        <v>22.429442000000002</v>
      </c>
      <c r="AH55">
        <v>0</v>
      </c>
      <c r="AI55">
        <v>3.4724400000000002</v>
      </c>
      <c r="AJ55">
        <v>0</v>
      </c>
      <c r="AK55">
        <v>59.009957999999997</v>
      </c>
      <c r="AL55">
        <v>53.451999999999998</v>
      </c>
      <c r="AM55">
        <v>17.179061999999998</v>
      </c>
      <c r="AN55">
        <v>1.0753569999999999</v>
      </c>
      <c r="AO55">
        <v>0</v>
      </c>
      <c r="AP55">
        <v>0</v>
      </c>
      <c r="AQ55">
        <v>0</v>
      </c>
      <c r="AR55">
        <v>49.68</v>
      </c>
      <c r="AS55">
        <v>35.068229000000002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88.142995999999982</v>
      </c>
      <c r="BA55">
        <f t="shared" si="1"/>
        <v>3090.680726</v>
      </c>
      <c r="BD55">
        <v>4.2938999999999998</v>
      </c>
      <c r="BE55">
        <v>0</v>
      </c>
      <c r="BF55">
        <v>0</v>
      </c>
      <c r="BG55">
        <v>0</v>
      </c>
      <c r="BH55">
        <v>2.2296E-2</v>
      </c>
      <c r="BI55">
        <v>0.82955999999999996</v>
      </c>
      <c r="BJ55">
        <v>0</v>
      </c>
      <c r="BK55">
        <v>1.0867E-2</v>
      </c>
      <c r="BL55">
        <v>0</v>
      </c>
      <c r="BM55">
        <v>8.9490000000000004E-3</v>
      </c>
      <c r="BN55">
        <v>0</v>
      </c>
      <c r="BO55">
        <v>1.99</v>
      </c>
      <c r="BP55">
        <v>2.1800000000000002</v>
      </c>
      <c r="BQ55">
        <v>3.542468</v>
      </c>
      <c r="BR55">
        <v>2.5514760000000001</v>
      </c>
      <c r="BS55">
        <v>1.61</v>
      </c>
      <c r="BT55">
        <v>0</v>
      </c>
      <c r="BU55">
        <v>2.6769250000000002</v>
      </c>
      <c r="BV55">
        <v>1.341844</v>
      </c>
      <c r="BW55">
        <v>9.33</v>
      </c>
      <c r="BX55">
        <v>4.2581249999999997</v>
      </c>
      <c r="BY55">
        <v>0.24</v>
      </c>
      <c r="BZ55">
        <v>1.9381029999999999</v>
      </c>
      <c r="CA55">
        <v>3.5116909999999999</v>
      </c>
      <c r="CB55">
        <v>1.75</v>
      </c>
      <c r="CC55">
        <v>0.88</v>
      </c>
      <c r="CD55">
        <v>0.44</v>
      </c>
      <c r="CE55">
        <v>0.88</v>
      </c>
      <c r="CF55">
        <v>0.2</v>
      </c>
      <c r="CG55">
        <v>3.78</v>
      </c>
      <c r="CH55">
        <v>0</v>
      </c>
      <c r="CI55">
        <v>5.3</v>
      </c>
      <c r="CJ55">
        <v>1.94</v>
      </c>
      <c r="CK55">
        <v>1.85</v>
      </c>
      <c r="CL55">
        <v>5.313701</v>
      </c>
      <c r="CM55">
        <v>0.935114</v>
      </c>
      <c r="CN55">
        <v>3.5424669999999998</v>
      </c>
      <c r="CO55">
        <v>3.03</v>
      </c>
      <c r="CP55">
        <v>2.5259830000000001</v>
      </c>
      <c r="CQ55">
        <v>2.7933979999999998</v>
      </c>
      <c r="CR55">
        <v>2.38</v>
      </c>
      <c r="CS55">
        <v>2.3522639999999999</v>
      </c>
      <c r="CT55">
        <v>1.9429620000000001</v>
      </c>
      <c r="CU55">
        <v>1.959684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88.142995999999982</v>
      </c>
    </row>
    <row r="56" spans="1:114">
      <c r="A56" t="s">
        <v>98</v>
      </c>
      <c r="B56">
        <v>0</v>
      </c>
      <c r="C56">
        <v>33.239136999999999</v>
      </c>
      <c r="D56">
        <v>6.4145700000000003</v>
      </c>
      <c r="E56">
        <v>0</v>
      </c>
      <c r="F56">
        <v>0</v>
      </c>
      <c r="G56">
        <v>69.683229999999995</v>
      </c>
      <c r="H56">
        <v>0</v>
      </c>
      <c r="I56">
        <v>85.130590999999995</v>
      </c>
      <c r="J56">
        <v>4.8646060000000002</v>
      </c>
      <c r="K56">
        <v>689.35378200000002</v>
      </c>
      <c r="L56">
        <v>661.459879</v>
      </c>
      <c r="M56">
        <v>94.319981999999996</v>
      </c>
      <c r="N56">
        <v>120.694688</v>
      </c>
      <c r="O56">
        <v>126.520838</v>
      </c>
      <c r="P56">
        <v>137.242189</v>
      </c>
      <c r="Q56">
        <v>22.193777000000001</v>
      </c>
      <c r="R56">
        <v>43.545976000000003</v>
      </c>
      <c r="S56">
        <v>26.963602000000002</v>
      </c>
      <c r="T56">
        <v>1.4276059999999999</v>
      </c>
      <c r="U56">
        <v>348.97500000000002</v>
      </c>
      <c r="V56">
        <v>17.513999999999999</v>
      </c>
      <c r="W56">
        <v>33.384999999999998</v>
      </c>
      <c r="X56">
        <v>147.515625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53.905351000000003</v>
      </c>
      <c r="AF56">
        <v>8.7128630000000005</v>
      </c>
      <c r="AG56">
        <v>22.429442000000002</v>
      </c>
      <c r="AH56">
        <v>0</v>
      </c>
      <c r="AI56">
        <v>3.4724400000000002</v>
      </c>
      <c r="AJ56">
        <v>0</v>
      </c>
      <c r="AK56">
        <v>59.009957999999997</v>
      </c>
      <c r="AL56">
        <v>53.451999999999998</v>
      </c>
      <c r="AM56">
        <v>17.179061999999998</v>
      </c>
      <c r="AN56">
        <v>1.0753569999999999</v>
      </c>
      <c r="AO56">
        <v>0</v>
      </c>
      <c r="AP56">
        <v>0</v>
      </c>
      <c r="AQ56">
        <v>0</v>
      </c>
      <c r="AR56">
        <v>49.68</v>
      </c>
      <c r="AS56">
        <v>35.068229000000002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88.142995999999982</v>
      </c>
      <c r="BA56">
        <f t="shared" si="1"/>
        <v>3090.680726</v>
      </c>
      <c r="BD56">
        <v>4.2938999999999998</v>
      </c>
      <c r="BE56">
        <v>0</v>
      </c>
      <c r="BF56">
        <v>0</v>
      </c>
      <c r="BG56">
        <v>0</v>
      </c>
      <c r="BH56">
        <v>2.2296E-2</v>
      </c>
      <c r="BI56">
        <v>0.82955999999999996</v>
      </c>
      <c r="BJ56">
        <v>0</v>
      </c>
      <c r="BK56">
        <v>1.0867E-2</v>
      </c>
      <c r="BL56">
        <v>0</v>
      </c>
      <c r="BM56">
        <v>8.9490000000000004E-3</v>
      </c>
      <c r="BN56">
        <v>0</v>
      </c>
      <c r="BO56">
        <v>1.99</v>
      </c>
      <c r="BP56">
        <v>2.1800000000000002</v>
      </c>
      <c r="BQ56">
        <v>3.542468</v>
      </c>
      <c r="BR56">
        <v>2.5514760000000001</v>
      </c>
      <c r="BS56">
        <v>1.61</v>
      </c>
      <c r="BT56">
        <v>0</v>
      </c>
      <c r="BU56">
        <v>2.6769250000000002</v>
      </c>
      <c r="BV56">
        <v>1.341844</v>
      </c>
      <c r="BW56">
        <v>9.33</v>
      </c>
      <c r="BX56">
        <v>4.2581249999999997</v>
      </c>
      <c r="BY56">
        <v>0.24</v>
      </c>
      <c r="BZ56">
        <v>1.9381029999999999</v>
      </c>
      <c r="CA56">
        <v>3.5116909999999999</v>
      </c>
      <c r="CB56">
        <v>1.75</v>
      </c>
      <c r="CC56">
        <v>0.88</v>
      </c>
      <c r="CD56">
        <v>0.44</v>
      </c>
      <c r="CE56">
        <v>0.88</v>
      </c>
      <c r="CF56">
        <v>0.2</v>
      </c>
      <c r="CG56">
        <v>3.78</v>
      </c>
      <c r="CH56">
        <v>0</v>
      </c>
      <c r="CI56">
        <v>5.3</v>
      </c>
      <c r="CJ56">
        <v>1.94</v>
      </c>
      <c r="CK56">
        <v>1.85</v>
      </c>
      <c r="CL56">
        <v>5.313701</v>
      </c>
      <c r="CM56">
        <v>0.935114</v>
      </c>
      <c r="CN56">
        <v>3.5424669999999998</v>
      </c>
      <c r="CO56">
        <v>3.03</v>
      </c>
      <c r="CP56">
        <v>2.5259830000000001</v>
      </c>
      <c r="CQ56">
        <v>2.7933979999999998</v>
      </c>
      <c r="CR56">
        <v>2.38</v>
      </c>
      <c r="CS56">
        <v>2.3522639999999999</v>
      </c>
      <c r="CT56">
        <v>1.9429620000000001</v>
      </c>
      <c r="CU56">
        <v>1.959684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88.142995999999982</v>
      </c>
    </row>
    <row r="57" spans="1:114">
      <c r="A57" t="s">
        <v>99</v>
      </c>
      <c r="B57">
        <v>0</v>
      </c>
      <c r="C57">
        <v>30.906565000000001</v>
      </c>
      <c r="D57">
        <v>6.4145700000000003</v>
      </c>
      <c r="E57">
        <v>0</v>
      </c>
      <c r="F57">
        <v>0</v>
      </c>
      <c r="G57">
        <v>69.683229999999995</v>
      </c>
      <c r="H57">
        <v>0</v>
      </c>
      <c r="I57">
        <v>0</v>
      </c>
      <c r="J57">
        <v>87.562894</v>
      </c>
      <c r="K57">
        <v>689.35378200000002</v>
      </c>
      <c r="L57">
        <v>661.459879</v>
      </c>
      <c r="M57">
        <v>94.319981999999996</v>
      </c>
      <c r="N57">
        <v>120.694688</v>
      </c>
      <c r="O57">
        <v>126.520838</v>
      </c>
      <c r="P57">
        <v>137.242189</v>
      </c>
      <c r="Q57">
        <v>22.193777000000001</v>
      </c>
      <c r="R57">
        <v>43.545976000000003</v>
      </c>
      <c r="S57">
        <v>26.963602000000002</v>
      </c>
      <c r="T57">
        <v>1.4276059999999999</v>
      </c>
      <c r="U57">
        <v>348.97500000000002</v>
      </c>
      <c r="V57">
        <v>17.513999999999999</v>
      </c>
      <c r="W57">
        <v>33.384999999999998</v>
      </c>
      <c r="X57">
        <v>147.515625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53.905351000000003</v>
      </c>
      <c r="AF57">
        <v>8.7128630000000005</v>
      </c>
      <c r="AG57">
        <v>22.429442000000002</v>
      </c>
      <c r="AH57">
        <v>20.475525999999999</v>
      </c>
      <c r="AI57">
        <v>3.4724400000000002</v>
      </c>
      <c r="AJ57">
        <v>0</v>
      </c>
      <c r="AK57">
        <v>59.009957999999997</v>
      </c>
      <c r="AL57">
        <v>53.451999999999998</v>
      </c>
      <c r="AM57">
        <v>17.179061999999998</v>
      </c>
      <c r="AN57">
        <v>1.0753569999999999</v>
      </c>
      <c r="AO57">
        <v>0</v>
      </c>
      <c r="AP57">
        <v>0</v>
      </c>
      <c r="AQ57">
        <v>0</v>
      </c>
      <c r="AR57">
        <v>52.991999999999997</v>
      </c>
      <c r="AS57">
        <v>35.068229000000002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88.538736999999983</v>
      </c>
      <c r="BA57">
        <f t="shared" si="1"/>
        <v>3110.0991180000005</v>
      </c>
      <c r="BD57">
        <v>4.2938999999999998</v>
      </c>
      <c r="BE57">
        <v>0</v>
      </c>
      <c r="BF57">
        <v>0</v>
      </c>
      <c r="BG57">
        <v>0</v>
      </c>
      <c r="BH57">
        <v>2.2296E-2</v>
      </c>
      <c r="BI57">
        <v>0.82955999999999996</v>
      </c>
      <c r="BJ57">
        <v>0</v>
      </c>
      <c r="BK57">
        <v>1.0867E-2</v>
      </c>
      <c r="BL57">
        <v>0</v>
      </c>
      <c r="BM57">
        <v>8.9490000000000004E-3</v>
      </c>
      <c r="BN57">
        <v>0</v>
      </c>
      <c r="BO57">
        <v>1.99</v>
      </c>
      <c r="BP57">
        <v>2.1800000000000002</v>
      </c>
      <c r="BQ57">
        <v>3.542468</v>
      </c>
      <c r="BR57">
        <v>2.5514760000000001</v>
      </c>
      <c r="BS57">
        <v>1.61</v>
      </c>
      <c r="BT57">
        <v>0</v>
      </c>
      <c r="BU57">
        <v>2.6769250000000002</v>
      </c>
      <c r="BV57">
        <v>1.341844</v>
      </c>
      <c r="BW57">
        <v>9.33</v>
      </c>
      <c r="BX57">
        <v>4.2581249999999997</v>
      </c>
      <c r="BY57">
        <v>0.24</v>
      </c>
      <c r="BZ57">
        <v>1.9381029999999999</v>
      </c>
      <c r="CA57">
        <v>3.5116909999999999</v>
      </c>
      <c r="CB57">
        <v>1.75</v>
      </c>
      <c r="CC57">
        <v>0.88</v>
      </c>
      <c r="CD57">
        <v>0.44</v>
      </c>
      <c r="CE57">
        <v>0.88</v>
      </c>
      <c r="CF57">
        <v>0.2</v>
      </c>
      <c r="CG57">
        <v>3.78</v>
      </c>
      <c r="CH57">
        <v>0.39574100000000001</v>
      </c>
      <c r="CI57">
        <v>5.3</v>
      </c>
      <c r="CJ57">
        <v>1.94</v>
      </c>
      <c r="CK57">
        <v>1.85</v>
      </c>
      <c r="CL57">
        <v>5.313701</v>
      </c>
      <c r="CM57">
        <v>0.935114</v>
      </c>
      <c r="CN57">
        <v>3.5424669999999998</v>
      </c>
      <c r="CO57">
        <v>3.03</v>
      </c>
      <c r="CP57">
        <v>2.5259830000000001</v>
      </c>
      <c r="CQ57">
        <v>2.7933979999999998</v>
      </c>
      <c r="CR57">
        <v>2.38</v>
      </c>
      <c r="CS57">
        <v>2.3522639999999999</v>
      </c>
      <c r="CT57">
        <v>1.9429620000000001</v>
      </c>
      <c r="CU57">
        <v>1.959684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88.538736999999983</v>
      </c>
    </row>
    <row r="58" spans="1:114">
      <c r="A58" t="s">
        <v>100</v>
      </c>
      <c r="B58">
        <v>0</v>
      </c>
      <c r="C58">
        <v>30.906565000000001</v>
      </c>
      <c r="D58">
        <v>6.4145700000000003</v>
      </c>
      <c r="E58">
        <v>0</v>
      </c>
      <c r="F58">
        <v>0</v>
      </c>
      <c r="G58">
        <v>69.683229999999995</v>
      </c>
      <c r="H58">
        <v>0</v>
      </c>
      <c r="I58">
        <v>0</v>
      </c>
      <c r="J58">
        <v>87.562894</v>
      </c>
      <c r="K58">
        <v>689.35378200000002</v>
      </c>
      <c r="L58">
        <v>661.459879</v>
      </c>
      <c r="M58">
        <v>94.319981999999996</v>
      </c>
      <c r="N58">
        <v>120.694688</v>
      </c>
      <c r="O58">
        <v>126.520838</v>
      </c>
      <c r="P58">
        <v>137.242189</v>
      </c>
      <c r="Q58">
        <v>22.193777000000001</v>
      </c>
      <c r="R58">
        <v>43.545976000000003</v>
      </c>
      <c r="S58">
        <v>26.963602000000002</v>
      </c>
      <c r="T58">
        <v>1.4276059999999999</v>
      </c>
      <c r="U58">
        <v>348.97500000000002</v>
      </c>
      <c r="V58">
        <v>17.513999999999999</v>
      </c>
      <c r="W58">
        <v>33.384999999999998</v>
      </c>
      <c r="X58">
        <v>147.515625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53.905351000000003</v>
      </c>
      <c r="AF58">
        <v>8.7128630000000005</v>
      </c>
      <c r="AG58">
        <v>22.429442000000002</v>
      </c>
      <c r="AH58">
        <v>20.475525999999999</v>
      </c>
      <c r="AI58">
        <v>3.4724400000000002</v>
      </c>
      <c r="AJ58">
        <v>0</v>
      </c>
      <c r="AK58">
        <v>59.009957999999997</v>
      </c>
      <c r="AL58">
        <v>53.451999999999998</v>
      </c>
      <c r="AM58">
        <v>17.179061999999998</v>
      </c>
      <c r="AN58">
        <v>1.0753569999999999</v>
      </c>
      <c r="AO58">
        <v>0</v>
      </c>
      <c r="AP58">
        <v>0</v>
      </c>
      <c r="AQ58">
        <v>0</v>
      </c>
      <c r="AR58">
        <v>49.68</v>
      </c>
      <c r="AS58">
        <v>35.068229000000002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88.538736999999983</v>
      </c>
      <c r="BA58">
        <f t="shared" si="1"/>
        <v>3106.7871180000002</v>
      </c>
      <c r="BD58">
        <v>4.2938999999999998</v>
      </c>
      <c r="BE58">
        <v>0</v>
      </c>
      <c r="BF58">
        <v>0</v>
      </c>
      <c r="BG58">
        <v>0</v>
      </c>
      <c r="BH58">
        <v>2.2296E-2</v>
      </c>
      <c r="BI58">
        <v>0.82955999999999996</v>
      </c>
      <c r="BJ58">
        <v>0</v>
      </c>
      <c r="BK58">
        <v>1.0867E-2</v>
      </c>
      <c r="BL58">
        <v>0</v>
      </c>
      <c r="BM58">
        <v>8.9490000000000004E-3</v>
      </c>
      <c r="BN58">
        <v>0</v>
      </c>
      <c r="BO58">
        <v>1.99</v>
      </c>
      <c r="BP58">
        <v>2.1800000000000002</v>
      </c>
      <c r="BQ58">
        <v>3.542468</v>
      </c>
      <c r="BR58">
        <v>2.5514760000000001</v>
      </c>
      <c r="BS58">
        <v>1.61</v>
      </c>
      <c r="BT58">
        <v>0</v>
      </c>
      <c r="BU58">
        <v>2.6769250000000002</v>
      </c>
      <c r="BV58">
        <v>1.341844</v>
      </c>
      <c r="BW58">
        <v>9.33</v>
      </c>
      <c r="BX58">
        <v>4.2581249999999997</v>
      </c>
      <c r="BY58">
        <v>0.24</v>
      </c>
      <c r="BZ58">
        <v>1.9381029999999999</v>
      </c>
      <c r="CA58">
        <v>3.5116909999999999</v>
      </c>
      <c r="CB58">
        <v>1.75</v>
      </c>
      <c r="CC58">
        <v>0.88</v>
      </c>
      <c r="CD58">
        <v>0.44</v>
      </c>
      <c r="CE58">
        <v>0.88</v>
      </c>
      <c r="CF58">
        <v>0.2</v>
      </c>
      <c r="CG58">
        <v>3.78</v>
      </c>
      <c r="CH58">
        <v>0.39574100000000001</v>
      </c>
      <c r="CI58">
        <v>5.3</v>
      </c>
      <c r="CJ58">
        <v>1.94</v>
      </c>
      <c r="CK58">
        <v>1.85</v>
      </c>
      <c r="CL58">
        <v>5.313701</v>
      </c>
      <c r="CM58">
        <v>0.935114</v>
      </c>
      <c r="CN58">
        <v>3.5424669999999998</v>
      </c>
      <c r="CO58">
        <v>3.03</v>
      </c>
      <c r="CP58">
        <v>2.5259830000000001</v>
      </c>
      <c r="CQ58">
        <v>2.7933979999999998</v>
      </c>
      <c r="CR58">
        <v>2.38</v>
      </c>
      <c r="CS58">
        <v>2.3522639999999999</v>
      </c>
      <c r="CT58">
        <v>1.9429620000000001</v>
      </c>
      <c r="CU58">
        <v>1.959684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88.538736999999983</v>
      </c>
    </row>
    <row r="59" spans="1:114">
      <c r="A59" t="s">
        <v>101</v>
      </c>
      <c r="B59">
        <v>0</v>
      </c>
      <c r="C59">
        <v>30.906565000000001</v>
      </c>
      <c r="D59">
        <v>6.4145700000000003</v>
      </c>
      <c r="E59">
        <v>0</v>
      </c>
      <c r="F59">
        <v>0</v>
      </c>
      <c r="G59">
        <v>69.683229999999995</v>
      </c>
      <c r="H59">
        <v>0</v>
      </c>
      <c r="I59">
        <v>0</v>
      </c>
      <c r="J59">
        <v>87.562894</v>
      </c>
      <c r="K59">
        <v>689.35378200000002</v>
      </c>
      <c r="L59">
        <v>661.459879</v>
      </c>
      <c r="M59">
        <v>94.319981999999996</v>
      </c>
      <c r="N59">
        <v>120.694688</v>
      </c>
      <c r="O59">
        <v>126.520838</v>
      </c>
      <c r="P59">
        <v>137.242189</v>
      </c>
      <c r="Q59">
        <v>22.193777000000001</v>
      </c>
      <c r="R59">
        <v>43.545976000000003</v>
      </c>
      <c r="S59">
        <v>26.963602000000002</v>
      </c>
      <c r="T59">
        <v>1.4276059999999999</v>
      </c>
      <c r="U59">
        <v>348.97500000000002</v>
      </c>
      <c r="V59">
        <v>17.513999999999999</v>
      </c>
      <c r="W59">
        <v>33.384999999999998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53.905351000000003</v>
      </c>
      <c r="AF59">
        <v>0</v>
      </c>
      <c r="AG59">
        <v>22.429442000000002</v>
      </c>
      <c r="AH59">
        <v>50.574548999999998</v>
      </c>
      <c r="AI59">
        <v>3.4724400000000002</v>
      </c>
      <c r="AJ59">
        <v>0</v>
      </c>
      <c r="AK59">
        <v>59.009957999999997</v>
      </c>
      <c r="AL59">
        <v>53.451999999999998</v>
      </c>
      <c r="AM59">
        <v>17.179061999999998</v>
      </c>
      <c r="AN59">
        <v>1.0753569999999999</v>
      </c>
      <c r="AO59">
        <v>0</v>
      </c>
      <c r="AP59">
        <v>0</v>
      </c>
      <c r="AQ59">
        <v>0</v>
      </c>
      <c r="AR59">
        <v>50.783999999999999</v>
      </c>
      <c r="AS59">
        <v>35.068229000000002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89.118216999999987</v>
      </c>
      <c r="BA59">
        <f t="shared" si="1"/>
        <v>3129.8567580000008</v>
      </c>
      <c r="BD59">
        <v>4.2938999999999998</v>
      </c>
      <c r="BE59">
        <v>0</v>
      </c>
      <c r="BF59">
        <v>0</v>
      </c>
      <c r="BG59">
        <v>0</v>
      </c>
      <c r="BH59">
        <v>2.2296E-2</v>
      </c>
      <c r="BI59">
        <v>0.82955999999999996</v>
      </c>
      <c r="BJ59">
        <v>0</v>
      </c>
      <c r="BK59">
        <v>1.0867E-2</v>
      </c>
      <c r="BL59">
        <v>0</v>
      </c>
      <c r="BM59">
        <v>8.9490000000000004E-3</v>
      </c>
      <c r="BN59">
        <v>0</v>
      </c>
      <c r="BO59">
        <v>1.99</v>
      </c>
      <c r="BP59">
        <v>2.1800000000000002</v>
      </c>
      <c r="BQ59">
        <v>3.542468</v>
      </c>
      <c r="BR59">
        <v>2.5514760000000001</v>
      </c>
      <c r="BS59">
        <v>1.61</v>
      </c>
      <c r="BT59">
        <v>0</v>
      </c>
      <c r="BU59">
        <v>2.6769250000000002</v>
      </c>
      <c r="BV59">
        <v>1.341844</v>
      </c>
      <c r="BW59">
        <v>9.33</v>
      </c>
      <c r="BX59">
        <v>4.2581249999999997</v>
      </c>
      <c r="BY59">
        <v>0.24</v>
      </c>
      <c r="BZ59">
        <v>1.9381029999999999</v>
      </c>
      <c r="CA59">
        <v>3.5116909999999999</v>
      </c>
      <c r="CB59">
        <v>1.75</v>
      </c>
      <c r="CC59">
        <v>0.88</v>
      </c>
      <c r="CD59">
        <v>0.44</v>
      </c>
      <c r="CE59">
        <v>0.88</v>
      </c>
      <c r="CF59">
        <v>0.2</v>
      </c>
      <c r="CG59">
        <v>3.78</v>
      </c>
      <c r="CH59">
        <v>0.975221</v>
      </c>
      <c r="CI59">
        <v>5.3</v>
      </c>
      <c r="CJ59">
        <v>1.94</v>
      </c>
      <c r="CK59">
        <v>1.85</v>
      </c>
      <c r="CL59">
        <v>5.313701</v>
      </c>
      <c r="CM59">
        <v>0.935114</v>
      </c>
      <c r="CN59">
        <v>3.5424669999999998</v>
      </c>
      <c r="CO59">
        <v>3.03</v>
      </c>
      <c r="CP59">
        <v>2.5259830000000001</v>
      </c>
      <c r="CQ59">
        <v>2.7933979999999998</v>
      </c>
      <c r="CR59">
        <v>2.38</v>
      </c>
      <c r="CS59">
        <v>2.3522639999999999</v>
      </c>
      <c r="CT59">
        <v>1.9429620000000001</v>
      </c>
      <c r="CU59">
        <v>1.959684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89.118216999999987</v>
      </c>
    </row>
    <row r="60" spans="1:114">
      <c r="A60" t="s">
        <v>102</v>
      </c>
      <c r="B60">
        <v>0</v>
      </c>
      <c r="C60">
        <v>30.906565000000001</v>
      </c>
      <c r="D60">
        <v>6.4145700000000003</v>
      </c>
      <c r="E60">
        <v>0</v>
      </c>
      <c r="F60">
        <v>0</v>
      </c>
      <c r="G60">
        <v>69.683229999999995</v>
      </c>
      <c r="H60">
        <v>0</v>
      </c>
      <c r="I60">
        <v>0</v>
      </c>
      <c r="J60">
        <v>87.562894</v>
      </c>
      <c r="K60">
        <v>689.35378200000002</v>
      </c>
      <c r="L60">
        <v>661.459879</v>
      </c>
      <c r="M60">
        <v>94.319981999999996</v>
      </c>
      <c r="N60">
        <v>120.694688</v>
      </c>
      <c r="O60">
        <v>126.520838</v>
      </c>
      <c r="P60">
        <v>137.242189</v>
      </c>
      <c r="Q60">
        <v>22.193777000000001</v>
      </c>
      <c r="R60">
        <v>43.545976000000003</v>
      </c>
      <c r="S60">
        <v>26.963602000000002</v>
      </c>
      <c r="T60">
        <v>1.4276059999999999</v>
      </c>
      <c r="U60">
        <v>348.97500000000002</v>
      </c>
      <c r="V60">
        <v>17.513999999999999</v>
      </c>
      <c r="W60">
        <v>33.384999999999998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53.905351000000003</v>
      </c>
      <c r="AF60">
        <v>0</v>
      </c>
      <c r="AG60">
        <v>22.429442000000002</v>
      </c>
      <c r="AH60">
        <v>50.574548999999998</v>
      </c>
      <c r="AI60">
        <v>3.4724400000000002</v>
      </c>
      <c r="AJ60">
        <v>0</v>
      </c>
      <c r="AK60">
        <v>59.009957999999997</v>
      </c>
      <c r="AL60">
        <v>53.451999999999998</v>
      </c>
      <c r="AM60">
        <v>17.179061999999998</v>
      </c>
      <c r="AN60">
        <v>1.0753569999999999</v>
      </c>
      <c r="AO60">
        <v>0</v>
      </c>
      <c r="AP60">
        <v>0</v>
      </c>
      <c r="AQ60">
        <v>0</v>
      </c>
      <c r="AR60">
        <v>50.783999999999999</v>
      </c>
      <c r="AS60">
        <v>35.068229000000002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89.118216999999987</v>
      </c>
      <c r="BA60">
        <f t="shared" si="1"/>
        <v>3129.8567580000008</v>
      </c>
      <c r="BD60">
        <v>4.2938999999999998</v>
      </c>
      <c r="BE60">
        <v>0</v>
      </c>
      <c r="BF60">
        <v>0</v>
      </c>
      <c r="BG60">
        <v>0</v>
      </c>
      <c r="BH60">
        <v>2.2296E-2</v>
      </c>
      <c r="BI60">
        <v>0.82955999999999996</v>
      </c>
      <c r="BJ60">
        <v>0</v>
      </c>
      <c r="BK60">
        <v>1.0867E-2</v>
      </c>
      <c r="BL60">
        <v>0</v>
      </c>
      <c r="BM60">
        <v>8.9490000000000004E-3</v>
      </c>
      <c r="BN60">
        <v>0</v>
      </c>
      <c r="BO60">
        <v>1.99</v>
      </c>
      <c r="BP60">
        <v>2.1800000000000002</v>
      </c>
      <c r="BQ60">
        <v>3.542468</v>
      </c>
      <c r="BR60">
        <v>2.5514760000000001</v>
      </c>
      <c r="BS60">
        <v>1.61</v>
      </c>
      <c r="BT60">
        <v>0</v>
      </c>
      <c r="BU60">
        <v>2.6769250000000002</v>
      </c>
      <c r="BV60">
        <v>1.341844</v>
      </c>
      <c r="BW60">
        <v>9.33</v>
      </c>
      <c r="BX60">
        <v>4.2581249999999997</v>
      </c>
      <c r="BY60">
        <v>0.24</v>
      </c>
      <c r="BZ60">
        <v>1.9381029999999999</v>
      </c>
      <c r="CA60">
        <v>3.5116909999999999</v>
      </c>
      <c r="CB60">
        <v>1.75</v>
      </c>
      <c r="CC60">
        <v>0.88</v>
      </c>
      <c r="CD60">
        <v>0.44</v>
      </c>
      <c r="CE60">
        <v>0.88</v>
      </c>
      <c r="CF60">
        <v>0.2</v>
      </c>
      <c r="CG60">
        <v>3.78</v>
      </c>
      <c r="CH60">
        <v>0.975221</v>
      </c>
      <c r="CI60">
        <v>5.3</v>
      </c>
      <c r="CJ60">
        <v>1.94</v>
      </c>
      <c r="CK60">
        <v>1.85</v>
      </c>
      <c r="CL60">
        <v>5.313701</v>
      </c>
      <c r="CM60">
        <v>0.935114</v>
      </c>
      <c r="CN60">
        <v>3.5424669999999998</v>
      </c>
      <c r="CO60">
        <v>3.03</v>
      </c>
      <c r="CP60">
        <v>2.5259830000000001</v>
      </c>
      <c r="CQ60">
        <v>2.7933979999999998</v>
      </c>
      <c r="CR60">
        <v>2.38</v>
      </c>
      <c r="CS60">
        <v>2.3522639999999999</v>
      </c>
      <c r="CT60">
        <v>1.9429620000000001</v>
      </c>
      <c r="CU60">
        <v>1.959684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89.118216999999987</v>
      </c>
    </row>
    <row r="61" spans="1:114">
      <c r="A61" t="s">
        <v>103</v>
      </c>
      <c r="B61">
        <v>0</v>
      </c>
      <c r="C61">
        <v>30.906565000000001</v>
      </c>
      <c r="D61">
        <v>6.4145700000000003</v>
      </c>
      <c r="E61">
        <v>0</v>
      </c>
      <c r="F61">
        <v>0</v>
      </c>
      <c r="G61">
        <v>69.683229999999995</v>
      </c>
      <c r="H61">
        <v>0</v>
      </c>
      <c r="I61">
        <v>0</v>
      </c>
      <c r="J61">
        <v>87.562892000000005</v>
      </c>
      <c r="K61">
        <v>689.35378200000002</v>
      </c>
      <c r="L61">
        <v>661.459879</v>
      </c>
      <c r="M61">
        <v>94.319981999999996</v>
      </c>
      <c r="N61">
        <v>120.694688</v>
      </c>
      <c r="O61">
        <v>126.520838</v>
      </c>
      <c r="P61">
        <v>137.242189</v>
      </c>
      <c r="Q61">
        <v>22.193777000000001</v>
      </c>
      <c r="R61">
        <v>43.545976000000003</v>
      </c>
      <c r="S61">
        <v>26.963602000000002</v>
      </c>
      <c r="T61">
        <v>1.4276059999999999</v>
      </c>
      <c r="U61">
        <v>348.97500000000002</v>
      </c>
      <c r="V61">
        <v>17.513999999999999</v>
      </c>
      <c r="W61">
        <v>33.384999999999998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53.905351000000003</v>
      </c>
      <c r="AF61">
        <v>0</v>
      </c>
      <c r="AG61">
        <v>22.429442000000002</v>
      </c>
      <c r="AH61">
        <v>61.426577999999999</v>
      </c>
      <c r="AI61">
        <v>3.4724400000000002</v>
      </c>
      <c r="AJ61">
        <v>0</v>
      </c>
      <c r="AK61">
        <v>59.009957999999997</v>
      </c>
      <c r="AL61">
        <v>53.451999999999998</v>
      </c>
      <c r="AM61">
        <v>17.179061999999998</v>
      </c>
      <c r="AN61">
        <v>1.0753569999999999</v>
      </c>
      <c r="AO61">
        <v>0</v>
      </c>
      <c r="AP61">
        <v>0</v>
      </c>
      <c r="AQ61">
        <v>0</v>
      </c>
      <c r="AR61">
        <v>50.783999999999999</v>
      </c>
      <c r="AS61">
        <v>35.068229000000002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89.25858999999997</v>
      </c>
      <c r="BA61">
        <f t="shared" si="1"/>
        <v>3140.8491580000004</v>
      </c>
      <c r="BD61">
        <v>4.2938999999999998</v>
      </c>
      <c r="BE61">
        <v>0</v>
      </c>
      <c r="BF61">
        <v>0</v>
      </c>
      <c r="BG61">
        <v>0</v>
      </c>
      <c r="BH61">
        <v>2.2296E-2</v>
      </c>
      <c r="BI61">
        <v>0.82955999999999996</v>
      </c>
      <c r="BJ61">
        <v>0</v>
      </c>
      <c r="BK61">
        <v>1.0867E-2</v>
      </c>
      <c r="BL61">
        <v>0</v>
      </c>
      <c r="BM61">
        <v>8.9490000000000004E-3</v>
      </c>
      <c r="BN61">
        <v>0</v>
      </c>
      <c r="BO61">
        <v>1.99</v>
      </c>
      <c r="BP61">
        <v>2.1800000000000002</v>
      </c>
      <c r="BQ61">
        <v>3.542468</v>
      </c>
      <c r="BR61">
        <v>2.5514760000000001</v>
      </c>
      <c r="BS61">
        <v>1.61</v>
      </c>
      <c r="BT61">
        <v>0</v>
      </c>
      <c r="BU61">
        <v>2.616085</v>
      </c>
      <c r="BV61">
        <v>1.341844</v>
      </c>
      <c r="BW61">
        <v>9.33</v>
      </c>
      <c r="BX61">
        <v>4.2581249999999997</v>
      </c>
      <c r="BY61">
        <v>0.24</v>
      </c>
      <c r="BZ61">
        <v>1.9381029999999999</v>
      </c>
      <c r="CA61">
        <v>3.5116909999999999</v>
      </c>
      <c r="CB61">
        <v>1.75</v>
      </c>
      <c r="CC61">
        <v>0.88</v>
      </c>
      <c r="CD61">
        <v>0.44</v>
      </c>
      <c r="CE61">
        <v>0.88</v>
      </c>
      <c r="CF61">
        <v>0.2</v>
      </c>
      <c r="CG61">
        <v>3.78</v>
      </c>
      <c r="CH61">
        <v>1.187225</v>
      </c>
      <c r="CI61">
        <v>5.3</v>
      </c>
      <c r="CJ61">
        <v>1.94</v>
      </c>
      <c r="CK61">
        <v>1.85</v>
      </c>
      <c r="CL61">
        <v>5.313701</v>
      </c>
      <c r="CM61">
        <v>0.935114</v>
      </c>
      <c r="CN61">
        <v>3.5424669999999998</v>
      </c>
      <c r="CO61">
        <v>3.03</v>
      </c>
      <c r="CP61">
        <v>2.5259830000000001</v>
      </c>
      <c r="CQ61">
        <v>2.7933979999999998</v>
      </c>
      <c r="CR61">
        <v>2.38</v>
      </c>
      <c r="CS61">
        <v>2.3414730000000001</v>
      </c>
      <c r="CT61">
        <v>1.9429620000000001</v>
      </c>
      <c r="CU61">
        <v>1.959684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89.25858999999997</v>
      </c>
    </row>
    <row r="62" spans="1:114">
      <c r="A62" t="s">
        <v>104</v>
      </c>
      <c r="B62">
        <v>0</v>
      </c>
      <c r="C62">
        <v>30.906565000000001</v>
      </c>
      <c r="D62">
        <v>6.4145700000000003</v>
      </c>
      <c r="E62">
        <v>0</v>
      </c>
      <c r="F62">
        <v>0</v>
      </c>
      <c r="G62">
        <v>69.683229999999995</v>
      </c>
      <c r="H62">
        <v>0</v>
      </c>
      <c r="I62">
        <v>0</v>
      </c>
      <c r="J62">
        <v>87.562892000000005</v>
      </c>
      <c r="K62">
        <v>689.35378200000002</v>
      </c>
      <c r="L62">
        <v>661.459879</v>
      </c>
      <c r="M62">
        <v>94.319981999999996</v>
      </c>
      <c r="N62">
        <v>120.694688</v>
      </c>
      <c r="O62">
        <v>126.520838</v>
      </c>
      <c r="P62">
        <v>137.242189</v>
      </c>
      <c r="Q62">
        <v>22.193777000000001</v>
      </c>
      <c r="R62">
        <v>43.545976000000003</v>
      </c>
      <c r="S62">
        <v>26.963602000000002</v>
      </c>
      <c r="T62">
        <v>1.4276059999999999</v>
      </c>
      <c r="U62">
        <v>348.97500000000002</v>
      </c>
      <c r="V62">
        <v>17.513999999999999</v>
      </c>
      <c r="W62">
        <v>33.384999999999998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53.905351000000003</v>
      </c>
      <c r="AF62">
        <v>0</v>
      </c>
      <c r="AG62">
        <v>22.429442000000002</v>
      </c>
      <c r="AH62">
        <v>61.426577999999999</v>
      </c>
      <c r="AI62">
        <v>3.4724400000000002</v>
      </c>
      <c r="AJ62">
        <v>0</v>
      </c>
      <c r="AK62">
        <v>59.009957999999997</v>
      </c>
      <c r="AL62">
        <v>53.451999999999998</v>
      </c>
      <c r="AM62">
        <v>17.179061999999998</v>
      </c>
      <c r="AN62">
        <v>1.0753569999999999</v>
      </c>
      <c r="AO62">
        <v>0</v>
      </c>
      <c r="AP62">
        <v>0</v>
      </c>
      <c r="AQ62">
        <v>0</v>
      </c>
      <c r="AR62">
        <v>50.783999999999999</v>
      </c>
      <c r="AS62">
        <v>35.068229000000002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89.198589999999982</v>
      </c>
      <c r="BA62">
        <f t="shared" si="1"/>
        <v>3140.7891580000005</v>
      </c>
      <c r="BD62">
        <v>4.2938999999999998</v>
      </c>
      <c r="BE62">
        <v>0</v>
      </c>
      <c r="BF62">
        <v>0</v>
      </c>
      <c r="BG62">
        <v>0</v>
      </c>
      <c r="BH62">
        <v>2.2296E-2</v>
      </c>
      <c r="BI62">
        <v>0.82955999999999996</v>
      </c>
      <c r="BJ62">
        <v>0</v>
      </c>
      <c r="BK62">
        <v>1.0867E-2</v>
      </c>
      <c r="BL62">
        <v>0</v>
      </c>
      <c r="BM62">
        <v>8.9490000000000004E-3</v>
      </c>
      <c r="BN62">
        <v>0</v>
      </c>
      <c r="BO62">
        <v>1.99</v>
      </c>
      <c r="BP62">
        <v>2.1800000000000002</v>
      </c>
      <c r="BQ62">
        <v>3.542468</v>
      </c>
      <c r="BR62">
        <v>2.5514760000000001</v>
      </c>
      <c r="BS62">
        <v>1.61</v>
      </c>
      <c r="BT62">
        <v>0</v>
      </c>
      <c r="BU62">
        <v>2.616085</v>
      </c>
      <c r="BV62">
        <v>1.341844</v>
      </c>
      <c r="BW62">
        <v>9.33</v>
      </c>
      <c r="BX62">
        <v>4.2581249999999997</v>
      </c>
      <c r="BY62">
        <v>0.24</v>
      </c>
      <c r="BZ62">
        <v>1.9381029999999999</v>
      </c>
      <c r="CA62">
        <v>3.5116909999999999</v>
      </c>
      <c r="CB62">
        <v>1.75</v>
      </c>
      <c r="CC62">
        <v>0.84</v>
      </c>
      <c r="CD62">
        <v>0.42</v>
      </c>
      <c r="CE62">
        <v>0.88</v>
      </c>
      <c r="CF62">
        <v>0.2</v>
      </c>
      <c r="CG62">
        <v>3.78</v>
      </c>
      <c r="CH62">
        <v>1.187225</v>
      </c>
      <c r="CI62">
        <v>5.3</v>
      </c>
      <c r="CJ62">
        <v>1.94</v>
      </c>
      <c r="CK62">
        <v>1.85</v>
      </c>
      <c r="CL62">
        <v>5.313701</v>
      </c>
      <c r="CM62">
        <v>0.935114</v>
      </c>
      <c r="CN62">
        <v>3.5424669999999998</v>
      </c>
      <c r="CO62">
        <v>3.03</v>
      </c>
      <c r="CP62">
        <v>2.5259830000000001</v>
      </c>
      <c r="CQ62">
        <v>2.7933979999999998</v>
      </c>
      <c r="CR62">
        <v>2.38</v>
      </c>
      <c r="CS62">
        <v>2.3414730000000001</v>
      </c>
      <c r="CT62">
        <v>1.9429620000000001</v>
      </c>
      <c r="CU62">
        <v>1.959684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89.198589999999982</v>
      </c>
    </row>
    <row r="63" spans="1:114">
      <c r="A63" t="s">
        <v>105</v>
      </c>
      <c r="B63">
        <v>0</v>
      </c>
      <c r="C63">
        <v>30.906565000000001</v>
      </c>
      <c r="D63">
        <v>6.4145700000000003</v>
      </c>
      <c r="E63">
        <v>0</v>
      </c>
      <c r="F63">
        <v>0</v>
      </c>
      <c r="G63">
        <v>69.683229999999995</v>
      </c>
      <c r="H63">
        <v>0</v>
      </c>
      <c r="I63">
        <v>0</v>
      </c>
      <c r="J63">
        <v>87.562892000000005</v>
      </c>
      <c r="K63">
        <v>689.35378200000002</v>
      </c>
      <c r="L63">
        <v>661.459879</v>
      </c>
      <c r="M63">
        <v>94.319981999999996</v>
      </c>
      <c r="N63">
        <v>120.694688</v>
      </c>
      <c r="O63">
        <v>126.520838</v>
      </c>
      <c r="P63">
        <v>134.91605000000001</v>
      </c>
      <c r="Q63">
        <v>22.193777000000001</v>
      </c>
      <c r="R63">
        <v>43.545976000000003</v>
      </c>
      <c r="S63">
        <v>26.963602000000002</v>
      </c>
      <c r="T63">
        <v>1.4276059999999999</v>
      </c>
      <c r="U63">
        <v>348.97500000000002</v>
      </c>
      <c r="V63">
        <v>17.513999999999999</v>
      </c>
      <c r="W63">
        <v>33.384999999999998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10.55926</v>
      </c>
      <c r="AD63">
        <v>0</v>
      </c>
      <c r="AE63">
        <v>53.905351000000003</v>
      </c>
      <c r="AF63">
        <v>0</v>
      </c>
      <c r="AG63">
        <v>22.429442000000002</v>
      </c>
      <c r="AH63">
        <v>61.426577999999999</v>
      </c>
      <c r="AI63">
        <v>3.4724400000000002</v>
      </c>
      <c r="AJ63">
        <v>0</v>
      </c>
      <c r="AK63">
        <v>59.009957999999997</v>
      </c>
      <c r="AL63">
        <v>53.451999999999998</v>
      </c>
      <c r="AM63">
        <v>17.179061999999998</v>
      </c>
      <c r="AN63">
        <v>1.0753569999999999</v>
      </c>
      <c r="AO63">
        <v>0</v>
      </c>
      <c r="AP63">
        <v>0</v>
      </c>
      <c r="AQ63">
        <v>9.6090020000000003</v>
      </c>
      <c r="AR63">
        <v>50.783999999999999</v>
      </c>
      <c r="AS63">
        <v>35.652698999999998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89.198589999999982</v>
      </c>
      <c r="BA63">
        <f t="shared" si="1"/>
        <v>3159.2157510000011</v>
      </c>
      <c r="BD63">
        <v>4.2938999999999998</v>
      </c>
      <c r="BE63">
        <v>0</v>
      </c>
      <c r="BF63">
        <v>0</v>
      </c>
      <c r="BG63">
        <v>0</v>
      </c>
      <c r="BH63">
        <v>2.2296E-2</v>
      </c>
      <c r="BI63">
        <v>0.82955999999999996</v>
      </c>
      <c r="BJ63">
        <v>0</v>
      </c>
      <c r="BK63">
        <v>1.0867E-2</v>
      </c>
      <c r="BL63">
        <v>0</v>
      </c>
      <c r="BM63">
        <v>8.9490000000000004E-3</v>
      </c>
      <c r="BN63">
        <v>0</v>
      </c>
      <c r="BO63">
        <v>1.99</v>
      </c>
      <c r="BP63">
        <v>2.1800000000000002</v>
      </c>
      <c r="BQ63">
        <v>3.542468</v>
      </c>
      <c r="BR63">
        <v>2.5514760000000001</v>
      </c>
      <c r="BS63">
        <v>1.61</v>
      </c>
      <c r="BT63">
        <v>0</v>
      </c>
      <c r="BU63">
        <v>2.616085</v>
      </c>
      <c r="BV63">
        <v>1.341844</v>
      </c>
      <c r="BW63">
        <v>9.33</v>
      </c>
      <c r="BX63">
        <v>4.2581249999999997</v>
      </c>
      <c r="BY63">
        <v>0.24</v>
      </c>
      <c r="BZ63">
        <v>1.9381029999999999</v>
      </c>
      <c r="CA63">
        <v>3.5116909999999999</v>
      </c>
      <c r="CB63">
        <v>1.75</v>
      </c>
      <c r="CC63">
        <v>0.84</v>
      </c>
      <c r="CD63">
        <v>0.42</v>
      </c>
      <c r="CE63">
        <v>0.88</v>
      </c>
      <c r="CF63">
        <v>0.2</v>
      </c>
      <c r="CG63">
        <v>3.78</v>
      </c>
      <c r="CH63">
        <v>1.187225</v>
      </c>
      <c r="CI63">
        <v>5.3</v>
      </c>
      <c r="CJ63">
        <v>1.94</v>
      </c>
      <c r="CK63">
        <v>1.85</v>
      </c>
      <c r="CL63">
        <v>5.313701</v>
      </c>
      <c r="CM63">
        <v>0.935114</v>
      </c>
      <c r="CN63">
        <v>3.5424669999999998</v>
      </c>
      <c r="CO63">
        <v>3.03</v>
      </c>
      <c r="CP63">
        <v>2.5259830000000001</v>
      </c>
      <c r="CQ63">
        <v>2.7933979999999998</v>
      </c>
      <c r="CR63">
        <v>2.38</v>
      </c>
      <c r="CS63">
        <v>2.3414730000000001</v>
      </c>
      <c r="CT63">
        <v>1.9429620000000001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89.198589999999982</v>
      </c>
    </row>
    <row r="64" spans="1:114">
      <c r="A64" t="s">
        <v>106</v>
      </c>
      <c r="B64">
        <v>0</v>
      </c>
      <c r="C64">
        <v>30.906565000000001</v>
      </c>
      <c r="D64">
        <v>6.4145700000000003</v>
      </c>
      <c r="E64">
        <v>0</v>
      </c>
      <c r="F64">
        <v>0</v>
      </c>
      <c r="G64">
        <v>69.683229999999995</v>
      </c>
      <c r="H64">
        <v>0</v>
      </c>
      <c r="I64">
        <v>0</v>
      </c>
      <c r="J64">
        <v>87.562892000000005</v>
      </c>
      <c r="K64">
        <v>689.35378200000002</v>
      </c>
      <c r="L64">
        <v>661.459879</v>
      </c>
      <c r="M64">
        <v>94.319981999999996</v>
      </c>
      <c r="N64">
        <v>120.694688</v>
      </c>
      <c r="O64">
        <v>126.520838</v>
      </c>
      <c r="P64">
        <v>132.589912</v>
      </c>
      <c r="Q64">
        <v>22.193777000000001</v>
      </c>
      <c r="R64">
        <v>43.545976000000003</v>
      </c>
      <c r="S64">
        <v>26.963602000000002</v>
      </c>
      <c r="T64">
        <v>1.4276059999999999</v>
      </c>
      <c r="U64">
        <v>348.97500000000002</v>
      </c>
      <c r="V64">
        <v>17.513999999999999</v>
      </c>
      <c r="W64">
        <v>33.384999999999998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10.55926</v>
      </c>
      <c r="AD64">
        <v>0</v>
      </c>
      <c r="AE64">
        <v>53.905351000000003</v>
      </c>
      <c r="AF64">
        <v>0</v>
      </c>
      <c r="AG64">
        <v>22.429442000000002</v>
      </c>
      <c r="AH64">
        <v>61.426577999999999</v>
      </c>
      <c r="AI64">
        <v>3.4724400000000002</v>
      </c>
      <c r="AJ64">
        <v>0</v>
      </c>
      <c r="AK64">
        <v>59.009957999999997</v>
      </c>
      <c r="AL64">
        <v>53.451999999999998</v>
      </c>
      <c r="AM64">
        <v>17.179061999999998</v>
      </c>
      <c r="AN64">
        <v>1.0753569999999999</v>
      </c>
      <c r="AO64">
        <v>0</v>
      </c>
      <c r="AP64">
        <v>0</v>
      </c>
      <c r="AQ64">
        <v>29.462897999999999</v>
      </c>
      <c r="AR64">
        <v>50.783999999999999</v>
      </c>
      <c r="AS64">
        <v>35.652698999999998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89.198589999999982</v>
      </c>
      <c r="BA64">
        <f t="shared" si="1"/>
        <v>3176.7435090000008</v>
      </c>
      <c r="BD64">
        <v>4.2938999999999998</v>
      </c>
      <c r="BE64">
        <v>0</v>
      </c>
      <c r="BF64">
        <v>0</v>
      </c>
      <c r="BG64">
        <v>0</v>
      </c>
      <c r="BH64">
        <v>2.2296E-2</v>
      </c>
      <c r="BI64">
        <v>0.82955999999999996</v>
      </c>
      <c r="BJ64">
        <v>0</v>
      </c>
      <c r="BK64">
        <v>1.0867E-2</v>
      </c>
      <c r="BL64">
        <v>0</v>
      </c>
      <c r="BM64">
        <v>8.9490000000000004E-3</v>
      </c>
      <c r="BN64">
        <v>0</v>
      </c>
      <c r="BO64">
        <v>1.99</v>
      </c>
      <c r="BP64">
        <v>2.1800000000000002</v>
      </c>
      <c r="BQ64">
        <v>3.542468</v>
      </c>
      <c r="BR64">
        <v>2.5514760000000001</v>
      </c>
      <c r="BS64">
        <v>1.61</v>
      </c>
      <c r="BT64">
        <v>0</v>
      </c>
      <c r="BU64">
        <v>2.616085</v>
      </c>
      <c r="BV64">
        <v>1.341844</v>
      </c>
      <c r="BW64">
        <v>9.33</v>
      </c>
      <c r="BX64">
        <v>4.2581249999999997</v>
      </c>
      <c r="BY64">
        <v>0.24</v>
      </c>
      <c r="BZ64">
        <v>1.9381029999999999</v>
      </c>
      <c r="CA64">
        <v>3.5116909999999999</v>
      </c>
      <c r="CB64">
        <v>1.75</v>
      </c>
      <c r="CC64">
        <v>0.84</v>
      </c>
      <c r="CD64">
        <v>0.42</v>
      </c>
      <c r="CE64">
        <v>0.88</v>
      </c>
      <c r="CF64">
        <v>0.2</v>
      </c>
      <c r="CG64">
        <v>3.78</v>
      </c>
      <c r="CH64">
        <v>1.187225</v>
      </c>
      <c r="CI64">
        <v>5.3</v>
      </c>
      <c r="CJ64">
        <v>1.94</v>
      </c>
      <c r="CK64">
        <v>1.85</v>
      </c>
      <c r="CL64">
        <v>5.313701</v>
      </c>
      <c r="CM64">
        <v>0.935114</v>
      </c>
      <c r="CN64">
        <v>3.5424669999999998</v>
      </c>
      <c r="CO64">
        <v>3.03</v>
      </c>
      <c r="CP64">
        <v>2.5259830000000001</v>
      </c>
      <c r="CQ64">
        <v>2.7933979999999998</v>
      </c>
      <c r="CR64">
        <v>2.38</v>
      </c>
      <c r="CS64">
        <v>2.3414730000000001</v>
      </c>
      <c r="CT64">
        <v>1.9429620000000001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89.198589999999982</v>
      </c>
    </row>
    <row r="65" spans="1:114">
      <c r="A65" t="s">
        <v>107</v>
      </c>
      <c r="B65">
        <v>0</v>
      </c>
      <c r="C65">
        <v>30.906565000000001</v>
      </c>
      <c r="D65">
        <v>6.4145700000000003</v>
      </c>
      <c r="E65">
        <v>0</v>
      </c>
      <c r="F65">
        <v>0</v>
      </c>
      <c r="G65">
        <v>69.683229999999995</v>
      </c>
      <c r="H65">
        <v>0</v>
      </c>
      <c r="I65">
        <v>0</v>
      </c>
      <c r="J65">
        <v>86.346742000000006</v>
      </c>
      <c r="K65">
        <v>689.35378200000002</v>
      </c>
      <c r="L65">
        <v>661.459879</v>
      </c>
      <c r="M65">
        <v>94.319981999999996</v>
      </c>
      <c r="N65">
        <v>120.694688</v>
      </c>
      <c r="O65">
        <v>126.520838</v>
      </c>
      <c r="P65">
        <v>131.039152</v>
      </c>
      <c r="Q65">
        <v>22.193777000000001</v>
      </c>
      <c r="R65">
        <v>43.545976000000003</v>
      </c>
      <c r="S65">
        <v>26.963602000000002</v>
      </c>
      <c r="T65">
        <v>1.4276059999999999</v>
      </c>
      <c r="U65">
        <v>348.97500000000002</v>
      </c>
      <c r="V65">
        <v>17.513999999999999</v>
      </c>
      <c r="W65">
        <v>33.384999999999998</v>
      </c>
      <c r="X65">
        <v>147.515625</v>
      </c>
      <c r="Y65">
        <v>0</v>
      </c>
      <c r="Z65">
        <v>13.1076</v>
      </c>
      <c r="AA65">
        <v>0</v>
      </c>
      <c r="AB65">
        <v>14.42728</v>
      </c>
      <c r="AC65">
        <v>21.118518000000002</v>
      </c>
      <c r="AD65">
        <v>0</v>
      </c>
      <c r="AE65">
        <v>53.905351000000003</v>
      </c>
      <c r="AF65">
        <v>0</v>
      </c>
      <c r="AG65">
        <v>22.429442000000002</v>
      </c>
      <c r="AH65">
        <v>50.574548999999998</v>
      </c>
      <c r="AI65">
        <v>3.4724400000000002</v>
      </c>
      <c r="AJ65">
        <v>0</v>
      </c>
      <c r="AK65">
        <v>59.009957999999997</v>
      </c>
      <c r="AL65">
        <v>53.451999999999998</v>
      </c>
      <c r="AM65">
        <v>17.179061999999998</v>
      </c>
      <c r="AN65">
        <v>1.0753569999999999</v>
      </c>
      <c r="AO65">
        <v>0</v>
      </c>
      <c r="AP65">
        <v>0.89670000000000005</v>
      </c>
      <c r="AQ65">
        <v>29.462897999999999</v>
      </c>
      <c r="AR65">
        <v>50.783999999999999</v>
      </c>
      <c r="AS65">
        <v>35.652698999999998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88.257704999999973</v>
      </c>
      <c r="BA65">
        <f t="shared" si="1"/>
        <v>3188.0669230000008</v>
      </c>
      <c r="BD65">
        <v>4.2938999999999998</v>
      </c>
      <c r="BE65">
        <v>0</v>
      </c>
      <c r="BF65">
        <v>0</v>
      </c>
      <c r="BG65">
        <v>0</v>
      </c>
      <c r="BH65">
        <v>2.2296E-2</v>
      </c>
      <c r="BI65">
        <v>0.82955999999999996</v>
      </c>
      <c r="BJ65">
        <v>0</v>
      </c>
      <c r="BK65">
        <v>1.0867E-2</v>
      </c>
      <c r="BL65">
        <v>0</v>
      </c>
      <c r="BM65">
        <v>8.9490000000000004E-3</v>
      </c>
      <c r="BN65">
        <v>0</v>
      </c>
      <c r="BO65">
        <v>1.99</v>
      </c>
      <c r="BP65">
        <v>2.1800000000000002</v>
      </c>
      <c r="BQ65">
        <v>3.542468</v>
      </c>
      <c r="BR65">
        <v>2.5514760000000001</v>
      </c>
      <c r="BS65">
        <v>1.61</v>
      </c>
      <c r="BT65">
        <v>0</v>
      </c>
      <c r="BU65">
        <v>2.555247</v>
      </c>
      <c r="BV65">
        <v>1.341844</v>
      </c>
      <c r="BW65">
        <v>9.33</v>
      </c>
      <c r="BX65">
        <v>4.2581249999999997</v>
      </c>
      <c r="BY65">
        <v>0.24</v>
      </c>
      <c r="BZ65">
        <v>1.9381029999999999</v>
      </c>
      <c r="CA65">
        <v>3.5116909999999999</v>
      </c>
      <c r="CB65">
        <v>1.75</v>
      </c>
      <c r="CC65">
        <v>0.84</v>
      </c>
      <c r="CD65">
        <v>0.42</v>
      </c>
      <c r="CE65">
        <v>0.88</v>
      </c>
      <c r="CF65">
        <v>0.2</v>
      </c>
      <c r="CG65">
        <v>3.78</v>
      </c>
      <c r="CH65">
        <v>0.975221</v>
      </c>
      <c r="CI65">
        <v>5.3</v>
      </c>
      <c r="CJ65">
        <v>1.94</v>
      </c>
      <c r="CK65">
        <v>1.85</v>
      </c>
      <c r="CL65">
        <v>5.0066879999999996</v>
      </c>
      <c r="CM65">
        <v>0.935114</v>
      </c>
      <c r="CN65">
        <v>3.1814369999999998</v>
      </c>
      <c r="CO65">
        <v>3.03</v>
      </c>
      <c r="CP65">
        <v>2.5259830000000001</v>
      </c>
      <c r="CQ65">
        <v>2.7933979999999998</v>
      </c>
      <c r="CR65">
        <v>2.38</v>
      </c>
      <c r="CS65">
        <v>2.3414730000000001</v>
      </c>
      <c r="CT65">
        <v>1.9429620000000001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88.257704999999973</v>
      </c>
    </row>
    <row r="66" spans="1:114">
      <c r="A66" t="s">
        <v>108</v>
      </c>
      <c r="B66">
        <v>0</v>
      </c>
      <c r="C66">
        <v>30.906565000000001</v>
      </c>
      <c r="D66">
        <v>6.4145700000000003</v>
      </c>
      <c r="E66">
        <v>0</v>
      </c>
      <c r="F66">
        <v>0</v>
      </c>
      <c r="G66">
        <v>69.683229999999995</v>
      </c>
      <c r="H66">
        <v>0</v>
      </c>
      <c r="I66">
        <v>0</v>
      </c>
      <c r="J66">
        <v>86.346742000000006</v>
      </c>
      <c r="K66">
        <v>689.35378200000002</v>
      </c>
      <c r="L66">
        <v>661.459879</v>
      </c>
      <c r="M66">
        <v>94.319981999999996</v>
      </c>
      <c r="N66">
        <v>120.694688</v>
      </c>
      <c r="O66">
        <v>126.520838</v>
      </c>
      <c r="P66">
        <v>131.039152</v>
      </c>
      <c r="Q66">
        <v>22.193777000000001</v>
      </c>
      <c r="R66">
        <v>43.545976000000003</v>
      </c>
      <c r="S66">
        <v>26.963602000000002</v>
      </c>
      <c r="T66">
        <v>1.4276059999999999</v>
      </c>
      <c r="U66">
        <v>348.97500000000002</v>
      </c>
      <c r="V66">
        <v>17.513999999999999</v>
      </c>
      <c r="W66">
        <v>33.384999999999998</v>
      </c>
      <c r="X66">
        <v>147.515625</v>
      </c>
      <c r="Y66">
        <v>0</v>
      </c>
      <c r="Z66">
        <v>13.1076</v>
      </c>
      <c r="AA66">
        <v>0</v>
      </c>
      <c r="AB66">
        <v>14.42728</v>
      </c>
      <c r="AC66">
        <v>21.118518000000002</v>
      </c>
      <c r="AD66">
        <v>0</v>
      </c>
      <c r="AE66">
        <v>53.905351000000003</v>
      </c>
      <c r="AF66">
        <v>0</v>
      </c>
      <c r="AG66">
        <v>22.429442000000002</v>
      </c>
      <c r="AH66">
        <v>50.574548999999998</v>
      </c>
      <c r="AI66">
        <v>3.4724400000000002</v>
      </c>
      <c r="AJ66">
        <v>0</v>
      </c>
      <c r="AK66">
        <v>59.009957999999997</v>
      </c>
      <c r="AL66">
        <v>53.451999999999998</v>
      </c>
      <c r="AM66">
        <v>17.179061999999998</v>
      </c>
      <c r="AN66">
        <v>1.0753569999999999</v>
      </c>
      <c r="AO66">
        <v>0</v>
      </c>
      <c r="AP66">
        <v>0.89670000000000005</v>
      </c>
      <c r="AQ66">
        <v>29.462897999999999</v>
      </c>
      <c r="AR66">
        <v>50.783999999999999</v>
      </c>
      <c r="AS66">
        <v>35.652698999999998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87.509477999999973</v>
      </c>
      <c r="BA66">
        <f t="shared" si="1"/>
        <v>3187.3186960000007</v>
      </c>
      <c r="BD66">
        <v>4.2938999999999998</v>
      </c>
      <c r="BE66">
        <v>0</v>
      </c>
      <c r="BF66">
        <v>0</v>
      </c>
      <c r="BG66">
        <v>0</v>
      </c>
      <c r="BH66">
        <v>2.2296E-2</v>
      </c>
      <c r="BI66">
        <v>0.82955999999999996</v>
      </c>
      <c r="BJ66">
        <v>0</v>
      </c>
      <c r="BK66">
        <v>1.0867E-2</v>
      </c>
      <c r="BL66">
        <v>0</v>
      </c>
      <c r="BM66">
        <v>8.9490000000000004E-3</v>
      </c>
      <c r="BN66">
        <v>0</v>
      </c>
      <c r="BO66">
        <v>1.99</v>
      </c>
      <c r="BP66">
        <v>2.1800000000000002</v>
      </c>
      <c r="BQ66">
        <v>3.542468</v>
      </c>
      <c r="BR66">
        <v>2.5514760000000001</v>
      </c>
      <c r="BS66">
        <v>1.61</v>
      </c>
      <c r="BT66">
        <v>0</v>
      </c>
      <c r="BU66">
        <v>2.555247</v>
      </c>
      <c r="BV66">
        <v>1.341844</v>
      </c>
      <c r="BW66">
        <v>9.33</v>
      </c>
      <c r="BX66">
        <v>4.2581249999999997</v>
      </c>
      <c r="BY66">
        <v>0.24</v>
      </c>
      <c r="BZ66">
        <v>1.9381029999999999</v>
      </c>
      <c r="CA66">
        <v>3.5116909999999999</v>
      </c>
      <c r="CB66">
        <v>1.75</v>
      </c>
      <c r="CC66">
        <v>0.84</v>
      </c>
      <c r="CD66">
        <v>0.42</v>
      </c>
      <c r="CE66">
        <v>0.88</v>
      </c>
      <c r="CF66">
        <v>0.2</v>
      </c>
      <c r="CG66">
        <v>3.78</v>
      </c>
      <c r="CH66">
        <v>0.975221</v>
      </c>
      <c r="CI66">
        <v>5.3</v>
      </c>
      <c r="CJ66">
        <v>1.94</v>
      </c>
      <c r="CK66">
        <v>1.85</v>
      </c>
      <c r="CL66">
        <v>4.7204280000000001</v>
      </c>
      <c r="CM66">
        <v>0.935114</v>
      </c>
      <c r="CN66">
        <v>2.7194699999999998</v>
      </c>
      <c r="CO66">
        <v>3.03</v>
      </c>
      <c r="CP66">
        <v>2.5259830000000001</v>
      </c>
      <c r="CQ66">
        <v>2.7933979999999998</v>
      </c>
      <c r="CR66">
        <v>2.38</v>
      </c>
      <c r="CS66">
        <v>2.3414730000000001</v>
      </c>
      <c r="CT66">
        <v>1.9429620000000001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87.509477999999973</v>
      </c>
    </row>
    <row r="67" spans="1:114">
      <c r="A67" t="s">
        <v>109</v>
      </c>
      <c r="B67">
        <v>0</v>
      </c>
      <c r="C67">
        <v>30.906565000000001</v>
      </c>
      <c r="D67">
        <v>6.4145700000000003</v>
      </c>
      <c r="E67">
        <v>0</v>
      </c>
      <c r="F67">
        <v>0</v>
      </c>
      <c r="G67">
        <v>69.683229999999995</v>
      </c>
      <c r="H67">
        <v>0</v>
      </c>
      <c r="I67">
        <v>0</v>
      </c>
      <c r="J67">
        <v>86.346742000000006</v>
      </c>
      <c r="K67">
        <v>689.35378200000002</v>
      </c>
      <c r="L67">
        <v>661.459879</v>
      </c>
      <c r="M67">
        <v>94.319981999999996</v>
      </c>
      <c r="N67">
        <v>120.694688</v>
      </c>
      <c r="O67">
        <v>126.520838</v>
      </c>
      <c r="P67">
        <v>131.039152</v>
      </c>
      <c r="Q67">
        <v>22.193777000000001</v>
      </c>
      <c r="R67">
        <v>43.545976000000003</v>
      </c>
      <c r="S67">
        <v>26.963602000000002</v>
      </c>
      <c r="T67">
        <v>1.4276059999999999</v>
      </c>
      <c r="U67">
        <v>348.97500000000002</v>
      </c>
      <c r="V67">
        <v>17.513999999999999</v>
      </c>
      <c r="W67">
        <v>33.384999999999998</v>
      </c>
      <c r="X67">
        <v>147.515625</v>
      </c>
      <c r="Y67">
        <v>0</v>
      </c>
      <c r="Z67">
        <v>13.1076</v>
      </c>
      <c r="AA67">
        <v>0</v>
      </c>
      <c r="AB67">
        <v>14.42728</v>
      </c>
      <c r="AC67">
        <v>21.118518000000002</v>
      </c>
      <c r="AD67">
        <v>0</v>
      </c>
      <c r="AE67">
        <v>53.905351000000003</v>
      </c>
      <c r="AF67">
        <v>0</v>
      </c>
      <c r="AG67">
        <v>22.429442000000002</v>
      </c>
      <c r="AH67">
        <v>40.951051999999997</v>
      </c>
      <c r="AI67">
        <v>3.4724400000000002</v>
      </c>
      <c r="AJ67">
        <v>0</v>
      </c>
      <c r="AK67">
        <v>59.009957999999997</v>
      </c>
      <c r="AL67">
        <v>40.088999999999999</v>
      </c>
      <c r="AM67">
        <v>17.179061999999998</v>
      </c>
      <c r="AN67">
        <v>1.0550679999999999</v>
      </c>
      <c r="AO67">
        <v>0</v>
      </c>
      <c r="AP67">
        <v>0.89670000000000005</v>
      </c>
      <c r="AQ67">
        <v>29.462897999999999</v>
      </c>
      <c r="AR67">
        <v>50.783999999999999</v>
      </c>
      <c r="AS67">
        <v>35.068229000000002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87.471732999999972</v>
      </c>
      <c r="BA67">
        <f t="shared" si="1"/>
        <v>3163.6896950000005</v>
      </c>
      <c r="BD67">
        <v>4.2938999999999998</v>
      </c>
      <c r="BE67">
        <v>0</v>
      </c>
      <c r="BF67">
        <v>0</v>
      </c>
      <c r="BG67">
        <v>0</v>
      </c>
      <c r="BH67">
        <v>2.2296E-2</v>
      </c>
      <c r="BI67">
        <v>0.82955999999999996</v>
      </c>
      <c r="BJ67">
        <v>0</v>
      </c>
      <c r="BK67">
        <v>1.0867E-2</v>
      </c>
      <c r="BL67">
        <v>0</v>
      </c>
      <c r="BM67">
        <v>8.9490000000000004E-3</v>
      </c>
      <c r="BN67">
        <v>0</v>
      </c>
      <c r="BO67">
        <v>1.99</v>
      </c>
      <c r="BP67">
        <v>2.1800000000000002</v>
      </c>
      <c r="BQ67">
        <v>3.542468</v>
      </c>
      <c r="BR67">
        <v>2.5514760000000001</v>
      </c>
      <c r="BS67">
        <v>1.61</v>
      </c>
      <c r="BT67">
        <v>0</v>
      </c>
      <c r="BU67">
        <v>2.555247</v>
      </c>
      <c r="BV67">
        <v>1.341844</v>
      </c>
      <c r="BW67">
        <v>9.33</v>
      </c>
      <c r="BX67">
        <v>4.2581249999999997</v>
      </c>
      <c r="BY67">
        <v>0.24</v>
      </c>
      <c r="BZ67">
        <v>1.9381029999999999</v>
      </c>
      <c r="CA67">
        <v>3.5116909999999999</v>
      </c>
      <c r="CB67">
        <v>1.75</v>
      </c>
      <c r="CC67">
        <v>0.84</v>
      </c>
      <c r="CD67">
        <v>0.42</v>
      </c>
      <c r="CE67">
        <v>0.88</v>
      </c>
      <c r="CF67">
        <v>0.2</v>
      </c>
      <c r="CG67">
        <v>3.78</v>
      </c>
      <c r="CH67">
        <v>0.79148399999999997</v>
      </c>
      <c r="CI67">
        <v>5.3</v>
      </c>
      <c r="CJ67">
        <v>1.94</v>
      </c>
      <c r="CK67">
        <v>1.85</v>
      </c>
      <c r="CL67">
        <v>4.43703</v>
      </c>
      <c r="CM67">
        <v>0.935114</v>
      </c>
      <c r="CN67">
        <v>3.14886</v>
      </c>
      <c r="CO67">
        <v>3.03</v>
      </c>
      <c r="CP67">
        <v>2.5259830000000001</v>
      </c>
      <c r="CQ67">
        <v>2.7933979999999998</v>
      </c>
      <c r="CR67">
        <v>2.38</v>
      </c>
      <c r="CS67">
        <v>2.3414730000000001</v>
      </c>
      <c r="CT67">
        <v>1.9429620000000001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87.471732999999972</v>
      </c>
    </row>
    <row r="68" spans="1:114">
      <c r="A68" t="s">
        <v>110</v>
      </c>
      <c r="B68">
        <v>0</v>
      </c>
      <c r="C68">
        <v>30.906565000000001</v>
      </c>
      <c r="D68">
        <v>6.4145700000000003</v>
      </c>
      <c r="E68">
        <v>0</v>
      </c>
      <c r="F68">
        <v>0</v>
      </c>
      <c r="G68">
        <v>69.683229999999995</v>
      </c>
      <c r="H68">
        <v>0</v>
      </c>
      <c r="I68">
        <v>0</v>
      </c>
      <c r="J68">
        <v>86.346742000000006</v>
      </c>
      <c r="K68">
        <v>689.35378200000002</v>
      </c>
      <c r="L68">
        <v>661.459879</v>
      </c>
      <c r="M68">
        <v>94.319981999999996</v>
      </c>
      <c r="N68">
        <v>120.694688</v>
      </c>
      <c r="O68">
        <v>126.520838</v>
      </c>
      <c r="P68">
        <v>131.039152</v>
      </c>
      <c r="Q68">
        <v>22.193777000000001</v>
      </c>
      <c r="R68">
        <v>43.545976000000003</v>
      </c>
      <c r="S68">
        <v>26.963602000000002</v>
      </c>
      <c r="T68">
        <v>1.4276059999999999</v>
      </c>
      <c r="U68">
        <v>348.97500000000002</v>
      </c>
      <c r="V68">
        <v>17.513999999999999</v>
      </c>
      <c r="W68">
        <v>33.384999999999998</v>
      </c>
      <c r="X68">
        <v>147.515625</v>
      </c>
      <c r="Y68">
        <v>0</v>
      </c>
      <c r="Z68">
        <v>13.1076</v>
      </c>
      <c r="AA68">
        <v>14.061999999999999</v>
      </c>
      <c r="AB68">
        <v>14.42728</v>
      </c>
      <c r="AC68">
        <v>21.118518000000002</v>
      </c>
      <c r="AD68">
        <v>0</v>
      </c>
      <c r="AE68">
        <v>53.905351000000003</v>
      </c>
      <c r="AF68">
        <v>0</v>
      </c>
      <c r="AG68">
        <v>22.429442000000002</v>
      </c>
      <c r="AH68">
        <v>40.951051999999997</v>
      </c>
      <c r="AI68">
        <v>3.4724400000000002</v>
      </c>
      <c r="AJ68">
        <v>0</v>
      </c>
      <c r="AK68">
        <v>59.009957999999997</v>
      </c>
      <c r="AL68">
        <v>40.088999999999999</v>
      </c>
      <c r="AM68">
        <v>17.179061999999998</v>
      </c>
      <c r="AN68">
        <v>1.0550679999999999</v>
      </c>
      <c r="AO68">
        <v>0</v>
      </c>
      <c r="AP68">
        <v>0.89670000000000005</v>
      </c>
      <c r="AQ68">
        <v>29.462897999999999</v>
      </c>
      <c r="AR68">
        <v>50.783999999999999</v>
      </c>
      <c r="AS68">
        <v>35.068229000000002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86.577329999999975</v>
      </c>
      <c r="BA68">
        <f t="shared" ref="BA68:BA98" si="4">SUM(B68:AZ68)</f>
        <v>3176.8572920000006</v>
      </c>
      <c r="BD68">
        <v>4.2938999999999998</v>
      </c>
      <c r="BE68">
        <v>0</v>
      </c>
      <c r="BF68">
        <v>0</v>
      </c>
      <c r="BG68">
        <v>0</v>
      </c>
      <c r="BH68">
        <v>2.2296E-2</v>
      </c>
      <c r="BI68">
        <v>0.82955999999999996</v>
      </c>
      <c r="BJ68">
        <v>0</v>
      </c>
      <c r="BK68">
        <v>0</v>
      </c>
      <c r="BL68">
        <v>0</v>
      </c>
      <c r="BM68">
        <v>1.9975E-2</v>
      </c>
      <c r="BN68">
        <v>0</v>
      </c>
      <c r="BO68">
        <v>1.99</v>
      </c>
      <c r="BP68">
        <v>2.1800000000000002</v>
      </c>
      <c r="BQ68">
        <v>3.542468</v>
      </c>
      <c r="BR68">
        <v>2.5514760000000001</v>
      </c>
      <c r="BS68">
        <v>1.61</v>
      </c>
      <c r="BT68">
        <v>0</v>
      </c>
      <c r="BU68">
        <v>2.555247</v>
      </c>
      <c r="BV68">
        <v>1.341844</v>
      </c>
      <c r="BW68">
        <v>9.33</v>
      </c>
      <c r="BX68">
        <v>4.2581249999999997</v>
      </c>
      <c r="BY68">
        <v>0.24</v>
      </c>
      <c r="BZ68">
        <v>1.9381029999999999</v>
      </c>
      <c r="CA68">
        <v>3.5116909999999999</v>
      </c>
      <c r="CB68">
        <v>1.75</v>
      </c>
      <c r="CC68">
        <v>0.84</v>
      </c>
      <c r="CD68">
        <v>0.42</v>
      </c>
      <c r="CE68">
        <v>0.88</v>
      </c>
      <c r="CF68">
        <v>0.2</v>
      </c>
      <c r="CG68">
        <v>3.78</v>
      </c>
      <c r="CH68">
        <v>0.79148399999999997</v>
      </c>
      <c r="CI68">
        <v>5.3</v>
      </c>
      <c r="CJ68">
        <v>1.94</v>
      </c>
      <c r="CK68">
        <v>1.85</v>
      </c>
      <c r="CL68">
        <v>3.542468</v>
      </c>
      <c r="CM68">
        <v>0.935114</v>
      </c>
      <c r="CN68">
        <v>3.14886</v>
      </c>
      <c r="CO68">
        <v>3.03</v>
      </c>
      <c r="CP68">
        <v>2.5259830000000001</v>
      </c>
      <c r="CQ68">
        <v>2.7933979999999998</v>
      </c>
      <c r="CR68">
        <v>2.38</v>
      </c>
      <c r="CS68">
        <v>2.3414730000000001</v>
      </c>
      <c r="CT68">
        <v>1.9429620000000001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86.577329999999975</v>
      </c>
    </row>
    <row r="69" spans="1:114">
      <c r="A69" t="s">
        <v>111</v>
      </c>
      <c r="B69">
        <v>0</v>
      </c>
      <c r="C69">
        <v>30.906565000000001</v>
      </c>
      <c r="D69">
        <v>6.4145700000000003</v>
      </c>
      <c r="E69">
        <v>0</v>
      </c>
      <c r="F69">
        <v>0</v>
      </c>
      <c r="G69">
        <v>69.683229999999995</v>
      </c>
      <c r="H69">
        <v>0</v>
      </c>
      <c r="I69">
        <v>0</v>
      </c>
      <c r="J69">
        <v>88.779044999999996</v>
      </c>
      <c r="K69">
        <v>689.35378200000002</v>
      </c>
      <c r="L69">
        <v>661.459879</v>
      </c>
      <c r="M69">
        <v>94.319981999999996</v>
      </c>
      <c r="N69">
        <v>120.694688</v>
      </c>
      <c r="O69">
        <v>126.520838</v>
      </c>
      <c r="P69">
        <v>131.039152</v>
      </c>
      <c r="Q69">
        <v>22.193777000000001</v>
      </c>
      <c r="R69">
        <v>43.545976000000003</v>
      </c>
      <c r="S69">
        <v>26.963602000000002</v>
      </c>
      <c r="T69">
        <v>1.4276059999999999</v>
      </c>
      <c r="U69">
        <v>348.97500000000002</v>
      </c>
      <c r="V69">
        <v>17.513999999999999</v>
      </c>
      <c r="W69">
        <v>32.777999999999999</v>
      </c>
      <c r="X69">
        <v>147.515625</v>
      </c>
      <c r="Y69">
        <v>0</v>
      </c>
      <c r="Z69">
        <v>13.1076</v>
      </c>
      <c r="AA69">
        <v>14.061999999999999</v>
      </c>
      <c r="AB69">
        <v>29.090107</v>
      </c>
      <c r="AC69">
        <v>21.118518000000002</v>
      </c>
      <c r="AD69">
        <v>0</v>
      </c>
      <c r="AE69">
        <v>53.905351000000003</v>
      </c>
      <c r="AF69">
        <v>0</v>
      </c>
      <c r="AG69">
        <v>22.429442000000002</v>
      </c>
      <c r="AH69">
        <v>40.951051999999997</v>
      </c>
      <c r="AI69">
        <v>3.4724400000000002</v>
      </c>
      <c r="AJ69">
        <v>0</v>
      </c>
      <c r="AK69">
        <v>59.009957999999997</v>
      </c>
      <c r="AL69">
        <v>40.088999999999999</v>
      </c>
      <c r="AM69">
        <v>17.179061999999998</v>
      </c>
      <c r="AN69">
        <v>1.0550679999999999</v>
      </c>
      <c r="AO69">
        <v>0</v>
      </c>
      <c r="AP69">
        <v>0.89670000000000005</v>
      </c>
      <c r="AQ69">
        <v>29.462897999999999</v>
      </c>
      <c r="AR69">
        <v>50.783999999999999</v>
      </c>
      <c r="AS69">
        <v>35.068229000000002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86.542070999999979</v>
      </c>
      <c r="BA69">
        <f t="shared" si="4"/>
        <v>3193.3101630000001</v>
      </c>
      <c r="BD69">
        <v>4.2938999999999998</v>
      </c>
      <c r="BE69">
        <v>0</v>
      </c>
      <c r="BF69">
        <v>0</v>
      </c>
      <c r="BG69">
        <v>0</v>
      </c>
      <c r="BH69">
        <v>2.2296E-2</v>
      </c>
      <c r="BI69">
        <v>0.82955999999999996</v>
      </c>
      <c r="BJ69">
        <v>0</v>
      </c>
      <c r="BK69">
        <v>0</v>
      </c>
      <c r="BL69">
        <v>0</v>
      </c>
      <c r="BM69">
        <v>1.9975E-2</v>
      </c>
      <c r="BN69">
        <v>0</v>
      </c>
      <c r="BO69">
        <v>1.99</v>
      </c>
      <c r="BP69">
        <v>2.1800000000000002</v>
      </c>
      <c r="BQ69">
        <v>3.542468</v>
      </c>
      <c r="BR69">
        <v>2.5514760000000001</v>
      </c>
      <c r="BS69">
        <v>1.61</v>
      </c>
      <c r="BT69">
        <v>0</v>
      </c>
      <c r="BU69">
        <v>2.4791970000000001</v>
      </c>
      <c r="BV69">
        <v>1.341844</v>
      </c>
      <c r="BW69">
        <v>9.33</v>
      </c>
      <c r="BX69">
        <v>4.2581249999999997</v>
      </c>
      <c r="BY69">
        <v>0.24</v>
      </c>
      <c r="BZ69">
        <v>1.9381029999999999</v>
      </c>
      <c r="CA69">
        <v>3.5116909999999999</v>
      </c>
      <c r="CB69">
        <v>1.75</v>
      </c>
      <c r="CC69">
        <v>0.84</v>
      </c>
      <c r="CD69">
        <v>0.48</v>
      </c>
      <c r="CE69">
        <v>0.88</v>
      </c>
      <c r="CF69">
        <v>0.2</v>
      </c>
      <c r="CG69">
        <v>3.78</v>
      </c>
      <c r="CH69">
        <v>0.79148399999999997</v>
      </c>
      <c r="CI69">
        <v>5.27</v>
      </c>
      <c r="CJ69">
        <v>1.94</v>
      </c>
      <c r="CK69">
        <v>1.85</v>
      </c>
      <c r="CL69">
        <v>3.542468</v>
      </c>
      <c r="CM69">
        <v>0.935114</v>
      </c>
      <c r="CN69">
        <v>3.14886</v>
      </c>
      <c r="CO69">
        <v>3.03</v>
      </c>
      <c r="CP69">
        <v>2.5259830000000001</v>
      </c>
      <c r="CQ69">
        <v>2.7933979999999998</v>
      </c>
      <c r="CR69">
        <v>2.38</v>
      </c>
      <c r="CS69">
        <v>2.3522639999999999</v>
      </c>
      <c r="CT69">
        <v>1.9429620000000001</v>
      </c>
      <c r="CU69">
        <v>1.959684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86.542070999999979</v>
      </c>
    </row>
    <row r="70" spans="1:114">
      <c r="A70" t="s">
        <v>112</v>
      </c>
      <c r="B70">
        <v>0</v>
      </c>
      <c r="C70">
        <v>30.906565000000001</v>
      </c>
      <c r="D70">
        <v>6.4145700000000003</v>
      </c>
      <c r="E70">
        <v>0</v>
      </c>
      <c r="F70">
        <v>0</v>
      </c>
      <c r="G70">
        <v>69.683229999999995</v>
      </c>
      <c r="H70">
        <v>0</v>
      </c>
      <c r="I70">
        <v>0</v>
      </c>
      <c r="J70">
        <v>88.779044999999996</v>
      </c>
      <c r="K70">
        <v>689.35378200000002</v>
      </c>
      <c r="L70">
        <v>661.459879</v>
      </c>
      <c r="M70">
        <v>94.319981999999996</v>
      </c>
      <c r="N70">
        <v>120.694688</v>
      </c>
      <c r="O70">
        <v>126.520838</v>
      </c>
      <c r="P70">
        <v>131.039152</v>
      </c>
      <c r="Q70">
        <v>22.193777000000001</v>
      </c>
      <c r="R70">
        <v>43.545976000000003</v>
      </c>
      <c r="S70">
        <v>26.963602000000002</v>
      </c>
      <c r="T70">
        <v>1.4276059999999999</v>
      </c>
      <c r="U70">
        <v>348.97500000000002</v>
      </c>
      <c r="V70">
        <v>17.513999999999999</v>
      </c>
      <c r="W70">
        <v>32.777999999999999</v>
      </c>
      <c r="X70">
        <v>147.515625</v>
      </c>
      <c r="Y70">
        <v>0</v>
      </c>
      <c r="Z70">
        <v>13.1076</v>
      </c>
      <c r="AA70">
        <v>14.061999999999999</v>
      </c>
      <c r="AB70">
        <v>29.090107</v>
      </c>
      <c r="AC70">
        <v>21.118518000000002</v>
      </c>
      <c r="AD70">
        <v>0</v>
      </c>
      <c r="AE70">
        <v>53.905351000000003</v>
      </c>
      <c r="AF70">
        <v>0</v>
      </c>
      <c r="AG70">
        <v>22.429442000000002</v>
      </c>
      <c r="AH70">
        <v>40.951051999999997</v>
      </c>
      <c r="AI70">
        <v>3.4724400000000002</v>
      </c>
      <c r="AJ70">
        <v>0</v>
      </c>
      <c r="AK70">
        <v>59.009957999999997</v>
      </c>
      <c r="AL70">
        <v>40.088999999999999</v>
      </c>
      <c r="AM70">
        <v>17.179061999999998</v>
      </c>
      <c r="AN70">
        <v>1.0550679999999999</v>
      </c>
      <c r="AO70">
        <v>0</v>
      </c>
      <c r="AP70">
        <v>0.89670000000000005</v>
      </c>
      <c r="AQ70">
        <v>29.462897999999999</v>
      </c>
      <c r="AR70">
        <v>50.783999999999999</v>
      </c>
      <c r="AS70">
        <v>35.068229000000002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86.542070999999979</v>
      </c>
      <c r="BA70">
        <f t="shared" si="4"/>
        <v>3193.3101630000001</v>
      </c>
      <c r="BD70">
        <v>4.2938999999999998</v>
      </c>
      <c r="BE70">
        <v>0</v>
      </c>
      <c r="BF70">
        <v>0</v>
      </c>
      <c r="BG70">
        <v>0</v>
      </c>
      <c r="BH70">
        <v>2.2296E-2</v>
      </c>
      <c r="BI70">
        <v>0.82955999999999996</v>
      </c>
      <c r="BJ70">
        <v>0</v>
      </c>
      <c r="BK70">
        <v>0</v>
      </c>
      <c r="BL70">
        <v>0</v>
      </c>
      <c r="BM70">
        <v>1.9975E-2</v>
      </c>
      <c r="BN70">
        <v>0</v>
      </c>
      <c r="BO70">
        <v>1.99</v>
      </c>
      <c r="BP70">
        <v>2.1800000000000002</v>
      </c>
      <c r="BQ70">
        <v>3.542468</v>
      </c>
      <c r="BR70">
        <v>2.5514760000000001</v>
      </c>
      <c r="BS70">
        <v>1.61</v>
      </c>
      <c r="BT70">
        <v>0</v>
      </c>
      <c r="BU70">
        <v>2.4791970000000001</v>
      </c>
      <c r="BV70">
        <v>1.341844</v>
      </c>
      <c r="BW70">
        <v>9.33</v>
      </c>
      <c r="BX70">
        <v>4.2581249999999997</v>
      </c>
      <c r="BY70">
        <v>0.24</v>
      </c>
      <c r="BZ70">
        <v>1.9381029999999999</v>
      </c>
      <c r="CA70">
        <v>3.5116909999999999</v>
      </c>
      <c r="CB70">
        <v>1.75</v>
      </c>
      <c r="CC70">
        <v>0.84</v>
      </c>
      <c r="CD70">
        <v>0.48</v>
      </c>
      <c r="CE70">
        <v>0.88</v>
      </c>
      <c r="CF70">
        <v>0.2</v>
      </c>
      <c r="CG70">
        <v>3.78</v>
      </c>
      <c r="CH70">
        <v>0.79148399999999997</v>
      </c>
      <c r="CI70">
        <v>5.27</v>
      </c>
      <c r="CJ70">
        <v>1.94</v>
      </c>
      <c r="CK70">
        <v>1.85</v>
      </c>
      <c r="CL70">
        <v>3.542468</v>
      </c>
      <c r="CM70">
        <v>0.935114</v>
      </c>
      <c r="CN70">
        <v>3.14886</v>
      </c>
      <c r="CO70">
        <v>3.03</v>
      </c>
      <c r="CP70">
        <v>2.5259830000000001</v>
      </c>
      <c r="CQ70">
        <v>2.7933979999999998</v>
      </c>
      <c r="CR70">
        <v>2.38</v>
      </c>
      <c r="CS70">
        <v>2.3522639999999999</v>
      </c>
      <c r="CT70">
        <v>1.9429620000000001</v>
      </c>
      <c r="CU70">
        <v>1.959684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86.542070999999979</v>
      </c>
    </row>
    <row r="71" spans="1:114">
      <c r="A71" t="s">
        <v>113</v>
      </c>
      <c r="B71">
        <v>0</v>
      </c>
      <c r="C71">
        <v>0</v>
      </c>
      <c r="D71">
        <v>37.321136000000003</v>
      </c>
      <c r="E71">
        <v>0</v>
      </c>
      <c r="F71">
        <v>0</v>
      </c>
      <c r="G71">
        <v>69.683229999999995</v>
      </c>
      <c r="H71">
        <v>0</v>
      </c>
      <c r="I71">
        <v>0</v>
      </c>
      <c r="J71">
        <v>88.779044999999996</v>
      </c>
      <c r="K71">
        <v>689.35378200000002</v>
      </c>
      <c r="L71">
        <v>661.459879</v>
      </c>
      <c r="M71">
        <v>94.319981999999996</v>
      </c>
      <c r="N71">
        <v>120.694688</v>
      </c>
      <c r="O71">
        <v>126.520838</v>
      </c>
      <c r="P71">
        <v>131.039152</v>
      </c>
      <c r="Q71">
        <v>22.193777000000001</v>
      </c>
      <c r="R71">
        <v>43.545976000000003</v>
      </c>
      <c r="S71">
        <v>26.963602000000002</v>
      </c>
      <c r="T71">
        <v>1.4276059999999999</v>
      </c>
      <c r="U71">
        <v>348.97500000000002</v>
      </c>
      <c r="V71">
        <v>17.513999999999999</v>
      </c>
      <c r="W71">
        <v>32.777999999999999</v>
      </c>
      <c r="X71">
        <v>147.515625</v>
      </c>
      <c r="Y71">
        <v>0</v>
      </c>
      <c r="Z71">
        <v>13.1076</v>
      </c>
      <c r="AA71">
        <v>14.061999999999999</v>
      </c>
      <c r="AB71">
        <v>29.090107</v>
      </c>
      <c r="AC71">
        <v>21.118518000000002</v>
      </c>
      <c r="AD71">
        <v>0</v>
      </c>
      <c r="AE71">
        <v>53.905351000000003</v>
      </c>
      <c r="AF71">
        <v>0</v>
      </c>
      <c r="AG71">
        <v>22.429442000000002</v>
      </c>
      <c r="AH71">
        <v>40.951051999999997</v>
      </c>
      <c r="AI71">
        <v>3.4724400000000002</v>
      </c>
      <c r="AJ71">
        <v>0</v>
      </c>
      <c r="AK71">
        <v>59.009957999999997</v>
      </c>
      <c r="AL71">
        <v>40.088999999999999</v>
      </c>
      <c r="AM71">
        <v>17.179061999999998</v>
      </c>
      <c r="AN71">
        <v>1.0550679999999999</v>
      </c>
      <c r="AO71">
        <v>0</v>
      </c>
      <c r="AP71">
        <v>8.7108000000000008</v>
      </c>
      <c r="AQ71">
        <v>29.462897999999999</v>
      </c>
      <c r="AR71">
        <v>52.991999999999997</v>
      </c>
      <c r="AS71">
        <v>35.068229000000002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86.572675999999987</v>
      </c>
      <c r="BA71">
        <f t="shared" si="4"/>
        <v>3203.362869</v>
      </c>
      <c r="BD71">
        <v>4.2938999999999998</v>
      </c>
      <c r="BE71">
        <v>0</v>
      </c>
      <c r="BF71">
        <v>0</v>
      </c>
      <c r="BG71">
        <v>0</v>
      </c>
      <c r="BH71">
        <v>2.2481999999999999E-2</v>
      </c>
      <c r="BI71">
        <v>0.82955999999999996</v>
      </c>
      <c r="BJ71">
        <v>0</v>
      </c>
      <c r="BK71">
        <v>0</v>
      </c>
      <c r="BL71">
        <v>0</v>
      </c>
      <c r="BM71">
        <v>1.9975E-2</v>
      </c>
      <c r="BN71">
        <v>0</v>
      </c>
      <c r="BO71">
        <v>1.99</v>
      </c>
      <c r="BP71">
        <v>2.1800000000000002</v>
      </c>
      <c r="BQ71">
        <v>3.542468</v>
      </c>
      <c r="BR71">
        <v>2.5514760000000001</v>
      </c>
      <c r="BS71">
        <v>1.61</v>
      </c>
      <c r="BT71">
        <v>0</v>
      </c>
      <c r="BU71">
        <v>2.5096159999999998</v>
      </c>
      <c r="BV71">
        <v>1.341844</v>
      </c>
      <c r="BW71">
        <v>9.33</v>
      </c>
      <c r="BX71">
        <v>4.2581249999999997</v>
      </c>
      <c r="BY71">
        <v>0.24</v>
      </c>
      <c r="BZ71">
        <v>1.9381029999999999</v>
      </c>
      <c r="CA71">
        <v>3.5116909999999999</v>
      </c>
      <c r="CB71">
        <v>1.75</v>
      </c>
      <c r="CC71">
        <v>0.84</v>
      </c>
      <c r="CD71">
        <v>0.48</v>
      </c>
      <c r="CE71">
        <v>0.88</v>
      </c>
      <c r="CF71">
        <v>0.2</v>
      </c>
      <c r="CG71">
        <v>3.78</v>
      </c>
      <c r="CH71">
        <v>0.79148399999999997</v>
      </c>
      <c r="CI71">
        <v>5.27</v>
      </c>
      <c r="CJ71">
        <v>1.94</v>
      </c>
      <c r="CK71">
        <v>1.85</v>
      </c>
      <c r="CL71">
        <v>3.542468</v>
      </c>
      <c r="CM71">
        <v>0.935114</v>
      </c>
      <c r="CN71">
        <v>3.14886</v>
      </c>
      <c r="CO71">
        <v>3.03</v>
      </c>
      <c r="CP71">
        <v>2.5259830000000001</v>
      </c>
      <c r="CQ71">
        <v>2.7933979999999998</v>
      </c>
      <c r="CR71">
        <v>2.38</v>
      </c>
      <c r="CS71">
        <v>2.3522639999999999</v>
      </c>
      <c r="CT71">
        <v>1.9429620000000001</v>
      </c>
      <c r="CU71">
        <v>1.959684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86.572675999999987</v>
      </c>
    </row>
    <row r="72" spans="1:114">
      <c r="A72" t="s">
        <v>114</v>
      </c>
      <c r="B72">
        <v>0</v>
      </c>
      <c r="C72">
        <v>0</v>
      </c>
      <c r="D72">
        <v>37.321136000000003</v>
      </c>
      <c r="E72">
        <v>0</v>
      </c>
      <c r="F72">
        <v>0</v>
      </c>
      <c r="G72">
        <v>69.683229999999995</v>
      </c>
      <c r="H72">
        <v>0</v>
      </c>
      <c r="I72">
        <v>0</v>
      </c>
      <c r="J72">
        <v>88.779044999999996</v>
      </c>
      <c r="K72">
        <v>689.35378200000002</v>
      </c>
      <c r="L72">
        <v>661.459879</v>
      </c>
      <c r="M72">
        <v>94.319981999999996</v>
      </c>
      <c r="N72">
        <v>120.694688</v>
      </c>
      <c r="O72">
        <v>126.520838</v>
      </c>
      <c r="P72">
        <v>131.039152</v>
      </c>
      <c r="Q72">
        <v>22.193777000000001</v>
      </c>
      <c r="R72">
        <v>43.545976000000003</v>
      </c>
      <c r="S72">
        <v>26.963602000000002</v>
      </c>
      <c r="T72">
        <v>1.4276059999999999</v>
      </c>
      <c r="U72">
        <v>348.97500000000002</v>
      </c>
      <c r="V72">
        <v>17.513999999999999</v>
      </c>
      <c r="W72">
        <v>32.777999999999999</v>
      </c>
      <c r="X72">
        <v>147.515625</v>
      </c>
      <c r="Y72">
        <v>0</v>
      </c>
      <c r="Z72">
        <v>13.1076</v>
      </c>
      <c r="AA72">
        <v>14.061999999999999</v>
      </c>
      <c r="AB72">
        <v>29.090107</v>
      </c>
      <c r="AC72">
        <v>21.139358999999999</v>
      </c>
      <c r="AD72">
        <v>0</v>
      </c>
      <c r="AE72">
        <v>53.905351000000003</v>
      </c>
      <c r="AF72">
        <v>0</v>
      </c>
      <c r="AG72">
        <v>22.429442000000002</v>
      </c>
      <c r="AH72">
        <v>40.951051999999997</v>
      </c>
      <c r="AI72">
        <v>3.4724400000000002</v>
      </c>
      <c r="AJ72">
        <v>0</v>
      </c>
      <c r="AK72">
        <v>59.009957999999997</v>
      </c>
      <c r="AL72">
        <v>40.088999999999999</v>
      </c>
      <c r="AM72">
        <v>17.179061999999998</v>
      </c>
      <c r="AN72">
        <v>1.0550679999999999</v>
      </c>
      <c r="AO72">
        <v>0</v>
      </c>
      <c r="AP72">
        <v>8.7108000000000008</v>
      </c>
      <c r="AQ72">
        <v>29.462897999999999</v>
      </c>
      <c r="AR72">
        <v>52.991999999999997</v>
      </c>
      <c r="AS72">
        <v>35.068229000000002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86.572675999999987</v>
      </c>
      <c r="BA72">
        <f t="shared" si="4"/>
        <v>3203.3837099999996</v>
      </c>
      <c r="BD72">
        <v>4.2938999999999998</v>
      </c>
      <c r="BE72">
        <v>0</v>
      </c>
      <c r="BF72">
        <v>0</v>
      </c>
      <c r="BG72">
        <v>0</v>
      </c>
      <c r="BH72">
        <v>2.2481999999999999E-2</v>
      </c>
      <c r="BI72">
        <v>0.82955999999999996</v>
      </c>
      <c r="BJ72">
        <v>0</v>
      </c>
      <c r="BK72">
        <v>0</v>
      </c>
      <c r="BL72">
        <v>0</v>
      </c>
      <c r="BM72">
        <v>1.9975E-2</v>
      </c>
      <c r="BN72">
        <v>0</v>
      </c>
      <c r="BO72">
        <v>1.99</v>
      </c>
      <c r="BP72">
        <v>2.1800000000000002</v>
      </c>
      <c r="BQ72">
        <v>3.542468</v>
      </c>
      <c r="BR72">
        <v>2.5514760000000001</v>
      </c>
      <c r="BS72">
        <v>1.61</v>
      </c>
      <c r="BT72">
        <v>0</v>
      </c>
      <c r="BU72">
        <v>2.5096159999999998</v>
      </c>
      <c r="BV72">
        <v>1.341844</v>
      </c>
      <c r="BW72">
        <v>9.33</v>
      </c>
      <c r="BX72">
        <v>4.2581249999999997</v>
      </c>
      <c r="BY72">
        <v>0.24</v>
      </c>
      <c r="BZ72">
        <v>1.9381029999999999</v>
      </c>
      <c r="CA72">
        <v>3.5116909999999999</v>
      </c>
      <c r="CB72">
        <v>1.75</v>
      </c>
      <c r="CC72">
        <v>0.84</v>
      </c>
      <c r="CD72">
        <v>0.48</v>
      </c>
      <c r="CE72">
        <v>0.88</v>
      </c>
      <c r="CF72">
        <v>0.2</v>
      </c>
      <c r="CG72">
        <v>3.78</v>
      </c>
      <c r="CH72">
        <v>0.79148399999999997</v>
      </c>
      <c r="CI72">
        <v>5.27</v>
      </c>
      <c r="CJ72">
        <v>1.94</v>
      </c>
      <c r="CK72">
        <v>1.85</v>
      </c>
      <c r="CL72">
        <v>3.542468</v>
      </c>
      <c r="CM72">
        <v>0.935114</v>
      </c>
      <c r="CN72">
        <v>3.14886</v>
      </c>
      <c r="CO72">
        <v>3.03</v>
      </c>
      <c r="CP72">
        <v>2.5259830000000001</v>
      </c>
      <c r="CQ72">
        <v>2.7933979999999998</v>
      </c>
      <c r="CR72">
        <v>2.38</v>
      </c>
      <c r="CS72">
        <v>2.3522639999999999</v>
      </c>
      <c r="CT72">
        <v>1.9429620000000001</v>
      </c>
      <c r="CU72">
        <v>1.959684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86.572675999999987</v>
      </c>
    </row>
    <row r="73" spans="1:114">
      <c r="A73" t="s">
        <v>115</v>
      </c>
      <c r="B73">
        <v>0</v>
      </c>
      <c r="C73">
        <v>0</v>
      </c>
      <c r="D73">
        <v>37.321136000000003</v>
      </c>
      <c r="E73">
        <v>0</v>
      </c>
      <c r="F73">
        <v>0</v>
      </c>
      <c r="G73">
        <v>69.683229999999995</v>
      </c>
      <c r="H73">
        <v>0</v>
      </c>
      <c r="I73">
        <v>0</v>
      </c>
      <c r="J73">
        <v>91.211347000000004</v>
      </c>
      <c r="K73">
        <v>689.35378200000002</v>
      </c>
      <c r="L73">
        <v>661.459879</v>
      </c>
      <c r="M73">
        <v>94.319981999999996</v>
      </c>
      <c r="N73">
        <v>120.694688</v>
      </c>
      <c r="O73">
        <v>126.520838</v>
      </c>
      <c r="P73">
        <v>131.039152</v>
      </c>
      <c r="Q73">
        <v>21.485340999999998</v>
      </c>
      <c r="R73">
        <v>43.545976000000003</v>
      </c>
      <c r="S73">
        <v>26.963602000000002</v>
      </c>
      <c r="T73">
        <v>1.4276059999999999</v>
      </c>
      <c r="U73">
        <v>348.97500000000002</v>
      </c>
      <c r="V73">
        <v>17.513999999999999</v>
      </c>
      <c r="W73">
        <v>32.474499999999999</v>
      </c>
      <c r="X73">
        <v>147.515625</v>
      </c>
      <c r="Y73">
        <v>0</v>
      </c>
      <c r="Z73">
        <v>13.1076</v>
      </c>
      <c r="AA73">
        <v>14.061999999999999</v>
      </c>
      <c r="AB73">
        <v>29.090107</v>
      </c>
      <c r="AC73">
        <v>21.139358999999999</v>
      </c>
      <c r="AD73">
        <v>0</v>
      </c>
      <c r="AE73">
        <v>53.905351000000003</v>
      </c>
      <c r="AF73">
        <v>0</v>
      </c>
      <c r="AG73">
        <v>22.429442000000002</v>
      </c>
      <c r="AH73">
        <v>40.951051999999997</v>
      </c>
      <c r="AI73">
        <v>3.4724400000000002</v>
      </c>
      <c r="AJ73">
        <v>0</v>
      </c>
      <c r="AK73">
        <v>59.009957999999997</v>
      </c>
      <c r="AL73">
        <v>40.088999999999999</v>
      </c>
      <c r="AM73">
        <v>17.179061999999998</v>
      </c>
      <c r="AN73">
        <v>1.0550679999999999</v>
      </c>
      <c r="AO73">
        <v>0</v>
      </c>
      <c r="AP73">
        <v>8.1983999999999995</v>
      </c>
      <c r="AQ73">
        <v>29.462897999999999</v>
      </c>
      <c r="AR73">
        <v>50.783999999999999</v>
      </c>
      <c r="AS73">
        <v>35.068229000000002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86.595263999999986</v>
      </c>
      <c r="BA73">
        <f t="shared" si="4"/>
        <v>3202.106264</v>
      </c>
      <c r="BD73">
        <v>4.2366479999999997</v>
      </c>
      <c r="BE73">
        <v>0</v>
      </c>
      <c r="BF73">
        <v>0</v>
      </c>
      <c r="BG73">
        <v>0</v>
      </c>
      <c r="BH73">
        <v>2.2481999999999999E-2</v>
      </c>
      <c r="BI73">
        <v>0.82955999999999996</v>
      </c>
      <c r="BJ73">
        <v>0</v>
      </c>
      <c r="BK73">
        <v>0</v>
      </c>
      <c r="BL73">
        <v>0</v>
      </c>
      <c r="BM73">
        <v>1.9814999999999999E-2</v>
      </c>
      <c r="BN73">
        <v>0</v>
      </c>
      <c r="BO73">
        <v>1.99</v>
      </c>
      <c r="BP73">
        <v>2.1800000000000002</v>
      </c>
      <c r="BQ73">
        <v>3.542468</v>
      </c>
      <c r="BR73">
        <v>2.5514760000000001</v>
      </c>
      <c r="BS73">
        <v>1.61</v>
      </c>
      <c r="BT73">
        <v>0</v>
      </c>
      <c r="BU73">
        <v>2.5096159999999998</v>
      </c>
      <c r="BV73">
        <v>1.341844</v>
      </c>
      <c r="BW73">
        <v>9.33</v>
      </c>
      <c r="BX73">
        <v>4.2581249999999997</v>
      </c>
      <c r="BY73">
        <v>0.24</v>
      </c>
      <c r="BZ73">
        <v>1.9381029999999999</v>
      </c>
      <c r="CA73">
        <v>3.5116909999999999</v>
      </c>
      <c r="CB73">
        <v>1.75</v>
      </c>
      <c r="CC73">
        <v>0.92</v>
      </c>
      <c r="CD73">
        <v>0.48</v>
      </c>
      <c r="CE73">
        <v>0.88</v>
      </c>
      <c r="CF73">
        <v>0.2</v>
      </c>
      <c r="CG73">
        <v>3.78</v>
      </c>
      <c r="CH73">
        <v>0.79148399999999997</v>
      </c>
      <c r="CI73">
        <v>5.27</v>
      </c>
      <c r="CJ73">
        <v>1.94</v>
      </c>
      <c r="CK73">
        <v>1.85</v>
      </c>
      <c r="CL73">
        <v>3.542468</v>
      </c>
      <c r="CM73">
        <v>0.935114</v>
      </c>
      <c r="CN73">
        <v>3.14886</v>
      </c>
      <c r="CO73">
        <v>3.03</v>
      </c>
      <c r="CP73">
        <v>2.5259830000000001</v>
      </c>
      <c r="CQ73">
        <v>2.7933979999999998</v>
      </c>
      <c r="CR73">
        <v>2.38</v>
      </c>
      <c r="CS73">
        <v>2.3522639999999999</v>
      </c>
      <c r="CT73">
        <v>1.9429620000000001</v>
      </c>
      <c r="CU73">
        <v>1.959684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86.595263999999986</v>
      </c>
    </row>
    <row r="74" spans="1:114">
      <c r="A74" t="s">
        <v>116</v>
      </c>
      <c r="B74">
        <v>0</v>
      </c>
      <c r="C74">
        <v>0</v>
      </c>
      <c r="D74">
        <v>37.321136000000003</v>
      </c>
      <c r="E74">
        <v>0</v>
      </c>
      <c r="F74">
        <v>0</v>
      </c>
      <c r="G74">
        <v>69.683229999999995</v>
      </c>
      <c r="H74">
        <v>0</v>
      </c>
      <c r="I74">
        <v>0</v>
      </c>
      <c r="J74">
        <v>91.211348000000001</v>
      </c>
      <c r="K74">
        <v>689.35378200000002</v>
      </c>
      <c r="L74">
        <v>661.459879</v>
      </c>
      <c r="M74">
        <v>94.319981999999996</v>
      </c>
      <c r="N74">
        <v>120.694688</v>
      </c>
      <c r="O74">
        <v>126.520838</v>
      </c>
      <c r="P74">
        <v>131.039152</v>
      </c>
      <c r="Q74">
        <v>21.485340999999998</v>
      </c>
      <c r="R74">
        <v>43.545976000000003</v>
      </c>
      <c r="S74">
        <v>26.963602000000002</v>
      </c>
      <c r="T74">
        <v>1.4276059999999999</v>
      </c>
      <c r="U74">
        <v>348.97500000000002</v>
      </c>
      <c r="V74">
        <v>17.513999999999999</v>
      </c>
      <c r="W74">
        <v>32.474499999999999</v>
      </c>
      <c r="X74">
        <v>147.515625</v>
      </c>
      <c r="Y74">
        <v>0</v>
      </c>
      <c r="Z74">
        <v>13.1076</v>
      </c>
      <c r="AA74">
        <v>14.061999999999999</v>
      </c>
      <c r="AB74">
        <v>29.090107</v>
      </c>
      <c r="AC74">
        <v>21.139358999999999</v>
      </c>
      <c r="AD74">
        <v>0</v>
      </c>
      <c r="AE74">
        <v>46.166215000000001</v>
      </c>
      <c r="AF74">
        <v>0</v>
      </c>
      <c r="AG74">
        <v>22.429442000000002</v>
      </c>
      <c r="AH74">
        <v>40.951051999999997</v>
      </c>
      <c r="AI74">
        <v>3.4724400000000002</v>
      </c>
      <c r="AJ74">
        <v>0</v>
      </c>
      <c r="AK74">
        <v>59.009957999999997</v>
      </c>
      <c r="AL74">
        <v>40.088999999999999</v>
      </c>
      <c r="AM74">
        <v>17.179061999999998</v>
      </c>
      <c r="AN74">
        <v>1.0550679999999999</v>
      </c>
      <c r="AO74">
        <v>0</v>
      </c>
      <c r="AP74">
        <v>8.1983999999999995</v>
      </c>
      <c r="AQ74">
        <v>29.462897999999999</v>
      </c>
      <c r="AR74">
        <v>50.783999999999999</v>
      </c>
      <c r="AS74">
        <v>35.068229000000002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87.455033999999984</v>
      </c>
      <c r="BA74">
        <f t="shared" si="4"/>
        <v>3195.2268990000007</v>
      </c>
      <c r="BD74">
        <v>4.2366479999999997</v>
      </c>
      <c r="BE74">
        <v>0</v>
      </c>
      <c r="BF74">
        <v>0</v>
      </c>
      <c r="BG74">
        <v>0</v>
      </c>
      <c r="BH74">
        <v>2.2481999999999999E-2</v>
      </c>
      <c r="BI74">
        <v>0.82955999999999996</v>
      </c>
      <c r="BJ74">
        <v>0</v>
      </c>
      <c r="BK74">
        <v>0</v>
      </c>
      <c r="BL74">
        <v>0</v>
      </c>
      <c r="BM74">
        <v>1.9814999999999999E-2</v>
      </c>
      <c r="BN74">
        <v>0</v>
      </c>
      <c r="BO74">
        <v>1.99</v>
      </c>
      <c r="BP74">
        <v>2.1800000000000002</v>
      </c>
      <c r="BQ74">
        <v>3.542468</v>
      </c>
      <c r="BR74">
        <v>2.5514760000000001</v>
      </c>
      <c r="BS74">
        <v>1.61</v>
      </c>
      <c r="BT74">
        <v>0.85977000000000003</v>
      </c>
      <c r="BU74">
        <v>2.5096159999999998</v>
      </c>
      <c r="BV74">
        <v>1.341844</v>
      </c>
      <c r="BW74">
        <v>9.33</v>
      </c>
      <c r="BX74">
        <v>4.2581249999999997</v>
      </c>
      <c r="BY74">
        <v>0.24</v>
      </c>
      <c r="BZ74">
        <v>1.9381029999999999</v>
      </c>
      <c r="CA74">
        <v>3.5116909999999999</v>
      </c>
      <c r="CB74">
        <v>1.75</v>
      </c>
      <c r="CC74">
        <v>0.92</v>
      </c>
      <c r="CD74">
        <v>0.48</v>
      </c>
      <c r="CE74">
        <v>0.88</v>
      </c>
      <c r="CF74">
        <v>0.2</v>
      </c>
      <c r="CG74">
        <v>3.78</v>
      </c>
      <c r="CH74">
        <v>0.79148399999999997</v>
      </c>
      <c r="CI74">
        <v>5.27</v>
      </c>
      <c r="CJ74">
        <v>1.94</v>
      </c>
      <c r="CK74">
        <v>1.85</v>
      </c>
      <c r="CL74">
        <v>3.542468</v>
      </c>
      <c r="CM74">
        <v>0.935114</v>
      </c>
      <c r="CN74">
        <v>3.14886</v>
      </c>
      <c r="CO74">
        <v>3.03</v>
      </c>
      <c r="CP74">
        <v>2.5259830000000001</v>
      </c>
      <c r="CQ74">
        <v>2.7933979999999998</v>
      </c>
      <c r="CR74">
        <v>2.38</v>
      </c>
      <c r="CS74">
        <v>2.3522639999999999</v>
      </c>
      <c r="CT74">
        <v>1.9429620000000001</v>
      </c>
      <c r="CU74">
        <v>1.959684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87.455033999999984</v>
      </c>
    </row>
    <row r="75" spans="1:114">
      <c r="A75" t="s">
        <v>117</v>
      </c>
      <c r="B75">
        <v>0</v>
      </c>
      <c r="C75">
        <v>0</v>
      </c>
      <c r="D75">
        <v>37.321136000000003</v>
      </c>
      <c r="E75">
        <v>0</v>
      </c>
      <c r="F75">
        <v>0</v>
      </c>
      <c r="G75">
        <v>69.683232000000004</v>
      </c>
      <c r="H75">
        <v>0</v>
      </c>
      <c r="I75">
        <v>0</v>
      </c>
      <c r="J75">
        <v>91.211348000000001</v>
      </c>
      <c r="K75">
        <v>689.35378200000002</v>
      </c>
      <c r="L75">
        <v>661.459879</v>
      </c>
      <c r="M75">
        <v>94.319981999999996</v>
      </c>
      <c r="N75">
        <v>120.694688</v>
      </c>
      <c r="O75">
        <v>126.520838</v>
      </c>
      <c r="P75">
        <v>131.039152</v>
      </c>
      <c r="Q75">
        <v>21.485340999999998</v>
      </c>
      <c r="R75">
        <v>43.545976000000003</v>
      </c>
      <c r="S75">
        <v>26.963602000000002</v>
      </c>
      <c r="T75">
        <v>1.4276059999999999</v>
      </c>
      <c r="U75">
        <v>348.97500000000002</v>
      </c>
      <c r="V75">
        <v>17.513999999999999</v>
      </c>
      <c r="W75">
        <v>32.474499999999999</v>
      </c>
      <c r="X75">
        <v>147.515625</v>
      </c>
      <c r="Y75">
        <v>0</v>
      </c>
      <c r="Z75">
        <v>6.49</v>
      </c>
      <c r="AA75">
        <v>12.64</v>
      </c>
      <c r="AB75">
        <v>23.554742000000001</v>
      </c>
      <c r="AC75">
        <v>4.1681290000000004</v>
      </c>
      <c r="AD75">
        <v>8.6218570000000003</v>
      </c>
      <c r="AE75">
        <v>18.886178999999998</v>
      </c>
      <c r="AF75">
        <v>8.7128630000000005</v>
      </c>
      <c r="AG75">
        <v>22.429442000000002</v>
      </c>
      <c r="AH75">
        <v>51.188814999999998</v>
      </c>
      <c r="AI75">
        <v>3.4724400000000002</v>
      </c>
      <c r="AJ75">
        <v>0</v>
      </c>
      <c r="AK75">
        <v>59.009957999999997</v>
      </c>
      <c r="AL75">
        <v>40.088999999999999</v>
      </c>
      <c r="AM75">
        <v>17.179061999999998</v>
      </c>
      <c r="AN75">
        <v>1.0550679999999999</v>
      </c>
      <c r="AO75">
        <v>0</v>
      </c>
      <c r="AP75">
        <v>1.5371999999999999</v>
      </c>
      <c r="AQ75">
        <v>29.462897999999999</v>
      </c>
      <c r="AR75">
        <v>50.783999999999999</v>
      </c>
      <c r="AS75">
        <v>35.068229000000002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87.976511999999985</v>
      </c>
      <c r="BA75">
        <f t="shared" si="4"/>
        <v>3158.8334310000009</v>
      </c>
      <c r="BD75">
        <v>4.2366479999999997</v>
      </c>
      <c r="BE75">
        <v>0</v>
      </c>
      <c r="BF75">
        <v>0</v>
      </c>
      <c r="BG75">
        <v>0</v>
      </c>
      <c r="BH75">
        <v>2.2481999999999999E-2</v>
      </c>
      <c r="BI75">
        <v>0.82955999999999996</v>
      </c>
      <c r="BJ75">
        <v>0</v>
      </c>
      <c r="BK75">
        <v>0</v>
      </c>
      <c r="BL75">
        <v>0</v>
      </c>
      <c r="BM75">
        <v>1.9814999999999999E-2</v>
      </c>
      <c r="BN75">
        <v>0</v>
      </c>
      <c r="BO75">
        <v>1.99</v>
      </c>
      <c r="BP75">
        <v>2.1800000000000002</v>
      </c>
      <c r="BQ75">
        <v>3.542468</v>
      </c>
      <c r="BR75">
        <v>2.5514760000000001</v>
      </c>
      <c r="BS75">
        <v>1.61</v>
      </c>
      <c r="BT75">
        <v>0.85977000000000003</v>
      </c>
      <c r="BU75">
        <v>2.5096159999999998</v>
      </c>
      <c r="BV75">
        <v>1.341844</v>
      </c>
      <c r="BW75">
        <v>9.33</v>
      </c>
      <c r="BX75">
        <v>4.2581249999999997</v>
      </c>
      <c r="BY75">
        <v>0.24</v>
      </c>
      <c r="BZ75">
        <v>1.9381029999999999</v>
      </c>
      <c r="CA75">
        <v>3.5116909999999999</v>
      </c>
      <c r="CB75">
        <v>1.75</v>
      </c>
      <c r="CC75">
        <v>0.91</v>
      </c>
      <c r="CD75">
        <v>0.42</v>
      </c>
      <c r="CE75">
        <v>0.88</v>
      </c>
      <c r="CF75">
        <v>0.2</v>
      </c>
      <c r="CG75">
        <v>3.78</v>
      </c>
      <c r="CH75">
        <v>0.98935499999999998</v>
      </c>
      <c r="CI75">
        <v>5.27</v>
      </c>
      <c r="CJ75">
        <v>1.94</v>
      </c>
      <c r="CK75">
        <v>1.85</v>
      </c>
      <c r="CL75">
        <v>3.542468</v>
      </c>
      <c r="CM75">
        <v>0.935114</v>
      </c>
      <c r="CN75">
        <v>3.5424669999999998</v>
      </c>
      <c r="CO75">
        <v>3.03</v>
      </c>
      <c r="CP75">
        <v>2.5259830000000001</v>
      </c>
      <c r="CQ75">
        <v>2.7933979999999998</v>
      </c>
      <c r="CR75">
        <v>2.38</v>
      </c>
      <c r="CS75">
        <v>2.3522639999999999</v>
      </c>
      <c r="CT75">
        <v>1.9429620000000001</v>
      </c>
      <c r="CU75">
        <v>1.959684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87.976511999999985</v>
      </c>
    </row>
    <row r="76" spans="1:114">
      <c r="A76" t="s">
        <v>118</v>
      </c>
      <c r="B76">
        <v>0</v>
      </c>
      <c r="C76">
        <v>0</v>
      </c>
      <c r="D76">
        <v>37.321136000000003</v>
      </c>
      <c r="E76">
        <v>0</v>
      </c>
      <c r="F76">
        <v>0</v>
      </c>
      <c r="G76">
        <v>69.683232000000004</v>
      </c>
      <c r="H76">
        <v>0</v>
      </c>
      <c r="I76">
        <v>0</v>
      </c>
      <c r="J76">
        <v>91.211347000000004</v>
      </c>
      <c r="K76">
        <v>689.35378200000002</v>
      </c>
      <c r="L76">
        <v>661.459879</v>
      </c>
      <c r="M76">
        <v>94.319981999999996</v>
      </c>
      <c r="N76">
        <v>120.694688</v>
      </c>
      <c r="O76">
        <v>126.520838</v>
      </c>
      <c r="P76">
        <v>131.039152</v>
      </c>
      <c r="Q76">
        <v>21.485340999999998</v>
      </c>
      <c r="R76">
        <v>43.545976000000003</v>
      </c>
      <c r="S76">
        <v>26.963602000000002</v>
      </c>
      <c r="T76">
        <v>1.4276059999999999</v>
      </c>
      <c r="U76">
        <v>348.97500000000002</v>
      </c>
      <c r="V76">
        <v>17.513999999999999</v>
      </c>
      <c r="W76">
        <v>32.474499999999999</v>
      </c>
      <c r="X76">
        <v>147.515625</v>
      </c>
      <c r="Y76">
        <v>0</v>
      </c>
      <c r="Z76">
        <v>6.49</v>
      </c>
      <c r="AA76">
        <v>13.43</v>
      </c>
      <c r="AB76">
        <v>43.635159999999999</v>
      </c>
      <c r="AC76">
        <v>4.1681290000000004</v>
      </c>
      <c r="AD76">
        <v>19.830272000000001</v>
      </c>
      <c r="AE76">
        <v>46.166215000000001</v>
      </c>
      <c r="AF76">
        <v>8.7128630000000005</v>
      </c>
      <c r="AG76">
        <v>22.429442000000002</v>
      </c>
      <c r="AH76">
        <v>76.783221999999995</v>
      </c>
      <c r="AI76">
        <v>3.4724400000000002</v>
      </c>
      <c r="AJ76">
        <v>0</v>
      </c>
      <c r="AK76">
        <v>59.009957999999997</v>
      </c>
      <c r="AL76">
        <v>40.088999999999999</v>
      </c>
      <c r="AM76">
        <v>17.179061999999998</v>
      </c>
      <c r="AN76">
        <v>1.0550679999999999</v>
      </c>
      <c r="AO76">
        <v>0</v>
      </c>
      <c r="AP76">
        <v>0.51239999999999997</v>
      </c>
      <c r="AQ76">
        <v>29.462897999999999</v>
      </c>
      <c r="AR76">
        <v>50.783999999999999</v>
      </c>
      <c r="AS76">
        <v>35.068229000000002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88.46412399999997</v>
      </c>
      <c r="BA76">
        <f t="shared" si="4"/>
        <v>3243.249518000001</v>
      </c>
      <c r="BD76">
        <v>4.2366479999999997</v>
      </c>
      <c r="BE76">
        <v>0</v>
      </c>
      <c r="BF76">
        <v>0</v>
      </c>
      <c r="BG76">
        <v>0</v>
      </c>
      <c r="BH76">
        <v>2.2483E-2</v>
      </c>
      <c r="BI76">
        <v>0.82955999999999996</v>
      </c>
      <c r="BJ76">
        <v>0</v>
      </c>
      <c r="BK76">
        <v>0</v>
      </c>
      <c r="BL76">
        <v>0</v>
      </c>
      <c r="BM76">
        <v>1.9814999999999999E-2</v>
      </c>
      <c r="BN76">
        <v>0</v>
      </c>
      <c r="BO76">
        <v>1.99</v>
      </c>
      <c r="BP76">
        <v>2.1800000000000002</v>
      </c>
      <c r="BQ76">
        <v>3.542468</v>
      </c>
      <c r="BR76">
        <v>2.5514760000000001</v>
      </c>
      <c r="BS76">
        <v>1.61</v>
      </c>
      <c r="BT76">
        <v>0.85977000000000003</v>
      </c>
      <c r="BU76">
        <v>2.5096159999999998</v>
      </c>
      <c r="BV76">
        <v>1.341844</v>
      </c>
      <c r="BW76">
        <v>9.33</v>
      </c>
      <c r="BX76">
        <v>4.2581249999999997</v>
      </c>
      <c r="BY76">
        <v>0.24</v>
      </c>
      <c r="BZ76">
        <v>1.9381029999999999</v>
      </c>
      <c r="CA76">
        <v>3.5116909999999999</v>
      </c>
      <c r="CB76">
        <v>1.75</v>
      </c>
      <c r="CC76">
        <v>0.91</v>
      </c>
      <c r="CD76">
        <v>0.42</v>
      </c>
      <c r="CE76">
        <v>0.88</v>
      </c>
      <c r="CF76">
        <v>0.2</v>
      </c>
      <c r="CG76">
        <v>3.78</v>
      </c>
      <c r="CH76">
        <v>1.476966</v>
      </c>
      <c r="CI76">
        <v>5.27</v>
      </c>
      <c r="CJ76">
        <v>1.94</v>
      </c>
      <c r="CK76">
        <v>1.85</v>
      </c>
      <c r="CL76">
        <v>3.542468</v>
      </c>
      <c r="CM76">
        <v>0.935114</v>
      </c>
      <c r="CN76">
        <v>3.5424669999999998</v>
      </c>
      <c r="CO76">
        <v>3.03</v>
      </c>
      <c r="CP76">
        <v>2.5259830000000001</v>
      </c>
      <c r="CQ76">
        <v>2.7933979999999998</v>
      </c>
      <c r="CR76">
        <v>2.38</v>
      </c>
      <c r="CS76">
        <v>2.3522639999999999</v>
      </c>
      <c r="CT76">
        <v>1.9429620000000001</v>
      </c>
      <c r="CU76">
        <v>1.959684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88.46412399999997</v>
      </c>
    </row>
    <row r="77" spans="1:114">
      <c r="A77" t="s">
        <v>119</v>
      </c>
      <c r="B77">
        <v>0</v>
      </c>
      <c r="C77">
        <v>0</v>
      </c>
      <c r="D77">
        <v>37.321136000000003</v>
      </c>
      <c r="E77">
        <v>0</v>
      </c>
      <c r="F77">
        <v>0</v>
      </c>
      <c r="G77">
        <v>69.683232000000004</v>
      </c>
      <c r="H77">
        <v>0</v>
      </c>
      <c r="I77">
        <v>0</v>
      </c>
      <c r="J77">
        <v>91.211348000000001</v>
      </c>
      <c r="K77">
        <v>689.35378200000002</v>
      </c>
      <c r="L77">
        <v>661.459879</v>
      </c>
      <c r="M77">
        <v>94.319981999999996</v>
      </c>
      <c r="N77">
        <v>120.694688</v>
      </c>
      <c r="O77">
        <v>126.520838</v>
      </c>
      <c r="P77">
        <v>131.039152</v>
      </c>
      <c r="Q77">
        <v>21.485340999999998</v>
      </c>
      <c r="R77">
        <v>43.545976000000003</v>
      </c>
      <c r="S77">
        <v>26.963602000000002</v>
      </c>
      <c r="T77">
        <v>1.4276059999999999</v>
      </c>
      <c r="U77">
        <v>348.97500000000002</v>
      </c>
      <c r="V77">
        <v>17.513999999999999</v>
      </c>
      <c r="W77">
        <v>32.474499999999999</v>
      </c>
      <c r="X77">
        <v>147.515625</v>
      </c>
      <c r="Y77">
        <v>0</v>
      </c>
      <c r="Z77">
        <v>13.1076</v>
      </c>
      <c r="AA77">
        <v>28.045000000000002</v>
      </c>
      <c r="AB77">
        <v>43.635159999999999</v>
      </c>
      <c r="AC77">
        <v>31.709733</v>
      </c>
      <c r="AD77">
        <v>29.745408000000001</v>
      </c>
      <c r="AE77">
        <v>53.905351000000003</v>
      </c>
      <c r="AF77">
        <v>17.425726999999998</v>
      </c>
      <c r="AG77">
        <v>22.429442000000002</v>
      </c>
      <c r="AH77">
        <v>101.149098</v>
      </c>
      <c r="AI77">
        <v>3.4724400000000002</v>
      </c>
      <c r="AJ77">
        <v>0</v>
      </c>
      <c r="AK77">
        <v>59.009957999999997</v>
      </c>
      <c r="AL77">
        <v>53.451999999999998</v>
      </c>
      <c r="AM77">
        <v>17.179061999999998</v>
      </c>
      <c r="AN77">
        <v>1.0144880000000001</v>
      </c>
      <c r="AO77">
        <v>0</v>
      </c>
      <c r="AP77">
        <v>0.51239999999999997</v>
      </c>
      <c r="AQ77">
        <v>29.462897999999999</v>
      </c>
      <c r="AR77">
        <v>50.783999999999999</v>
      </c>
      <c r="AS77">
        <v>35.068229000000002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90.012311999999994</v>
      </c>
      <c r="BA77">
        <f t="shared" si="4"/>
        <v>3357.6273429999997</v>
      </c>
      <c r="BD77">
        <v>4.2366479999999997</v>
      </c>
      <c r="BE77">
        <v>0</v>
      </c>
      <c r="BF77">
        <v>0</v>
      </c>
      <c r="BG77">
        <v>0</v>
      </c>
      <c r="BH77">
        <v>2.2481999999999999E-2</v>
      </c>
      <c r="BI77">
        <v>0.82955999999999996</v>
      </c>
      <c r="BJ77">
        <v>0</v>
      </c>
      <c r="BK77">
        <v>0</v>
      </c>
      <c r="BL77">
        <v>0</v>
      </c>
      <c r="BM77">
        <v>1.9816E-2</v>
      </c>
      <c r="BN77">
        <v>0</v>
      </c>
      <c r="BO77">
        <v>1.99</v>
      </c>
      <c r="BP77">
        <v>2.1800000000000002</v>
      </c>
      <c r="BQ77">
        <v>3.542468</v>
      </c>
      <c r="BR77">
        <v>2.5514760000000001</v>
      </c>
      <c r="BS77">
        <v>1.61</v>
      </c>
      <c r="BT77">
        <v>1.934482</v>
      </c>
      <c r="BU77">
        <v>2.5096159999999998</v>
      </c>
      <c r="BV77">
        <v>1.341844</v>
      </c>
      <c r="BW77">
        <v>9.33</v>
      </c>
      <c r="BX77">
        <v>4.2581249999999997</v>
      </c>
      <c r="BY77">
        <v>0.24</v>
      </c>
      <c r="BZ77">
        <v>1.9381029999999999</v>
      </c>
      <c r="CA77">
        <v>3.5116909999999999</v>
      </c>
      <c r="CB77">
        <v>1.75</v>
      </c>
      <c r="CC77">
        <v>0.91</v>
      </c>
      <c r="CD77">
        <v>0.42</v>
      </c>
      <c r="CE77">
        <v>0.88</v>
      </c>
      <c r="CF77">
        <v>0.2</v>
      </c>
      <c r="CG77">
        <v>3.78</v>
      </c>
      <c r="CH77">
        <v>1.950442</v>
      </c>
      <c r="CI77">
        <v>5.27</v>
      </c>
      <c r="CJ77">
        <v>1.94</v>
      </c>
      <c r="CK77">
        <v>1.85</v>
      </c>
      <c r="CL77">
        <v>3.542468</v>
      </c>
      <c r="CM77">
        <v>0.935114</v>
      </c>
      <c r="CN77">
        <v>3.5424669999999998</v>
      </c>
      <c r="CO77">
        <v>3.03</v>
      </c>
      <c r="CP77">
        <v>2.5259830000000001</v>
      </c>
      <c r="CQ77">
        <v>2.7933979999999998</v>
      </c>
      <c r="CR77">
        <v>2.38</v>
      </c>
      <c r="CS77">
        <v>2.3522639999999999</v>
      </c>
      <c r="CT77">
        <v>1.9429620000000001</v>
      </c>
      <c r="CU77">
        <v>1.959684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90.012311999999994</v>
      </c>
    </row>
    <row r="78" spans="1:114">
      <c r="A78" t="s">
        <v>120</v>
      </c>
      <c r="B78">
        <v>0</v>
      </c>
      <c r="C78">
        <v>0</v>
      </c>
      <c r="D78">
        <v>37.321136000000003</v>
      </c>
      <c r="E78">
        <v>0</v>
      </c>
      <c r="F78">
        <v>0</v>
      </c>
      <c r="G78">
        <v>69.683232000000004</v>
      </c>
      <c r="H78">
        <v>0</v>
      </c>
      <c r="I78">
        <v>0</v>
      </c>
      <c r="J78">
        <v>91.211348999999998</v>
      </c>
      <c r="K78">
        <v>689.35378200000002</v>
      </c>
      <c r="L78">
        <v>661.459879</v>
      </c>
      <c r="M78">
        <v>94.319981999999996</v>
      </c>
      <c r="N78">
        <v>120.694688</v>
      </c>
      <c r="O78">
        <v>126.520838</v>
      </c>
      <c r="P78">
        <v>131.039152</v>
      </c>
      <c r="Q78">
        <v>21.485340999999998</v>
      </c>
      <c r="R78">
        <v>43.545976000000003</v>
      </c>
      <c r="S78">
        <v>26.963602000000002</v>
      </c>
      <c r="T78">
        <v>1.4276059999999999</v>
      </c>
      <c r="U78">
        <v>348.97500000000002</v>
      </c>
      <c r="V78">
        <v>17.513999999999999</v>
      </c>
      <c r="W78">
        <v>32.474499999999999</v>
      </c>
      <c r="X78">
        <v>147.515625</v>
      </c>
      <c r="Y78">
        <v>0</v>
      </c>
      <c r="Z78">
        <v>19.6614</v>
      </c>
      <c r="AA78">
        <v>42.14808</v>
      </c>
      <c r="AB78">
        <v>43.635159999999999</v>
      </c>
      <c r="AC78">
        <v>31.709733</v>
      </c>
      <c r="AD78">
        <v>39.660544000000002</v>
      </c>
      <c r="AE78">
        <v>53.905351000000003</v>
      </c>
      <c r="AF78">
        <v>25.713571999999999</v>
      </c>
      <c r="AG78">
        <v>22.429442000000002</v>
      </c>
      <c r="AH78">
        <v>126.436373</v>
      </c>
      <c r="AI78">
        <v>3.4724400000000002</v>
      </c>
      <c r="AJ78">
        <v>0</v>
      </c>
      <c r="AK78">
        <v>59.009957999999997</v>
      </c>
      <c r="AL78">
        <v>53.451999999999998</v>
      </c>
      <c r="AM78">
        <v>17.179061999999998</v>
      </c>
      <c r="AN78">
        <v>1.0144880000000001</v>
      </c>
      <c r="AO78">
        <v>0</v>
      </c>
      <c r="AP78">
        <v>0.51239999999999997</v>
      </c>
      <c r="AQ78">
        <v>29.462897999999999</v>
      </c>
      <c r="AR78">
        <v>50.783999999999999</v>
      </c>
      <c r="AS78">
        <v>35.068229000000002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91.686356999999987</v>
      </c>
      <c r="BA78">
        <f t="shared" si="4"/>
        <v>3423.4485249999998</v>
      </c>
      <c r="BD78">
        <v>4.2366479999999997</v>
      </c>
      <c r="BE78">
        <v>0</v>
      </c>
      <c r="BF78">
        <v>0</v>
      </c>
      <c r="BG78">
        <v>0</v>
      </c>
      <c r="BH78">
        <v>2.2481999999999999E-2</v>
      </c>
      <c r="BI78">
        <v>0.82955999999999996</v>
      </c>
      <c r="BJ78">
        <v>0</v>
      </c>
      <c r="BK78">
        <v>0</v>
      </c>
      <c r="BL78">
        <v>0</v>
      </c>
      <c r="BM78">
        <v>1.9814999999999999E-2</v>
      </c>
      <c r="BN78">
        <v>0</v>
      </c>
      <c r="BO78">
        <v>1.99</v>
      </c>
      <c r="BP78">
        <v>2.1800000000000002</v>
      </c>
      <c r="BQ78">
        <v>3.542468</v>
      </c>
      <c r="BR78">
        <v>2.609464</v>
      </c>
      <c r="BS78">
        <v>1.61</v>
      </c>
      <c r="BT78">
        <v>3.062929</v>
      </c>
      <c r="BU78">
        <v>2.5096159999999998</v>
      </c>
      <c r="BV78">
        <v>1.341844</v>
      </c>
      <c r="BW78">
        <v>9.33</v>
      </c>
      <c r="BX78">
        <v>4.2581249999999997</v>
      </c>
      <c r="BY78">
        <v>0.24</v>
      </c>
      <c r="BZ78">
        <v>1.9381029999999999</v>
      </c>
      <c r="CA78">
        <v>3.5116909999999999</v>
      </c>
      <c r="CB78">
        <v>1.75</v>
      </c>
      <c r="CC78">
        <v>0.91</v>
      </c>
      <c r="CD78">
        <v>0.42</v>
      </c>
      <c r="CE78">
        <v>0.88</v>
      </c>
      <c r="CF78">
        <v>0.2</v>
      </c>
      <c r="CG78">
        <v>3.78</v>
      </c>
      <c r="CH78">
        <v>2.438053</v>
      </c>
      <c r="CI78">
        <v>5.27</v>
      </c>
      <c r="CJ78">
        <v>1.94</v>
      </c>
      <c r="CK78">
        <v>1.85</v>
      </c>
      <c r="CL78">
        <v>3.542468</v>
      </c>
      <c r="CM78">
        <v>0.935114</v>
      </c>
      <c r="CN78">
        <v>3.5424669999999998</v>
      </c>
      <c r="CO78">
        <v>3.03</v>
      </c>
      <c r="CP78">
        <v>2.5259830000000001</v>
      </c>
      <c r="CQ78">
        <v>2.7933979999999998</v>
      </c>
      <c r="CR78">
        <v>2.38</v>
      </c>
      <c r="CS78">
        <v>2.3522639999999999</v>
      </c>
      <c r="CT78">
        <v>1.9429620000000001</v>
      </c>
      <c r="CU78">
        <v>1.959684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91.686356999999987</v>
      </c>
    </row>
    <row r="79" spans="1:114">
      <c r="A79" t="s">
        <v>121</v>
      </c>
      <c r="B79">
        <v>0</v>
      </c>
      <c r="C79">
        <v>0</v>
      </c>
      <c r="D79">
        <v>37.321136000000003</v>
      </c>
      <c r="E79">
        <v>0</v>
      </c>
      <c r="F79">
        <v>0</v>
      </c>
      <c r="G79">
        <v>69.683232000000004</v>
      </c>
      <c r="H79">
        <v>0</v>
      </c>
      <c r="I79">
        <v>0</v>
      </c>
      <c r="J79">
        <v>91.211347000000004</v>
      </c>
      <c r="K79">
        <v>689.35378200000002</v>
      </c>
      <c r="L79">
        <v>661.459879</v>
      </c>
      <c r="M79">
        <v>94.319981999999996</v>
      </c>
      <c r="N79">
        <v>120.694688</v>
      </c>
      <c r="O79">
        <v>126.520838</v>
      </c>
      <c r="P79">
        <v>131.039152</v>
      </c>
      <c r="Q79">
        <v>21.485340999999998</v>
      </c>
      <c r="R79">
        <v>43.545976000000003</v>
      </c>
      <c r="S79">
        <v>26.963602000000002</v>
      </c>
      <c r="T79">
        <v>1.4276059999999999</v>
      </c>
      <c r="U79">
        <v>348.97500000000002</v>
      </c>
      <c r="V79">
        <v>17.513999999999999</v>
      </c>
      <c r="W79">
        <v>32.474499999999999</v>
      </c>
      <c r="X79">
        <v>147.515625</v>
      </c>
      <c r="Y79">
        <v>0</v>
      </c>
      <c r="Z79">
        <v>19.6614</v>
      </c>
      <c r="AA79">
        <v>42.14808</v>
      </c>
      <c r="AB79">
        <v>43.635159999999999</v>
      </c>
      <c r="AC79">
        <v>31.709733</v>
      </c>
      <c r="AD79">
        <v>39.660544000000002</v>
      </c>
      <c r="AE79">
        <v>53.905351000000003</v>
      </c>
      <c r="AF79">
        <v>25.713571999999999</v>
      </c>
      <c r="AG79">
        <v>22.429442000000002</v>
      </c>
      <c r="AH79">
        <v>151.723648</v>
      </c>
      <c r="AI79">
        <v>3.4724400000000002</v>
      </c>
      <c r="AJ79">
        <v>0</v>
      </c>
      <c r="AK79">
        <v>59.009957999999997</v>
      </c>
      <c r="AL79">
        <v>84.825999999999993</v>
      </c>
      <c r="AM79">
        <v>17.179061999999998</v>
      </c>
      <c r="AN79">
        <v>1.0144880000000001</v>
      </c>
      <c r="AO79">
        <v>0</v>
      </c>
      <c r="AP79">
        <v>0.51239999999999997</v>
      </c>
      <c r="AQ79">
        <v>29.462897999999999</v>
      </c>
      <c r="AR79">
        <v>50.783999999999999</v>
      </c>
      <c r="AS79">
        <v>35.068229000000002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93.212544999999963</v>
      </c>
      <c r="BA79">
        <f t="shared" si="4"/>
        <v>3481.6359860000002</v>
      </c>
      <c r="BD79">
        <v>4.2366479999999997</v>
      </c>
      <c r="BE79">
        <v>0</v>
      </c>
      <c r="BF79">
        <v>0</v>
      </c>
      <c r="BG79">
        <v>0</v>
      </c>
      <c r="BH79">
        <v>2.2483E-2</v>
      </c>
      <c r="BI79">
        <v>0.82955999999999996</v>
      </c>
      <c r="BJ79">
        <v>0</v>
      </c>
      <c r="BK79">
        <v>0</v>
      </c>
      <c r="BL79">
        <v>0</v>
      </c>
      <c r="BM79">
        <v>1.9814999999999999E-2</v>
      </c>
      <c r="BN79">
        <v>0</v>
      </c>
      <c r="BO79">
        <v>1.99</v>
      </c>
      <c r="BP79">
        <v>2.1800000000000002</v>
      </c>
      <c r="BQ79">
        <v>3.542468</v>
      </c>
      <c r="BR79">
        <v>2.609464</v>
      </c>
      <c r="BS79">
        <v>1.61</v>
      </c>
      <c r="BT79">
        <v>4.0839059999999998</v>
      </c>
      <c r="BU79">
        <v>2.5096159999999998</v>
      </c>
      <c r="BV79">
        <v>1.341844</v>
      </c>
      <c r="BW79">
        <v>9.33</v>
      </c>
      <c r="BX79">
        <v>4.2581249999999997</v>
      </c>
      <c r="BY79">
        <v>0.24</v>
      </c>
      <c r="BZ79">
        <v>1.9381029999999999</v>
      </c>
      <c r="CA79">
        <v>3.5116909999999999</v>
      </c>
      <c r="CB79">
        <v>1.75</v>
      </c>
      <c r="CC79">
        <v>0.91</v>
      </c>
      <c r="CD79">
        <v>0.48</v>
      </c>
      <c r="CE79">
        <v>0.88</v>
      </c>
      <c r="CF79">
        <v>0.2</v>
      </c>
      <c r="CG79">
        <v>3.78</v>
      </c>
      <c r="CH79">
        <v>2.8832629999999999</v>
      </c>
      <c r="CI79">
        <v>5.27</v>
      </c>
      <c r="CJ79">
        <v>1.94</v>
      </c>
      <c r="CK79">
        <v>1.85</v>
      </c>
      <c r="CL79">
        <v>3.542468</v>
      </c>
      <c r="CM79">
        <v>0.935114</v>
      </c>
      <c r="CN79">
        <v>3.5424669999999998</v>
      </c>
      <c r="CO79">
        <v>3.03</v>
      </c>
      <c r="CP79">
        <v>2.5259830000000001</v>
      </c>
      <c r="CQ79">
        <v>2.7933979999999998</v>
      </c>
      <c r="CR79">
        <v>2.38</v>
      </c>
      <c r="CS79">
        <v>2.3522639999999999</v>
      </c>
      <c r="CT79">
        <v>1.9429620000000001</v>
      </c>
      <c r="CU79">
        <v>1.959684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93.212544999999963</v>
      </c>
    </row>
    <row r="80" spans="1:114">
      <c r="A80" t="s">
        <v>122</v>
      </c>
      <c r="B80">
        <v>0</v>
      </c>
      <c r="C80">
        <v>0</v>
      </c>
      <c r="D80">
        <v>37.321136000000003</v>
      </c>
      <c r="E80">
        <v>0</v>
      </c>
      <c r="F80">
        <v>0</v>
      </c>
      <c r="G80">
        <v>69.683232000000004</v>
      </c>
      <c r="H80">
        <v>0</v>
      </c>
      <c r="I80">
        <v>0</v>
      </c>
      <c r="J80">
        <v>91.211348000000001</v>
      </c>
      <c r="K80">
        <v>689.35378200000002</v>
      </c>
      <c r="L80">
        <v>661.459879</v>
      </c>
      <c r="M80">
        <v>94.319981999999996</v>
      </c>
      <c r="N80">
        <v>120.694688</v>
      </c>
      <c r="O80">
        <v>126.520838</v>
      </c>
      <c r="P80">
        <v>131.039152</v>
      </c>
      <c r="Q80">
        <v>21.485340999999998</v>
      </c>
      <c r="R80">
        <v>43.545976000000003</v>
      </c>
      <c r="S80">
        <v>26.963602000000002</v>
      </c>
      <c r="T80">
        <v>1.4276059999999999</v>
      </c>
      <c r="U80">
        <v>348.97500000000002</v>
      </c>
      <c r="V80">
        <v>17.513999999999999</v>
      </c>
      <c r="W80">
        <v>32.474499999999999</v>
      </c>
      <c r="X80">
        <v>147.515625</v>
      </c>
      <c r="Y80">
        <v>0</v>
      </c>
      <c r="Z80">
        <v>19.6614</v>
      </c>
      <c r="AA80">
        <v>42.14808</v>
      </c>
      <c r="AB80">
        <v>43.635159999999999</v>
      </c>
      <c r="AC80">
        <v>31.709733</v>
      </c>
      <c r="AD80">
        <v>39.660544000000002</v>
      </c>
      <c r="AE80">
        <v>53.905351000000003</v>
      </c>
      <c r="AF80">
        <v>25.713571999999999</v>
      </c>
      <c r="AG80">
        <v>22.429442000000002</v>
      </c>
      <c r="AH80">
        <v>151.723648</v>
      </c>
      <c r="AI80">
        <v>20.834643</v>
      </c>
      <c r="AJ80">
        <v>0</v>
      </c>
      <c r="AK80">
        <v>59.009957999999997</v>
      </c>
      <c r="AL80">
        <v>84.825999999999993</v>
      </c>
      <c r="AM80">
        <v>17.179061999999998</v>
      </c>
      <c r="AN80">
        <v>1.0144880000000001</v>
      </c>
      <c r="AO80">
        <v>0</v>
      </c>
      <c r="AP80">
        <v>0.51239999999999997</v>
      </c>
      <c r="AQ80">
        <v>29.462897999999999</v>
      </c>
      <c r="AR80">
        <v>52.991999999999997</v>
      </c>
      <c r="AS80">
        <v>35.068229000000002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93.384498999999977</v>
      </c>
      <c r="BA80">
        <f t="shared" si="4"/>
        <v>3501.3781440000002</v>
      </c>
      <c r="BD80">
        <v>4.2366479999999997</v>
      </c>
      <c r="BE80">
        <v>0</v>
      </c>
      <c r="BF80">
        <v>0</v>
      </c>
      <c r="BG80">
        <v>0</v>
      </c>
      <c r="BH80">
        <v>2.2483E-2</v>
      </c>
      <c r="BI80">
        <v>0.82955999999999996</v>
      </c>
      <c r="BJ80">
        <v>0</v>
      </c>
      <c r="BK80">
        <v>0</v>
      </c>
      <c r="BL80">
        <v>0</v>
      </c>
      <c r="BM80">
        <v>1.9814999999999999E-2</v>
      </c>
      <c r="BN80">
        <v>0</v>
      </c>
      <c r="BO80">
        <v>1.99</v>
      </c>
      <c r="BP80">
        <v>2.1800000000000002</v>
      </c>
      <c r="BQ80">
        <v>3.542468</v>
      </c>
      <c r="BR80">
        <v>2.609464</v>
      </c>
      <c r="BS80">
        <v>1.61</v>
      </c>
      <c r="BT80">
        <v>4.2558600000000002</v>
      </c>
      <c r="BU80">
        <v>2.5096159999999998</v>
      </c>
      <c r="BV80">
        <v>1.341844</v>
      </c>
      <c r="BW80">
        <v>9.33</v>
      </c>
      <c r="BX80">
        <v>4.2581249999999997</v>
      </c>
      <c r="BY80">
        <v>0.24</v>
      </c>
      <c r="BZ80">
        <v>1.9381029999999999</v>
      </c>
      <c r="CA80">
        <v>3.5116909999999999</v>
      </c>
      <c r="CB80">
        <v>1.75</v>
      </c>
      <c r="CC80">
        <v>0.91</v>
      </c>
      <c r="CD80">
        <v>0.48</v>
      </c>
      <c r="CE80">
        <v>0.88</v>
      </c>
      <c r="CF80">
        <v>0.2</v>
      </c>
      <c r="CG80">
        <v>3.78</v>
      </c>
      <c r="CH80">
        <v>2.8832629999999999</v>
      </c>
      <c r="CI80">
        <v>5.27</v>
      </c>
      <c r="CJ80">
        <v>1.94</v>
      </c>
      <c r="CK80">
        <v>1.85</v>
      </c>
      <c r="CL80">
        <v>3.542468</v>
      </c>
      <c r="CM80">
        <v>0.935114</v>
      </c>
      <c r="CN80">
        <v>3.5424669999999998</v>
      </c>
      <c r="CO80">
        <v>3.03</v>
      </c>
      <c r="CP80">
        <v>2.5259830000000001</v>
      </c>
      <c r="CQ80">
        <v>2.7933979999999998</v>
      </c>
      <c r="CR80">
        <v>2.38</v>
      </c>
      <c r="CS80">
        <v>2.3522639999999999</v>
      </c>
      <c r="CT80">
        <v>1.9429620000000001</v>
      </c>
      <c r="CU80">
        <v>1.959684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93.384498999999977</v>
      </c>
    </row>
    <row r="81" spans="1:114">
      <c r="A81" t="s">
        <v>123</v>
      </c>
      <c r="B81">
        <v>0</v>
      </c>
      <c r="C81">
        <v>0</v>
      </c>
      <c r="D81">
        <v>37.321136000000003</v>
      </c>
      <c r="E81">
        <v>0</v>
      </c>
      <c r="F81">
        <v>0</v>
      </c>
      <c r="G81">
        <v>69.683228999999997</v>
      </c>
      <c r="H81">
        <v>0</v>
      </c>
      <c r="I81">
        <v>0</v>
      </c>
      <c r="J81">
        <v>91.211347000000004</v>
      </c>
      <c r="K81">
        <v>689.35378200000002</v>
      </c>
      <c r="L81">
        <v>661.459879</v>
      </c>
      <c r="M81">
        <v>94.319981999999996</v>
      </c>
      <c r="N81">
        <v>120.694688</v>
      </c>
      <c r="O81">
        <v>126.520838</v>
      </c>
      <c r="P81">
        <v>131.039152</v>
      </c>
      <c r="Q81">
        <v>21.485340999999998</v>
      </c>
      <c r="R81">
        <v>43.545976000000003</v>
      </c>
      <c r="S81">
        <v>26.963602000000002</v>
      </c>
      <c r="T81">
        <v>1.4276059999999999</v>
      </c>
      <c r="U81">
        <v>348.97500000000002</v>
      </c>
      <c r="V81">
        <v>17.513999999999999</v>
      </c>
      <c r="W81">
        <v>32.474499999999999</v>
      </c>
      <c r="X81">
        <v>147.515625</v>
      </c>
      <c r="Y81">
        <v>0</v>
      </c>
      <c r="Z81">
        <v>19.6614</v>
      </c>
      <c r="AA81">
        <v>42.14808</v>
      </c>
      <c r="AB81">
        <v>43.635159999999999</v>
      </c>
      <c r="AC81">
        <v>31.709733</v>
      </c>
      <c r="AD81">
        <v>39.660544000000002</v>
      </c>
      <c r="AE81">
        <v>53.905351000000003</v>
      </c>
      <c r="AF81">
        <v>25.713571999999999</v>
      </c>
      <c r="AG81">
        <v>22.429442000000002</v>
      </c>
      <c r="AH81">
        <v>151.723648</v>
      </c>
      <c r="AI81">
        <v>35.652240999999997</v>
      </c>
      <c r="AJ81">
        <v>0</v>
      </c>
      <c r="AK81">
        <v>59.009957999999997</v>
      </c>
      <c r="AL81">
        <v>84.825999999999993</v>
      </c>
      <c r="AM81">
        <v>17.179061999999998</v>
      </c>
      <c r="AN81">
        <v>1.0144880000000001</v>
      </c>
      <c r="AO81">
        <v>0</v>
      </c>
      <c r="AP81">
        <v>1.5371999999999999</v>
      </c>
      <c r="AQ81">
        <v>29.462897999999999</v>
      </c>
      <c r="AR81">
        <v>52.991999999999997</v>
      </c>
      <c r="AS81">
        <v>35.068229000000002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93.354496999999981</v>
      </c>
      <c r="BA81">
        <f t="shared" si="4"/>
        <v>3517.1905360000001</v>
      </c>
      <c r="BD81">
        <v>4.2366479999999997</v>
      </c>
      <c r="BE81">
        <v>0</v>
      </c>
      <c r="BF81">
        <v>0</v>
      </c>
      <c r="BG81">
        <v>0</v>
      </c>
      <c r="BH81">
        <v>2.2481000000000001E-2</v>
      </c>
      <c r="BI81">
        <v>0.82955999999999996</v>
      </c>
      <c r="BJ81">
        <v>0</v>
      </c>
      <c r="BK81">
        <v>0</v>
      </c>
      <c r="BL81">
        <v>0</v>
      </c>
      <c r="BM81">
        <v>1.9814999999999999E-2</v>
      </c>
      <c r="BN81">
        <v>0</v>
      </c>
      <c r="BO81">
        <v>1.99</v>
      </c>
      <c r="BP81">
        <v>2.1800000000000002</v>
      </c>
      <c r="BQ81">
        <v>3.542468</v>
      </c>
      <c r="BR81">
        <v>2.609464</v>
      </c>
      <c r="BS81">
        <v>1.61</v>
      </c>
      <c r="BT81">
        <v>4.2558600000000002</v>
      </c>
      <c r="BU81">
        <v>2.5096159999999998</v>
      </c>
      <c r="BV81">
        <v>1.341844</v>
      </c>
      <c r="BW81">
        <v>9.33</v>
      </c>
      <c r="BX81">
        <v>4.2581249999999997</v>
      </c>
      <c r="BY81">
        <v>0.24</v>
      </c>
      <c r="BZ81">
        <v>1.9381029999999999</v>
      </c>
      <c r="CA81">
        <v>3.5116909999999999</v>
      </c>
      <c r="CB81">
        <v>1.78</v>
      </c>
      <c r="CC81">
        <v>0.91</v>
      </c>
      <c r="CD81">
        <v>0.42</v>
      </c>
      <c r="CE81">
        <v>0.88</v>
      </c>
      <c r="CF81">
        <v>0.2</v>
      </c>
      <c r="CG81">
        <v>3.78</v>
      </c>
      <c r="CH81">
        <v>2.8832629999999999</v>
      </c>
      <c r="CI81">
        <v>5.27</v>
      </c>
      <c r="CJ81">
        <v>1.94</v>
      </c>
      <c r="CK81">
        <v>1.85</v>
      </c>
      <c r="CL81">
        <v>3.542468</v>
      </c>
      <c r="CM81">
        <v>0.935114</v>
      </c>
      <c r="CN81">
        <v>3.5424669999999998</v>
      </c>
      <c r="CO81">
        <v>3.03</v>
      </c>
      <c r="CP81">
        <v>2.5259830000000001</v>
      </c>
      <c r="CQ81">
        <v>2.7933979999999998</v>
      </c>
      <c r="CR81">
        <v>2.38</v>
      </c>
      <c r="CS81">
        <v>2.3522639999999999</v>
      </c>
      <c r="CT81">
        <v>1.9429620000000001</v>
      </c>
      <c r="CU81">
        <v>1.959684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93.354496999999981</v>
      </c>
    </row>
    <row r="82" spans="1:114">
      <c r="A82" t="s">
        <v>124</v>
      </c>
      <c r="B82">
        <v>0</v>
      </c>
      <c r="C82">
        <v>0</v>
      </c>
      <c r="D82">
        <v>37.321136000000003</v>
      </c>
      <c r="E82">
        <v>0</v>
      </c>
      <c r="F82">
        <v>0</v>
      </c>
      <c r="G82">
        <v>69.683231000000006</v>
      </c>
      <c r="H82">
        <v>0</v>
      </c>
      <c r="I82">
        <v>0</v>
      </c>
      <c r="J82">
        <v>91.211347000000004</v>
      </c>
      <c r="K82">
        <v>689.35378200000002</v>
      </c>
      <c r="L82">
        <v>661.459879</v>
      </c>
      <c r="M82">
        <v>94.319981999999996</v>
      </c>
      <c r="N82">
        <v>120.694688</v>
      </c>
      <c r="O82">
        <v>126.520838</v>
      </c>
      <c r="P82">
        <v>131.039152</v>
      </c>
      <c r="Q82">
        <v>21.485340999999998</v>
      </c>
      <c r="R82">
        <v>43.545976000000003</v>
      </c>
      <c r="S82">
        <v>26.963602000000002</v>
      </c>
      <c r="T82">
        <v>1.4276059999999999</v>
      </c>
      <c r="U82">
        <v>348.97500000000002</v>
      </c>
      <c r="V82">
        <v>17.513999999999999</v>
      </c>
      <c r="W82">
        <v>32.474499999999999</v>
      </c>
      <c r="X82">
        <v>147.515625</v>
      </c>
      <c r="Y82">
        <v>0</v>
      </c>
      <c r="Z82">
        <v>19.6614</v>
      </c>
      <c r="AA82">
        <v>42.14808</v>
      </c>
      <c r="AB82">
        <v>43.635159999999999</v>
      </c>
      <c r="AC82">
        <v>31.709733</v>
      </c>
      <c r="AD82">
        <v>39.660544000000002</v>
      </c>
      <c r="AE82">
        <v>53.905351000000003</v>
      </c>
      <c r="AF82">
        <v>25.713571999999999</v>
      </c>
      <c r="AG82">
        <v>22.429442000000002</v>
      </c>
      <c r="AH82">
        <v>151.723648</v>
      </c>
      <c r="AI82">
        <v>35.652240999999997</v>
      </c>
      <c r="AJ82">
        <v>0</v>
      </c>
      <c r="AK82">
        <v>59.009957999999997</v>
      </c>
      <c r="AL82">
        <v>84.825999999999993</v>
      </c>
      <c r="AM82">
        <v>17.179061999999998</v>
      </c>
      <c r="AN82">
        <v>1.0144880000000001</v>
      </c>
      <c r="AO82">
        <v>0</v>
      </c>
      <c r="AP82">
        <v>1.5371999999999999</v>
      </c>
      <c r="AQ82">
        <v>29.462897999999999</v>
      </c>
      <c r="AR82">
        <v>50.783999999999999</v>
      </c>
      <c r="AS82">
        <v>35.068229000000002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93.354497999999978</v>
      </c>
      <c r="BA82">
        <f t="shared" si="4"/>
        <v>3514.9825390000005</v>
      </c>
      <c r="BD82">
        <v>4.2366479999999997</v>
      </c>
      <c r="BE82">
        <v>0</v>
      </c>
      <c r="BF82">
        <v>0</v>
      </c>
      <c r="BG82">
        <v>0</v>
      </c>
      <c r="BH82">
        <v>2.2481999999999999E-2</v>
      </c>
      <c r="BI82">
        <v>0.82955999999999996</v>
      </c>
      <c r="BJ82">
        <v>0</v>
      </c>
      <c r="BK82">
        <v>0</v>
      </c>
      <c r="BL82">
        <v>0</v>
      </c>
      <c r="BM82">
        <v>1.9814999999999999E-2</v>
      </c>
      <c r="BN82">
        <v>0</v>
      </c>
      <c r="BO82">
        <v>1.99</v>
      </c>
      <c r="BP82">
        <v>2.1800000000000002</v>
      </c>
      <c r="BQ82">
        <v>3.542468</v>
      </c>
      <c r="BR82">
        <v>2.609464</v>
      </c>
      <c r="BS82">
        <v>1.61</v>
      </c>
      <c r="BT82">
        <v>4.2558600000000002</v>
      </c>
      <c r="BU82">
        <v>2.5096159999999998</v>
      </c>
      <c r="BV82">
        <v>1.341844</v>
      </c>
      <c r="BW82">
        <v>9.33</v>
      </c>
      <c r="BX82">
        <v>4.2581249999999997</v>
      </c>
      <c r="BY82">
        <v>0.24</v>
      </c>
      <c r="BZ82">
        <v>1.9381029999999999</v>
      </c>
      <c r="CA82">
        <v>3.5116909999999999</v>
      </c>
      <c r="CB82">
        <v>1.78</v>
      </c>
      <c r="CC82">
        <v>0.91</v>
      </c>
      <c r="CD82">
        <v>0.42</v>
      </c>
      <c r="CE82">
        <v>0.88</v>
      </c>
      <c r="CF82">
        <v>0.2</v>
      </c>
      <c r="CG82">
        <v>3.78</v>
      </c>
      <c r="CH82">
        <v>2.8832629999999999</v>
      </c>
      <c r="CI82">
        <v>5.27</v>
      </c>
      <c r="CJ82">
        <v>1.94</v>
      </c>
      <c r="CK82">
        <v>1.85</v>
      </c>
      <c r="CL82">
        <v>3.542468</v>
      </c>
      <c r="CM82">
        <v>0.935114</v>
      </c>
      <c r="CN82">
        <v>3.5424669999999998</v>
      </c>
      <c r="CO82">
        <v>3.03</v>
      </c>
      <c r="CP82">
        <v>2.5259830000000001</v>
      </c>
      <c r="CQ82">
        <v>2.7933979999999998</v>
      </c>
      <c r="CR82">
        <v>2.38</v>
      </c>
      <c r="CS82">
        <v>2.3522639999999999</v>
      </c>
      <c r="CT82">
        <v>1.9429620000000001</v>
      </c>
      <c r="CU82">
        <v>1.959684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93.354497999999978</v>
      </c>
    </row>
    <row r="83" spans="1:114">
      <c r="A83" t="s">
        <v>125</v>
      </c>
      <c r="B83">
        <v>0</v>
      </c>
      <c r="C83">
        <v>0</v>
      </c>
      <c r="D83">
        <v>37.321136000000003</v>
      </c>
      <c r="E83">
        <v>0</v>
      </c>
      <c r="F83">
        <v>0</v>
      </c>
      <c r="G83">
        <v>69.683229999999995</v>
      </c>
      <c r="H83">
        <v>0</v>
      </c>
      <c r="I83">
        <v>0</v>
      </c>
      <c r="J83">
        <v>92.427498</v>
      </c>
      <c r="K83">
        <v>689.35378200000002</v>
      </c>
      <c r="L83">
        <v>661.459879</v>
      </c>
      <c r="M83">
        <v>94.319981999999996</v>
      </c>
      <c r="N83">
        <v>120.694688</v>
      </c>
      <c r="O83">
        <v>126.520838</v>
      </c>
      <c r="P83">
        <v>131.039152</v>
      </c>
      <c r="Q83">
        <v>21.485340999999998</v>
      </c>
      <c r="R83">
        <v>43.545976000000003</v>
      </c>
      <c r="S83">
        <v>26.963602000000002</v>
      </c>
      <c r="T83">
        <v>1.4276059999999999</v>
      </c>
      <c r="U83">
        <v>348.97500000000002</v>
      </c>
      <c r="V83">
        <v>17.513999999999999</v>
      </c>
      <c r="W83">
        <v>32.474499999999999</v>
      </c>
      <c r="X83">
        <v>147.515625</v>
      </c>
      <c r="Y83">
        <v>0</v>
      </c>
      <c r="Z83">
        <v>19.6614</v>
      </c>
      <c r="AA83">
        <v>42.14808</v>
      </c>
      <c r="AB83">
        <v>43.635159999999999</v>
      </c>
      <c r="AC83">
        <v>31.709733</v>
      </c>
      <c r="AD83">
        <v>39.660544000000002</v>
      </c>
      <c r="AE83">
        <v>53.905351000000003</v>
      </c>
      <c r="AF83">
        <v>25.713571999999999</v>
      </c>
      <c r="AG83">
        <v>22.429442000000002</v>
      </c>
      <c r="AH83">
        <v>151.723648</v>
      </c>
      <c r="AI83">
        <v>35.652240999999997</v>
      </c>
      <c r="AJ83">
        <v>0</v>
      </c>
      <c r="AK83">
        <v>59.009957999999997</v>
      </c>
      <c r="AL83">
        <v>84.825999999999993</v>
      </c>
      <c r="AM83">
        <v>17.179061999999998</v>
      </c>
      <c r="AN83">
        <v>1.0550679999999999</v>
      </c>
      <c r="AO83">
        <v>0</v>
      </c>
      <c r="AP83">
        <v>1.5371999999999999</v>
      </c>
      <c r="AQ83">
        <v>29.462897999999999</v>
      </c>
      <c r="AR83">
        <v>50.783999999999999</v>
      </c>
      <c r="AS83">
        <v>35.068229000000002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93.278450999999976</v>
      </c>
      <c r="BA83">
        <f t="shared" si="4"/>
        <v>3516.1632220000006</v>
      </c>
      <c r="BD83">
        <v>4.2366479999999997</v>
      </c>
      <c r="BE83">
        <v>0</v>
      </c>
      <c r="BF83">
        <v>0</v>
      </c>
      <c r="BG83">
        <v>0</v>
      </c>
      <c r="BH83">
        <v>2.2483E-2</v>
      </c>
      <c r="BI83">
        <v>0.82955999999999996</v>
      </c>
      <c r="BJ83">
        <v>0</v>
      </c>
      <c r="BK83">
        <v>0</v>
      </c>
      <c r="BL83">
        <v>0</v>
      </c>
      <c r="BM83">
        <v>1.9814999999999999E-2</v>
      </c>
      <c r="BN83">
        <v>0</v>
      </c>
      <c r="BO83">
        <v>1.99</v>
      </c>
      <c r="BP83">
        <v>2.1800000000000002</v>
      </c>
      <c r="BQ83">
        <v>3.542468</v>
      </c>
      <c r="BR83">
        <v>2.609464</v>
      </c>
      <c r="BS83">
        <v>1.61</v>
      </c>
      <c r="BT83">
        <v>4.2558600000000002</v>
      </c>
      <c r="BU83">
        <v>2.4335680000000002</v>
      </c>
      <c r="BV83">
        <v>1.341844</v>
      </c>
      <c r="BW83">
        <v>9.33</v>
      </c>
      <c r="BX83">
        <v>4.2581249999999997</v>
      </c>
      <c r="BY83">
        <v>0.24</v>
      </c>
      <c r="BZ83">
        <v>1.9381029999999999</v>
      </c>
      <c r="CA83">
        <v>3.5116909999999999</v>
      </c>
      <c r="CB83">
        <v>1.78</v>
      </c>
      <c r="CC83">
        <v>0.91</v>
      </c>
      <c r="CD83">
        <v>0.42</v>
      </c>
      <c r="CE83">
        <v>0.88</v>
      </c>
      <c r="CF83">
        <v>0.2</v>
      </c>
      <c r="CG83">
        <v>3.78</v>
      </c>
      <c r="CH83">
        <v>2.8832629999999999</v>
      </c>
      <c r="CI83">
        <v>5.27</v>
      </c>
      <c r="CJ83">
        <v>1.94</v>
      </c>
      <c r="CK83">
        <v>1.85</v>
      </c>
      <c r="CL83">
        <v>3.542468</v>
      </c>
      <c r="CM83">
        <v>0.935114</v>
      </c>
      <c r="CN83">
        <v>3.5424669999999998</v>
      </c>
      <c r="CO83">
        <v>3.03</v>
      </c>
      <c r="CP83">
        <v>2.5259830000000001</v>
      </c>
      <c r="CQ83">
        <v>2.7933979999999998</v>
      </c>
      <c r="CR83">
        <v>2.38</v>
      </c>
      <c r="CS83">
        <v>2.3522639999999999</v>
      </c>
      <c r="CT83">
        <v>1.9429620000000001</v>
      </c>
      <c r="CU83">
        <v>1.959684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93.278450999999976</v>
      </c>
    </row>
    <row r="84" spans="1:114">
      <c r="A84" t="s">
        <v>126</v>
      </c>
      <c r="B84">
        <v>0</v>
      </c>
      <c r="C84">
        <v>0</v>
      </c>
      <c r="D84">
        <v>37.321136000000003</v>
      </c>
      <c r="E84">
        <v>0</v>
      </c>
      <c r="F84">
        <v>0</v>
      </c>
      <c r="G84">
        <v>69.683229999999995</v>
      </c>
      <c r="H84">
        <v>0</v>
      </c>
      <c r="I84">
        <v>0</v>
      </c>
      <c r="J84">
        <v>92.427498</v>
      </c>
      <c r="K84">
        <v>689.35378200000002</v>
      </c>
      <c r="L84">
        <v>661.459879</v>
      </c>
      <c r="M84">
        <v>94.319981999999996</v>
      </c>
      <c r="N84">
        <v>120.694688</v>
      </c>
      <c r="O84">
        <v>126.520838</v>
      </c>
      <c r="P84">
        <v>131.039152</v>
      </c>
      <c r="Q84">
        <v>21.485340999999998</v>
      </c>
      <c r="R84">
        <v>43.545976000000003</v>
      </c>
      <c r="S84">
        <v>26.963602000000002</v>
      </c>
      <c r="T84">
        <v>1.4276059999999999</v>
      </c>
      <c r="U84">
        <v>348.97500000000002</v>
      </c>
      <c r="V84">
        <v>17.513999999999999</v>
      </c>
      <c r="W84">
        <v>32.474499999999999</v>
      </c>
      <c r="X84">
        <v>147.515625</v>
      </c>
      <c r="Y84">
        <v>0</v>
      </c>
      <c r="Z84">
        <v>19.6614</v>
      </c>
      <c r="AA84">
        <v>42.14808</v>
      </c>
      <c r="AB84">
        <v>43.635159999999999</v>
      </c>
      <c r="AC84">
        <v>31.709733</v>
      </c>
      <c r="AD84">
        <v>39.660544000000002</v>
      </c>
      <c r="AE84">
        <v>53.905351000000003</v>
      </c>
      <c r="AF84">
        <v>25.713571999999999</v>
      </c>
      <c r="AG84">
        <v>22.429442000000002</v>
      </c>
      <c r="AH84">
        <v>151.723648</v>
      </c>
      <c r="AI84">
        <v>35.652240999999997</v>
      </c>
      <c r="AJ84">
        <v>0</v>
      </c>
      <c r="AK84">
        <v>59.009957999999997</v>
      </c>
      <c r="AL84">
        <v>84.825999999999993</v>
      </c>
      <c r="AM84">
        <v>17.179061999999998</v>
      </c>
      <c r="AN84">
        <v>1.0550679999999999</v>
      </c>
      <c r="AO84">
        <v>0</v>
      </c>
      <c r="AP84">
        <v>1.5371999999999999</v>
      </c>
      <c r="AQ84">
        <v>29.462897999999999</v>
      </c>
      <c r="AR84">
        <v>50.783999999999999</v>
      </c>
      <c r="AS84">
        <v>35.068229000000002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93.278449999999978</v>
      </c>
      <c r="BA84">
        <f t="shared" si="4"/>
        <v>3516.1632210000002</v>
      </c>
      <c r="BD84">
        <v>4.2366479999999997</v>
      </c>
      <c r="BE84">
        <v>0</v>
      </c>
      <c r="BF84">
        <v>0</v>
      </c>
      <c r="BG84">
        <v>0</v>
      </c>
      <c r="BH84">
        <v>2.2481999999999999E-2</v>
      </c>
      <c r="BI84">
        <v>0.82955999999999996</v>
      </c>
      <c r="BJ84">
        <v>0</v>
      </c>
      <c r="BK84">
        <v>0</v>
      </c>
      <c r="BL84">
        <v>0</v>
      </c>
      <c r="BM84">
        <v>1.9814999999999999E-2</v>
      </c>
      <c r="BN84">
        <v>0</v>
      </c>
      <c r="BO84">
        <v>1.99</v>
      </c>
      <c r="BP84">
        <v>2.1800000000000002</v>
      </c>
      <c r="BQ84">
        <v>3.542468</v>
      </c>
      <c r="BR84">
        <v>2.609464</v>
      </c>
      <c r="BS84">
        <v>1.61</v>
      </c>
      <c r="BT84">
        <v>4.2558600000000002</v>
      </c>
      <c r="BU84">
        <v>2.4335680000000002</v>
      </c>
      <c r="BV84">
        <v>1.341844</v>
      </c>
      <c r="BW84">
        <v>9.33</v>
      </c>
      <c r="BX84">
        <v>4.2581249999999997</v>
      </c>
      <c r="BY84">
        <v>0.24</v>
      </c>
      <c r="BZ84">
        <v>1.9381029999999999</v>
      </c>
      <c r="CA84">
        <v>3.5116909999999999</v>
      </c>
      <c r="CB84">
        <v>1.78</v>
      </c>
      <c r="CC84">
        <v>0.91</v>
      </c>
      <c r="CD84">
        <v>0.42</v>
      </c>
      <c r="CE84">
        <v>0.88</v>
      </c>
      <c r="CF84">
        <v>0.2</v>
      </c>
      <c r="CG84">
        <v>3.78</v>
      </c>
      <c r="CH84">
        <v>2.8832629999999999</v>
      </c>
      <c r="CI84">
        <v>5.27</v>
      </c>
      <c r="CJ84">
        <v>1.94</v>
      </c>
      <c r="CK84">
        <v>1.85</v>
      </c>
      <c r="CL84">
        <v>3.542468</v>
      </c>
      <c r="CM84">
        <v>0.935114</v>
      </c>
      <c r="CN84">
        <v>3.5424669999999998</v>
      </c>
      <c r="CO84">
        <v>3.03</v>
      </c>
      <c r="CP84">
        <v>2.5259830000000001</v>
      </c>
      <c r="CQ84">
        <v>2.7933979999999998</v>
      </c>
      <c r="CR84">
        <v>2.38</v>
      </c>
      <c r="CS84">
        <v>2.3522639999999999</v>
      </c>
      <c r="CT84">
        <v>1.9429620000000001</v>
      </c>
      <c r="CU84">
        <v>1.959684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93.278449999999978</v>
      </c>
    </row>
    <row r="85" spans="1:114">
      <c r="A85" t="s">
        <v>127</v>
      </c>
      <c r="B85">
        <v>0</v>
      </c>
      <c r="C85">
        <v>0</v>
      </c>
      <c r="D85">
        <v>37.321137</v>
      </c>
      <c r="E85">
        <v>0</v>
      </c>
      <c r="F85">
        <v>0</v>
      </c>
      <c r="G85">
        <v>69.683229999999995</v>
      </c>
      <c r="H85">
        <v>0</v>
      </c>
      <c r="I85">
        <v>0</v>
      </c>
      <c r="J85">
        <v>92.427499999999995</v>
      </c>
      <c r="K85">
        <v>689.35378200000002</v>
      </c>
      <c r="L85">
        <v>661.459879</v>
      </c>
      <c r="M85">
        <v>94.319981999999996</v>
      </c>
      <c r="N85">
        <v>120.694688</v>
      </c>
      <c r="O85">
        <v>126.520838</v>
      </c>
      <c r="P85">
        <v>131.039152</v>
      </c>
      <c r="Q85">
        <v>21.485340999999998</v>
      </c>
      <c r="R85">
        <v>43.545976000000003</v>
      </c>
      <c r="S85">
        <v>26.963602000000002</v>
      </c>
      <c r="T85">
        <v>1.4276059999999999</v>
      </c>
      <c r="U85">
        <v>348.97500000000002</v>
      </c>
      <c r="V85">
        <v>17.513999999999999</v>
      </c>
      <c r="W85">
        <v>32.474499999999999</v>
      </c>
      <c r="X85">
        <v>147.515625</v>
      </c>
      <c r="Y85">
        <v>0</v>
      </c>
      <c r="Z85">
        <v>19.6614</v>
      </c>
      <c r="AA85">
        <v>42.14808</v>
      </c>
      <c r="AB85">
        <v>43.635159999999999</v>
      </c>
      <c r="AC85">
        <v>31.709733</v>
      </c>
      <c r="AD85">
        <v>29.745408000000001</v>
      </c>
      <c r="AE85">
        <v>53.905351000000003</v>
      </c>
      <c r="AF85">
        <v>25.713571999999999</v>
      </c>
      <c r="AG85">
        <v>22.429442000000002</v>
      </c>
      <c r="AH85">
        <v>151.723648</v>
      </c>
      <c r="AI85">
        <v>35.652240999999997</v>
      </c>
      <c r="AJ85">
        <v>0</v>
      </c>
      <c r="AK85">
        <v>59.009957999999997</v>
      </c>
      <c r="AL85">
        <v>53.451999999999998</v>
      </c>
      <c r="AM85">
        <v>17.179061999999998</v>
      </c>
      <c r="AN85">
        <v>1.0550679999999999</v>
      </c>
      <c r="AO85">
        <v>0</v>
      </c>
      <c r="AP85">
        <v>1.5371999999999999</v>
      </c>
      <c r="AQ85">
        <v>29.462897999999999</v>
      </c>
      <c r="AR85">
        <v>50.783999999999999</v>
      </c>
      <c r="AS85">
        <v>35.068229000000002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93.308449999999979</v>
      </c>
      <c r="BA85">
        <f t="shared" si="4"/>
        <v>3474.9040880000007</v>
      </c>
      <c r="BD85">
        <v>4.2366479999999997</v>
      </c>
      <c r="BE85">
        <v>0</v>
      </c>
      <c r="BF85">
        <v>0</v>
      </c>
      <c r="BG85">
        <v>0</v>
      </c>
      <c r="BH85">
        <v>2.2481999999999999E-2</v>
      </c>
      <c r="BI85">
        <v>0.82955999999999996</v>
      </c>
      <c r="BJ85">
        <v>0</v>
      </c>
      <c r="BK85">
        <v>0</v>
      </c>
      <c r="BL85">
        <v>0</v>
      </c>
      <c r="BM85">
        <v>1.9814999999999999E-2</v>
      </c>
      <c r="BN85">
        <v>0</v>
      </c>
      <c r="BO85">
        <v>1.99</v>
      </c>
      <c r="BP85">
        <v>2.1800000000000002</v>
      </c>
      <c r="BQ85">
        <v>3.542468</v>
      </c>
      <c r="BR85">
        <v>2.609464</v>
      </c>
      <c r="BS85">
        <v>1.61</v>
      </c>
      <c r="BT85">
        <v>4.2558600000000002</v>
      </c>
      <c r="BU85">
        <v>2.4335680000000002</v>
      </c>
      <c r="BV85">
        <v>1.341844</v>
      </c>
      <c r="BW85">
        <v>9.33</v>
      </c>
      <c r="BX85">
        <v>4.2581249999999997</v>
      </c>
      <c r="BY85">
        <v>0.24</v>
      </c>
      <c r="BZ85">
        <v>1.9381029999999999</v>
      </c>
      <c r="CA85">
        <v>3.5116909999999999</v>
      </c>
      <c r="CB85">
        <v>1.78</v>
      </c>
      <c r="CC85">
        <v>0.91</v>
      </c>
      <c r="CD85">
        <v>0.42</v>
      </c>
      <c r="CE85">
        <v>0.88</v>
      </c>
      <c r="CF85">
        <v>0.2</v>
      </c>
      <c r="CG85">
        <v>3.78</v>
      </c>
      <c r="CH85">
        <v>2.8832629999999999</v>
      </c>
      <c r="CI85">
        <v>5.3</v>
      </c>
      <c r="CJ85">
        <v>1.94</v>
      </c>
      <c r="CK85">
        <v>1.85</v>
      </c>
      <c r="CL85">
        <v>3.542468</v>
      </c>
      <c r="CM85">
        <v>0.935114</v>
      </c>
      <c r="CN85">
        <v>3.5424669999999998</v>
      </c>
      <c r="CO85">
        <v>3.03</v>
      </c>
      <c r="CP85">
        <v>2.5259830000000001</v>
      </c>
      <c r="CQ85">
        <v>2.7933979999999998</v>
      </c>
      <c r="CR85">
        <v>2.38</v>
      </c>
      <c r="CS85">
        <v>2.3522639999999999</v>
      </c>
      <c r="CT85">
        <v>1.9429620000000001</v>
      </c>
      <c r="CU85">
        <v>1.959684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93.308449999999979</v>
      </c>
    </row>
    <row r="86" spans="1:114">
      <c r="A86" t="s">
        <v>128</v>
      </c>
      <c r="B86">
        <v>0</v>
      </c>
      <c r="C86">
        <v>0</v>
      </c>
      <c r="D86">
        <v>37.321137</v>
      </c>
      <c r="E86">
        <v>0</v>
      </c>
      <c r="F86">
        <v>0</v>
      </c>
      <c r="G86">
        <v>69.683229999999995</v>
      </c>
      <c r="H86">
        <v>0</v>
      </c>
      <c r="I86">
        <v>0</v>
      </c>
      <c r="J86">
        <v>92.427499999999995</v>
      </c>
      <c r="K86">
        <v>689.35378200000002</v>
      </c>
      <c r="L86">
        <v>661.459879</v>
      </c>
      <c r="M86">
        <v>94.319981999999996</v>
      </c>
      <c r="N86">
        <v>120.694688</v>
      </c>
      <c r="O86">
        <v>126.520838</v>
      </c>
      <c r="P86">
        <v>131.039152</v>
      </c>
      <c r="Q86">
        <v>21.485340999999998</v>
      </c>
      <c r="R86">
        <v>43.545976000000003</v>
      </c>
      <c r="S86">
        <v>26.963602000000002</v>
      </c>
      <c r="T86">
        <v>1.4276059999999999</v>
      </c>
      <c r="U86">
        <v>348.97500000000002</v>
      </c>
      <c r="V86">
        <v>17.513999999999999</v>
      </c>
      <c r="W86">
        <v>32.474499999999999</v>
      </c>
      <c r="X86">
        <v>147.515625</v>
      </c>
      <c r="Y86">
        <v>0</v>
      </c>
      <c r="Z86">
        <v>13.1076</v>
      </c>
      <c r="AA86">
        <v>42.14808</v>
      </c>
      <c r="AB86">
        <v>43.635159999999999</v>
      </c>
      <c r="AC86">
        <v>31.709733</v>
      </c>
      <c r="AD86">
        <v>19.830272000000001</v>
      </c>
      <c r="AE86">
        <v>53.905351000000003</v>
      </c>
      <c r="AF86">
        <v>25.501062999999998</v>
      </c>
      <c r="AG86">
        <v>22.429442000000002</v>
      </c>
      <c r="AH86">
        <v>126.436373</v>
      </c>
      <c r="AI86">
        <v>35.652240999999997</v>
      </c>
      <c r="AJ86">
        <v>0</v>
      </c>
      <c r="AK86">
        <v>59.009957999999997</v>
      </c>
      <c r="AL86">
        <v>53.451999999999998</v>
      </c>
      <c r="AM86">
        <v>17.179061999999998</v>
      </c>
      <c r="AN86">
        <v>1.0550679999999999</v>
      </c>
      <c r="AO86">
        <v>0</v>
      </c>
      <c r="AP86">
        <v>1.5371999999999999</v>
      </c>
      <c r="AQ86">
        <v>29.462897999999999</v>
      </c>
      <c r="AR86">
        <v>50.783999999999999</v>
      </c>
      <c r="AS86">
        <v>35.068229000000002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92.805252999999993</v>
      </c>
      <c r="BA86">
        <f t="shared" si="4"/>
        <v>3432.4321710000008</v>
      </c>
      <c r="BD86">
        <v>4.2366479999999997</v>
      </c>
      <c r="BE86">
        <v>0</v>
      </c>
      <c r="BF86">
        <v>0</v>
      </c>
      <c r="BG86">
        <v>0</v>
      </c>
      <c r="BH86">
        <v>2.2483E-2</v>
      </c>
      <c r="BI86">
        <v>0.82955999999999996</v>
      </c>
      <c r="BJ86">
        <v>0</v>
      </c>
      <c r="BK86">
        <v>0</v>
      </c>
      <c r="BL86">
        <v>0</v>
      </c>
      <c r="BM86">
        <v>1.9814999999999999E-2</v>
      </c>
      <c r="BN86">
        <v>0</v>
      </c>
      <c r="BO86">
        <v>1.99</v>
      </c>
      <c r="BP86">
        <v>2.1800000000000002</v>
      </c>
      <c r="BQ86">
        <v>3.542468</v>
      </c>
      <c r="BR86">
        <v>2.5514760000000001</v>
      </c>
      <c r="BS86">
        <v>1.61</v>
      </c>
      <c r="BT86">
        <v>4.2558600000000002</v>
      </c>
      <c r="BU86">
        <v>2.4335680000000002</v>
      </c>
      <c r="BV86">
        <v>1.341844</v>
      </c>
      <c r="BW86">
        <v>9.33</v>
      </c>
      <c r="BX86">
        <v>4.2581249999999997</v>
      </c>
      <c r="BY86">
        <v>0.24</v>
      </c>
      <c r="BZ86">
        <v>1.9381029999999999</v>
      </c>
      <c r="CA86">
        <v>3.5116909999999999</v>
      </c>
      <c r="CB86">
        <v>1.78</v>
      </c>
      <c r="CC86">
        <v>0.91</v>
      </c>
      <c r="CD86">
        <v>0.42</v>
      </c>
      <c r="CE86">
        <v>0.88</v>
      </c>
      <c r="CF86">
        <v>0.2</v>
      </c>
      <c r="CG86">
        <v>3.78</v>
      </c>
      <c r="CH86">
        <v>2.438053</v>
      </c>
      <c r="CI86">
        <v>5.3</v>
      </c>
      <c r="CJ86">
        <v>1.94</v>
      </c>
      <c r="CK86">
        <v>1.85</v>
      </c>
      <c r="CL86">
        <v>3.542468</v>
      </c>
      <c r="CM86">
        <v>0.935114</v>
      </c>
      <c r="CN86">
        <v>3.5424669999999998</v>
      </c>
      <c r="CO86">
        <v>3.03</v>
      </c>
      <c r="CP86">
        <v>2.5259830000000001</v>
      </c>
      <c r="CQ86">
        <v>2.7933979999999998</v>
      </c>
      <c r="CR86">
        <v>2.38</v>
      </c>
      <c r="CS86">
        <v>2.3522639999999999</v>
      </c>
      <c r="CT86">
        <v>1.9429620000000001</v>
      </c>
      <c r="CU86">
        <v>1.959684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92.805252999999993</v>
      </c>
    </row>
    <row r="87" spans="1:114">
      <c r="A87" t="s">
        <v>129</v>
      </c>
      <c r="B87">
        <v>0</v>
      </c>
      <c r="C87">
        <v>0</v>
      </c>
      <c r="D87">
        <v>37.321137</v>
      </c>
      <c r="E87">
        <v>0</v>
      </c>
      <c r="F87">
        <v>0</v>
      </c>
      <c r="G87">
        <v>69.683229999999995</v>
      </c>
      <c r="H87">
        <v>0</v>
      </c>
      <c r="I87">
        <v>0</v>
      </c>
      <c r="J87">
        <v>87.562894</v>
      </c>
      <c r="K87">
        <v>689.35378200000002</v>
      </c>
      <c r="L87">
        <v>661.459879</v>
      </c>
      <c r="M87">
        <v>94.319981999999996</v>
      </c>
      <c r="N87">
        <v>120.694688</v>
      </c>
      <c r="O87">
        <v>126.520838</v>
      </c>
      <c r="P87">
        <v>131.039152</v>
      </c>
      <c r="Q87">
        <v>21.485340999999998</v>
      </c>
      <c r="R87">
        <v>43.545976000000003</v>
      </c>
      <c r="S87">
        <v>26.963602000000002</v>
      </c>
      <c r="T87">
        <v>1.4276059999999999</v>
      </c>
      <c r="U87">
        <v>345.375</v>
      </c>
      <c r="V87">
        <v>17.513999999999999</v>
      </c>
      <c r="W87">
        <v>32.474499999999999</v>
      </c>
      <c r="X87">
        <v>147.515625</v>
      </c>
      <c r="Y87">
        <v>0</v>
      </c>
      <c r="Z87">
        <v>13.1076</v>
      </c>
      <c r="AA87">
        <v>42.14808</v>
      </c>
      <c r="AB87">
        <v>43.635159999999999</v>
      </c>
      <c r="AC87">
        <v>31.709733</v>
      </c>
      <c r="AD87">
        <v>19.830272000000001</v>
      </c>
      <c r="AE87">
        <v>53.905351000000003</v>
      </c>
      <c r="AF87">
        <v>25.501062999999998</v>
      </c>
      <c r="AG87">
        <v>22.429442000000002</v>
      </c>
      <c r="AH87">
        <v>126.436373</v>
      </c>
      <c r="AI87">
        <v>16.667714</v>
      </c>
      <c r="AJ87">
        <v>0</v>
      </c>
      <c r="AK87">
        <v>59.009957999999997</v>
      </c>
      <c r="AL87">
        <v>53.451999999999998</v>
      </c>
      <c r="AM87">
        <v>17.179061999999998</v>
      </c>
      <c r="AN87">
        <v>1.0550679999999999</v>
      </c>
      <c r="AO87">
        <v>0</v>
      </c>
      <c r="AP87">
        <v>1.5371999999999999</v>
      </c>
      <c r="AQ87">
        <v>29.462897999999999</v>
      </c>
      <c r="AR87">
        <v>50.783999999999999</v>
      </c>
      <c r="AS87">
        <v>35.068229000000002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92.681578999999999</v>
      </c>
      <c r="BA87">
        <f t="shared" si="4"/>
        <v>3404.8593640000008</v>
      </c>
      <c r="BD87">
        <v>4.2366479999999997</v>
      </c>
      <c r="BE87">
        <v>0</v>
      </c>
      <c r="BF87">
        <v>0</v>
      </c>
      <c r="BG87">
        <v>0</v>
      </c>
      <c r="BH87">
        <v>2.2483E-2</v>
      </c>
      <c r="BI87">
        <v>0.82955999999999996</v>
      </c>
      <c r="BJ87">
        <v>0</v>
      </c>
      <c r="BK87">
        <v>0</v>
      </c>
      <c r="BL87">
        <v>0</v>
      </c>
      <c r="BM87">
        <v>1.9814999999999999E-2</v>
      </c>
      <c r="BN87">
        <v>0</v>
      </c>
      <c r="BO87">
        <v>1.99</v>
      </c>
      <c r="BP87">
        <v>2.1800000000000002</v>
      </c>
      <c r="BQ87">
        <v>3.542468</v>
      </c>
      <c r="BR87">
        <v>2.5514760000000001</v>
      </c>
      <c r="BS87">
        <v>1.61</v>
      </c>
      <c r="BT87">
        <v>4.2558600000000002</v>
      </c>
      <c r="BU87">
        <v>2.4335680000000002</v>
      </c>
      <c r="BV87">
        <v>1.28817</v>
      </c>
      <c r="BW87">
        <v>9.33</v>
      </c>
      <c r="BX87">
        <v>4.2581249999999997</v>
      </c>
      <c r="BY87">
        <v>0.24</v>
      </c>
      <c r="BZ87">
        <v>1.9381029999999999</v>
      </c>
      <c r="CA87">
        <v>3.5116909999999999</v>
      </c>
      <c r="CB87">
        <v>1.78</v>
      </c>
      <c r="CC87">
        <v>0.84</v>
      </c>
      <c r="CD87">
        <v>0.42</v>
      </c>
      <c r="CE87">
        <v>0.88</v>
      </c>
      <c r="CF87">
        <v>0.2</v>
      </c>
      <c r="CG87">
        <v>3.78</v>
      </c>
      <c r="CH87">
        <v>2.438053</v>
      </c>
      <c r="CI87">
        <v>5.3</v>
      </c>
      <c r="CJ87">
        <v>1.94</v>
      </c>
      <c r="CK87">
        <v>1.85</v>
      </c>
      <c r="CL87">
        <v>3.542468</v>
      </c>
      <c r="CM87">
        <v>0.935114</v>
      </c>
      <c r="CN87">
        <v>3.5424669999999998</v>
      </c>
      <c r="CO87">
        <v>3.03</v>
      </c>
      <c r="CP87">
        <v>2.5259830000000001</v>
      </c>
      <c r="CQ87">
        <v>2.7933979999999998</v>
      </c>
      <c r="CR87">
        <v>2.38</v>
      </c>
      <c r="CS87">
        <v>2.3522639999999999</v>
      </c>
      <c r="CT87">
        <v>1.9429620000000001</v>
      </c>
      <c r="CU87">
        <v>1.959684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92.681578999999999</v>
      </c>
    </row>
    <row r="88" spans="1:114">
      <c r="A88" t="s">
        <v>130</v>
      </c>
      <c r="B88">
        <v>0</v>
      </c>
      <c r="C88">
        <v>0</v>
      </c>
      <c r="D88">
        <v>37.321137</v>
      </c>
      <c r="E88">
        <v>0</v>
      </c>
      <c r="F88">
        <v>0</v>
      </c>
      <c r="G88">
        <v>69.683229999999995</v>
      </c>
      <c r="H88">
        <v>0</v>
      </c>
      <c r="I88">
        <v>0</v>
      </c>
      <c r="J88">
        <v>87.562894</v>
      </c>
      <c r="K88">
        <v>689.35378200000002</v>
      </c>
      <c r="L88">
        <v>661.459879</v>
      </c>
      <c r="M88">
        <v>94.319981999999996</v>
      </c>
      <c r="N88">
        <v>120.694688</v>
      </c>
      <c r="O88">
        <v>126.520838</v>
      </c>
      <c r="P88">
        <v>131.039152</v>
      </c>
      <c r="Q88">
        <v>21.485340999999998</v>
      </c>
      <c r="R88">
        <v>43.545976000000003</v>
      </c>
      <c r="S88">
        <v>26.963602000000002</v>
      </c>
      <c r="T88">
        <v>1.4276059999999999</v>
      </c>
      <c r="U88">
        <v>345.375</v>
      </c>
      <c r="V88">
        <v>17.513999999999999</v>
      </c>
      <c r="W88">
        <v>32.474499999999999</v>
      </c>
      <c r="X88">
        <v>147.515625</v>
      </c>
      <c r="Y88">
        <v>0</v>
      </c>
      <c r="Z88">
        <v>13.1076</v>
      </c>
      <c r="AA88">
        <v>42.14808</v>
      </c>
      <c r="AB88">
        <v>43.635159999999999</v>
      </c>
      <c r="AC88">
        <v>31.709733</v>
      </c>
      <c r="AD88">
        <v>19.830272000000001</v>
      </c>
      <c r="AE88">
        <v>53.905351000000003</v>
      </c>
      <c r="AF88">
        <v>25.501062999999998</v>
      </c>
      <c r="AG88">
        <v>22.429442000000002</v>
      </c>
      <c r="AH88">
        <v>126.436373</v>
      </c>
      <c r="AI88">
        <v>16.667714</v>
      </c>
      <c r="AJ88">
        <v>0</v>
      </c>
      <c r="AK88">
        <v>59.009957999999997</v>
      </c>
      <c r="AL88">
        <v>53.451999999999998</v>
      </c>
      <c r="AM88">
        <v>17.179061999999998</v>
      </c>
      <c r="AN88">
        <v>1.0550679999999999</v>
      </c>
      <c r="AO88">
        <v>0</v>
      </c>
      <c r="AP88">
        <v>1.5371999999999999</v>
      </c>
      <c r="AQ88">
        <v>29.462897999999999</v>
      </c>
      <c r="AR88">
        <v>50.783999999999999</v>
      </c>
      <c r="AS88">
        <v>35.068229000000002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92.68157699999999</v>
      </c>
      <c r="BA88">
        <f t="shared" si="4"/>
        <v>3404.8593620000006</v>
      </c>
      <c r="BD88">
        <v>4.2366479999999997</v>
      </c>
      <c r="BE88">
        <v>0</v>
      </c>
      <c r="BF88">
        <v>0</v>
      </c>
      <c r="BG88">
        <v>0</v>
      </c>
      <c r="BH88">
        <v>2.2481000000000001E-2</v>
      </c>
      <c r="BI88">
        <v>0.82955999999999996</v>
      </c>
      <c r="BJ88">
        <v>0</v>
      </c>
      <c r="BK88">
        <v>0</v>
      </c>
      <c r="BL88">
        <v>0</v>
      </c>
      <c r="BM88">
        <v>1.9814999999999999E-2</v>
      </c>
      <c r="BN88">
        <v>0</v>
      </c>
      <c r="BO88">
        <v>1.99</v>
      </c>
      <c r="BP88">
        <v>2.1800000000000002</v>
      </c>
      <c r="BQ88">
        <v>3.542468</v>
      </c>
      <c r="BR88">
        <v>2.5514760000000001</v>
      </c>
      <c r="BS88">
        <v>1.61</v>
      </c>
      <c r="BT88">
        <v>4.2558600000000002</v>
      </c>
      <c r="BU88">
        <v>2.4335680000000002</v>
      </c>
      <c r="BV88">
        <v>1.28817</v>
      </c>
      <c r="BW88">
        <v>9.33</v>
      </c>
      <c r="BX88">
        <v>4.2581249999999997</v>
      </c>
      <c r="BY88">
        <v>0.24</v>
      </c>
      <c r="BZ88">
        <v>1.9381029999999999</v>
      </c>
      <c r="CA88">
        <v>3.5116909999999999</v>
      </c>
      <c r="CB88">
        <v>1.78</v>
      </c>
      <c r="CC88">
        <v>0.84</v>
      </c>
      <c r="CD88">
        <v>0.42</v>
      </c>
      <c r="CE88">
        <v>0.88</v>
      </c>
      <c r="CF88">
        <v>0.2</v>
      </c>
      <c r="CG88">
        <v>3.78</v>
      </c>
      <c r="CH88">
        <v>2.438053</v>
      </c>
      <c r="CI88">
        <v>5.3</v>
      </c>
      <c r="CJ88">
        <v>1.94</v>
      </c>
      <c r="CK88">
        <v>1.85</v>
      </c>
      <c r="CL88">
        <v>3.542468</v>
      </c>
      <c r="CM88">
        <v>0.935114</v>
      </c>
      <c r="CN88">
        <v>3.5424669999999998</v>
      </c>
      <c r="CO88">
        <v>3.03</v>
      </c>
      <c r="CP88">
        <v>2.5259830000000001</v>
      </c>
      <c r="CQ88">
        <v>2.7933979999999998</v>
      </c>
      <c r="CR88">
        <v>2.38</v>
      </c>
      <c r="CS88">
        <v>2.3522639999999999</v>
      </c>
      <c r="CT88">
        <v>1.9429620000000001</v>
      </c>
      <c r="CU88">
        <v>1.959684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92.68157699999999</v>
      </c>
    </row>
    <row r="89" spans="1:114">
      <c r="A89" t="s">
        <v>131</v>
      </c>
      <c r="B89">
        <v>0</v>
      </c>
      <c r="C89">
        <v>0</v>
      </c>
      <c r="D89">
        <v>37.321137</v>
      </c>
      <c r="E89">
        <v>0</v>
      </c>
      <c r="F89">
        <v>0</v>
      </c>
      <c r="G89">
        <v>69.683229999999995</v>
      </c>
      <c r="H89">
        <v>0</v>
      </c>
      <c r="I89">
        <v>0</v>
      </c>
      <c r="J89">
        <v>87.562894</v>
      </c>
      <c r="K89">
        <v>689.35378200000002</v>
      </c>
      <c r="L89">
        <v>661.459879</v>
      </c>
      <c r="M89">
        <v>94.319981999999996</v>
      </c>
      <c r="N89">
        <v>120.694688</v>
      </c>
      <c r="O89">
        <v>126.520838</v>
      </c>
      <c r="P89">
        <v>131.039152</v>
      </c>
      <c r="Q89">
        <v>21.485340999999998</v>
      </c>
      <c r="R89">
        <v>43.545976000000003</v>
      </c>
      <c r="S89">
        <v>26.963602000000002</v>
      </c>
      <c r="T89">
        <v>1.4276059999999999</v>
      </c>
      <c r="U89">
        <v>345.375</v>
      </c>
      <c r="V89">
        <v>17.513999999999999</v>
      </c>
      <c r="W89">
        <v>32.474499999999999</v>
      </c>
      <c r="X89">
        <v>147.515625</v>
      </c>
      <c r="Y89">
        <v>0</v>
      </c>
      <c r="Z89">
        <v>13.1076</v>
      </c>
      <c r="AA89">
        <v>42.14808</v>
      </c>
      <c r="AB89">
        <v>43.635159999999999</v>
      </c>
      <c r="AC89">
        <v>31.709733</v>
      </c>
      <c r="AD89">
        <v>19.830272000000001</v>
      </c>
      <c r="AE89">
        <v>53.905351000000003</v>
      </c>
      <c r="AF89">
        <v>25.501062999999998</v>
      </c>
      <c r="AG89">
        <v>22.429442000000002</v>
      </c>
      <c r="AH89">
        <v>126.436373</v>
      </c>
      <c r="AI89">
        <v>16.667714</v>
      </c>
      <c r="AJ89">
        <v>0</v>
      </c>
      <c r="AK89">
        <v>59.009957999999997</v>
      </c>
      <c r="AL89">
        <v>53.451999999999998</v>
      </c>
      <c r="AM89">
        <v>17.179061999999998</v>
      </c>
      <c r="AN89">
        <v>1.0550679999999999</v>
      </c>
      <c r="AO89">
        <v>0</v>
      </c>
      <c r="AP89">
        <v>1.5371999999999999</v>
      </c>
      <c r="AQ89">
        <v>29.462897999999999</v>
      </c>
      <c r="AR89">
        <v>50.783999999999999</v>
      </c>
      <c r="AS89">
        <v>35.068229000000002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92.681392000000002</v>
      </c>
      <c r="BA89">
        <f t="shared" si="4"/>
        <v>3404.8591770000007</v>
      </c>
      <c r="BD89">
        <v>4.2366479999999997</v>
      </c>
      <c r="BE89">
        <v>0</v>
      </c>
      <c r="BF89">
        <v>0</v>
      </c>
      <c r="BG89">
        <v>0</v>
      </c>
      <c r="BH89">
        <v>2.2296E-2</v>
      </c>
      <c r="BI89">
        <v>0.82955999999999996</v>
      </c>
      <c r="BJ89">
        <v>0</v>
      </c>
      <c r="BK89">
        <v>0</v>
      </c>
      <c r="BL89">
        <v>0</v>
      </c>
      <c r="BM89">
        <v>1.9814999999999999E-2</v>
      </c>
      <c r="BN89">
        <v>0</v>
      </c>
      <c r="BO89">
        <v>1.99</v>
      </c>
      <c r="BP89">
        <v>2.1800000000000002</v>
      </c>
      <c r="BQ89">
        <v>3.542468</v>
      </c>
      <c r="BR89">
        <v>2.5514760000000001</v>
      </c>
      <c r="BS89">
        <v>1.61</v>
      </c>
      <c r="BT89">
        <v>4.2558600000000002</v>
      </c>
      <c r="BU89">
        <v>2.4335680000000002</v>
      </c>
      <c r="BV89">
        <v>1.28817</v>
      </c>
      <c r="BW89">
        <v>9.33</v>
      </c>
      <c r="BX89">
        <v>4.2581249999999997</v>
      </c>
      <c r="BY89">
        <v>0.24</v>
      </c>
      <c r="BZ89">
        <v>1.9381029999999999</v>
      </c>
      <c r="CA89">
        <v>3.5116909999999999</v>
      </c>
      <c r="CB89">
        <v>1.78</v>
      </c>
      <c r="CC89">
        <v>0.84</v>
      </c>
      <c r="CD89">
        <v>0.42</v>
      </c>
      <c r="CE89">
        <v>0.88</v>
      </c>
      <c r="CF89">
        <v>0.2</v>
      </c>
      <c r="CG89">
        <v>3.78</v>
      </c>
      <c r="CH89">
        <v>2.438053</v>
      </c>
      <c r="CI89">
        <v>5.3</v>
      </c>
      <c r="CJ89">
        <v>1.94</v>
      </c>
      <c r="CK89">
        <v>1.85</v>
      </c>
      <c r="CL89">
        <v>3.542468</v>
      </c>
      <c r="CM89">
        <v>0.935114</v>
      </c>
      <c r="CN89">
        <v>3.5424669999999998</v>
      </c>
      <c r="CO89">
        <v>3.03</v>
      </c>
      <c r="CP89">
        <v>2.5259830000000001</v>
      </c>
      <c r="CQ89">
        <v>2.7933979999999998</v>
      </c>
      <c r="CR89">
        <v>2.38</v>
      </c>
      <c r="CS89">
        <v>2.3522639999999999</v>
      </c>
      <c r="CT89">
        <v>1.9429620000000001</v>
      </c>
      <c r="CU89">
        <v>1.959684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92.681392000000002</v>
      </c>
    </row>
    <row r="90" spans="1:114">
      <c r="A90" t="s">
        <v>132</v>
      </c>
      <c r="B90">
        <v>0</v>
      </c>
      <c r="C90">
        <v>0</v>
      </c>
      <c r="D90">
        <v>37.321137</v>
      </c>
      <c r="E90">
        <v>0</v>
      </c>
      <c r="F90">
        <v>0</v>
      </c>
      <c r="G90">
        <v>69.683229999999995</v>
      </c>
      <c r="H90">
        <v>0</v>
      </c>
      <c r="I90">
        <v>0</v>
      </c>
      <c r="J90">
        <v>87.562894</v>
      </c>
      <c r="K90">
        <v>689.35378200000002</v>
      </c>
      <c r="L90">
        <v>661.459879</v>
      </c>
      <c r="M90">
        <v>94.319981999999996</v>
      </c>
      <c r="N90">
        <v>120.694688</v>
      </c>
      <c r="O90">
        <v>126.520838</v>
      </c>
      <c r="P90">
        <v>131.039152</v>
      </c>
      <c r="Q90">
        <v>21.485340999999998</v>
      </c>
      <c r="R90">
        <v>43.545976000000003</v>
      </c>
      <c r="S90">
        <v>26.963602000000002</v>
      </c>
      <c r="T90">
        <v>1.4276059999999999</v>
      </c>
      <c r="U90">
        <v>345.375</v>
      </c>
      <c r="V90">
        <v>17.513999999999999</v>
      </c>
      <c r="W90">
        <v>32.474499999999999</v>
      </c>
      <c r="X90">
        <v>147.515625</v>
      </c>
      <c r="Y90">
        <v>0</v>
      </c>
      <c r="Z90">
        <v>13.1076</v>
      </c>
      <c r="AA90">
        <v>42.14808</v>
      </c>
      <c r="AB90">
        <v>43.635159999999999</v>
      </c>
      <c r="AC90">
        <v>31.709733</v>
      </c>
      <c r="AD90">
        <v>29.745408000000001</v>
      </c>
      <c r="AE90">
        <v>53.905351000000003</v>
      </c>
      <c r="AF90">
        <v>25.501062999999998</v>
      </c>
      <c r="AG90">
        <v>22.429442000000002</v>
      </c>
      <c r="AH90">
        <v>126.436373</v>
      </c>
      <c r="AI90">
        <v>16.667714</v>
      </c>
      <c r="AJ90">
        <v>0</v>
      </c>
      <c r="AK90">
        <v>59.009957999999997</v>
      </c>
      <c r="AL90">
        <v>53.451999999999998</v>
      </c>
      <c r="AM90">
        <v>17.179061999999998</v>
      </c>
      <c r="AN90">
        <v>1.0550679999999999</v>
      </c>
      <c r="AO90">
        <v>0</v>
      </c>
      <c r="AP90">
        <v>1.5371999999999999</v>
      </c>
      <c r="AQ90">
        <v>29.462897999999999</v>
      </c>
      <c r="AR90">
        <v>50.783999999999999</v>
      </c>
      <c r="AS90">
        <v>35.068229000000002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92.681392000000002</v>
      </c>
      <c r="BA90">
        <f t="shared" si="4"/>
        <v>3414.7743130000013</v>
      </c>
      <c r="BD90">
        <v>4.2366479999999997</v>
      </c>
      <c r="BE90">
        <v>0</v>
      </c>
      <c r="BF90">
        <v>0</v>
      </c>
      <c r="BG90">
        <v>0</v>
      </c>
      <c r="BH90">
        <v>2.2296E-2</v>
      </c>
      <c r="BI90">
        <v>0.82955999999999996</v>
      </c>
      <c r="BJ90">
        <v>0</v>
      </c>
      <c r="BK90">
        <v>0</v>
      </c>
      <c r="BL90">
        <v>0</v>
      </c>
      <c r="BM90">
        <v>1.9814999999999999E-2</v>
      </c>
      <c r="BN90">
        <v>0</v>
      </c>
      <c r="BO90">
        <v>1.99</v>
      </c>
      <c r="BP90">
        <v>2.1800000000000002</v>
      </c>
      <c r="BQ90">
        <v>3.542468</v>
      </c>
      <c r="BR90">
        <v>2.5514760000000001</v>
      </c>
      <c r="BS90">
        <v>1.61</v>
      </c>
      <c r="BT90">
        <v>4.2558600000000002</v>
      </c>
      <c r="BU90">
        <v>2.4335680000000002</v>
      </c>
      <c r="BV90">
        <v>1.28817</v>
      </c>
      <c r="BW90">
        <v>9.33</v>
      </c>
      <c r="BX90">
        <v>4.2581249999999997</v>
      </c>
      <c r="BY90">
        <v>0.24</v>
      </c>
      <c r="BZ90">
        <v>1.9381029999999999</v>
      </c>
      <c r="CA90">
        <v>3.5116909999999999</v>
      </c>
      <c r="CB90">
        <v>1.78</v>
      </c>
      <c r="CC90">
        <v>0.84</v>
      </c>
      <c r="CD90">
        <v>0.42</v>
      </c>
      <c r="CE90">
        <v>0.88</v>
      </c>
      <c r="CF90">
        <v>0.2</v>
      </c>
      <c r="CG90">
        <v>3.78</v>
      </c>
      <c r="CH90">
        <v>2.438053</v>
      </c>
      <c r="CI90">
        <v>5.3</v>
      </c>
      <c r="CJ90">
        <v>1.94</v>
      </c>
      <c r="CK90">
        <v>1.85</v>
      </c>
      <c r="CL90">
        <v>3.542468</v>
      </c>
      <c r="CM90">
        <v>0.935114</v>
      </c>
      <c r="CN90">
        <v>3.5424669999999998</v>
      </c>
      <c r="CO90">
        <v>3.03</v>
      </c>
      <c r="CP90">
        <v>2.5259830000000001</v>
      </c>
      <c r="CQ90">
        <v>2.7933979999999998</v>
      </c>
      <c r="CR90">
        <v>2.38</v>
      </c>
      <c r="CS90">
        <v>2.3522639999999999</v>
      </c>
      <c r="CT90">
        <v>1.9429620000000001</v>
      </c>
      <c r="CU90">
        <v>1.959684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92.681392000000002</v>
      </c>
    </row>
    <row r="91" spans="1:114">
      <c r="A91" t="s">
        <v>133</v>
      </c>
      <c r="B91">
        <v>0</v>
      </c>
      <c r="C91">
        <v>0</v>
      </c>
      <c r="D91">
        <v>37.321137</v>
      </c>
      <c r="E91">
        <v>0</v>
      </c>
      <c r="F91">
        <v>0</v>
      </c>
      <c r="G91">
        <v>69.683229999999995</v>
      </c>
      <c r="H91">
        <v>0</v>
      </c>
      <c r="I91">
        <v>0</v>
      </c>
      <c r="J91">
        <v>87.562894</v>
      </c>
      <c r="K91">
        <v>689.35378200000002</v>
      </c>
      <c r="L91">
        <v>661.459879</v>
      </c>
      <c r="M91">
        <v>94.319981999999996</v>
      </c>
      <c r="N91">
        <v>120.694688</v>
      </c>
      <c r="O91">
        <v>126.520838</v>
      </c>
      <c r="P91">
        <v>137.242189</v>
      </c>
      <c r="Q91">
        <v>21.659547</v>
      </c>
      <c r="R91">
        <v>43.545976000000003</v>
      </c>
      <c r="S91">
        <v>26.963602000000002</v>
      </c>
      <c r="T91">
        <v>1.4276059999999999</v>
      </c>
      <c r="U91">
        <v>345.375</v>
      </c>
      <c r="V91">
        <v>17.513999999999999</v>
      </c>
      <c r="W91">
        <v>32.474499999999999</v>
      </c>
      <c r="X91">
        <v>147.515625</v>
      </c>
      <c r="Y91">
        <v>0</v>
      </c>
      <c r="Z91">
        <v>19.6614</v>
      </c>
      <c r="AA91">
        <v>42.14808</v>
      </c>
      <c r="AB91">
        <v>43.635159999999999</v>
      </c>
      <c r="AC91">
        <v>31.709733</v>
      </c>
      <c r="AD91">
        <v>29.745408000000001</v>
      </c>
      <c r="AE91">
        <v>53.905351000000003</v>
      </c>
      <c r="AF91">
        <v>25.713571999999999</v>
      </c>
      <c r="AG91">
        <v>22.429442000000002</v>
      </c>
      <c r="AH91">
        <v>151.723648</v>
      </c>
      <c r="AI91">
        <v>16.667714</v>
      </c>
      <c r="AJ91">
        <v>0</v>
      </c>
      <c r="AK91">
        <v>59.009957999999997</v>
      </c>
      <c r="AL91">
        <v>53.451999999999998</v>
      </c>
      <c r="AM91">
        <v>17.179061999999998</v>
      </c>
      <c r="AN91">
        <v>1.0753569999999999</v>
      </c>
      <c r="AO91">
        <v>0</v>
      </c>
      <c r="AP91">
        <v>1.5371999999999999</v>
      </c>
      <c r="AQ91">
        <v>29.462897999999999</v>
      </c>
      <c r="AR91">
        <v>50.783999999999999</v>
      </c>
      <c r="AS91">
        <v>35.068229000000002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93.330637999999979</v>
      </c>
      <c r="BA91">
        <f t="shared" si="4"/>
        <v>3453.8746750000014</v>
      </c>
      <c r="BD91">
        <v>4.2366479999999997</v>
      </c>
      <c r="BE91">
        <v>0</v>
      </c>
      <c r="BF91">
        <v>0</v>
      </c>
      <c r="BG91">
        <v>0</v>
      </c>
      <c r="BH91">
        <v>2.2296E-2</v>
      </c>
      <c r="BI91">
        <v>0.82955999999999996</v>
      </c>
      <c r="BJ91">
        <v>0</v>
      </c>
      <c r="BK91">
        <v>0</v>
      </c>
      <c r="BL91">
        <v>0</v>
      </c>
      <c r="BM91">
        <v>1.9814999999999999E-2</v>
      </c>
      <c r="BN91">
        <v>0</v>
      </c>
      <c r="BO91">
        <v>1.99</v>
      </c>
      <c r="BP91">
        <v>2.1800000000000002</v>
      </c>
      <c r="BQ91">
        <v>3.542468</v>
      </c>
      <c r="BR91">
        <v>2.609464</v>
      </c>
      <c r="BS91">
        <v>1.61</v>
      </c>
      <c r="BT91">
        <v>4.2558600000000002</v>
      </c>
      <c r="BU91">
        <v>2.5096159999999998</v>
      </c>
      <c r="BV91">
        <v>1.28817</v>
      </c>
      <c r="BW91">
        <v>9.33</v>
      </c>
      <c r="BX91">
        <v>4.2581249999999997</v>
      </c>
      <c r="BY91">
        <v>0.24</v>
      </c>
      <c r="BZ91">
        <v>1.9381029999999999</v>
      </c>
      <c r="CA91">
        <v>3.5116909999999999</v>
      </c>
      <c r="CB91">
        <v>1.78</v>
      </c>
      <c r="CC91">
        <v>0.89</v>
      </c>
      <c r="CD91">
        <v>0.44</v>
      </c>
      <c r="CE91">
        <v>0.88</v>
      </c>
      <c r="CF91">
        <v>0.2</v>
      </c>
      <c r="CG91">
        <v>3.78</v>
      </c>
      <c r="CH91">
        <v>2.8832629999999999</v>
      </c>
      <c r="CI91">
        <v>5.3</v>
      </c>
      <c r="CJ91">
        <v>1.94</v>
      </c>
      <c r="CK91">
        <v>1.85</v>
      </c>
      <c r="CL91">
        <v>3.542468</v>
      </c>
      <c r="CM91">
        <v>0.935114</v>
      </c>
      <c r="CN91">
        <v>3.5424669999999998</v>
      </c>
      <c r="CO91">
        <v>3.03</v>
      </c>
      <c r="CP91">
        <v>2.5259830000000001</v>
      </c>
      <c r="CQ91">
        <v>2.7933979999999998</v>
      </c>
      <c r="CR91">
        <v>2.38</v>
      </c>
      <c r="CS91">
        <v>2.3522639999999999</v>
      </c>
      <c r="CT91">
        <v>1.9429620000000001</v>
      </c>
      <c r="CU91">
        <v>1.959684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93.330637999999979</v>
      </c>
    </row>
    <row r="92" spans="1:114">
      <c r="A92" t="s">
        <v>134</v>
      </c>
      <c r="B92">
        <v>0</v>
      </c>
      <c r="C92">
        <v>0</v>
      </c>
      <c r="D92">
        <v>37.321137</v>
      </c>
      <c r="E92">
        <v>0</v>
      </c>
      <c r="F92">
        <v>0</v>
      </c>
      <c r="G92">
        <v>69.683229999999995</v>
      </c>
      <c r="H92">
        <v>0</v>
      </c>
      <c r="I92">
        <v>0</v>
      </c>
      <c r="J92">
        <v>87.562894</v>
      </c>
      <c r="K92">
        <v>689.35378200000002</v>
      </c>
      <c r="L92">
        <v>661.459879</v>
      </c>
      <c r="M92">
        <v>94.319981999999996</v>
      </c>
      <c r="N92">
        <v>120.694688</v>
      </c>
      <c r="O92">
        <v>126.520838</v>
      </c>
      <c r="P92">
        <v>137.242189</v>
      </c>
      <c r="Q92">
        <v>21.659547</v>
      </c>
      <c r="R92">
        <v>43.545976000000003</v>
      </c>
      <c r="S92">
        <v>26.963602000000002</v>
      </c>
      <c r="T92">
        <v>1.4276059999999999</v>
      </c>
      <c r="U92">
        <v>345.375</v>
      </c>
      <c r="V92">
        <v>17.513999999999999</v>
      </c>
      <c r="W92">
        <v>32.474499999999999</v>
      </c>
      <c r="X92">
        <v>147.515625</v>
      </c>
      <c r="Y92">
        <v>0</v>
      </c>
      <c r="Z92">
        <v>19.6614</v>
      </c>
      <c r="AA92">
        <v>42.14808</v>
      </c>
      <c r="AB92">
        <v>43.635159999999999</v>
      </c>
      <c r="AC92">
        <v>31.709733</v>
      </c>
      <c r="AD92">
        <v>29.745408000000001</v>
      </c>
      <c r="AE92">
        <v>53.905351000000003</v>
      </c>
      <c r="AF92">
        <v>25.713571999999999</v>
      </c>
      <c r="AG92">
        <v>22.429442000000002</v>
      </c>
      <c r="AH92">
        <v>151.723648</v>
      </c>
      <c r="AI92">
        <v>16.667714</v>
      </c>
      <c r="AJ92">
        <v>0</v>
      </c>
      <c r="AK92">
        <v>59.009957999999997</v>
      </c>
      <c r="AL92">
        <v>53.451999999999998</v>
      </c>
      <c r="AM92">
        <v>17.179061999999998</v>
      </c>
      <c r="AN92">
        <v>1.0753569999999999</v>
      </c>
      <c r="AO92">
        <v>0</v>
      </c>
      <c r="AP92">
        <v>1.5371999999999999</v>
      </c>
      <c r="AQ92">
        <v>29.462897999999999</v>
      </c>
      <c r="AR92">
        <v>50.783999999999999</v>
      </c>
      <c r="AS92">
        <v>35.068229000000002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93.330637999999979</v>
      </c>
      <c r="BA92">
        <f t="shared" si="4"/>
        <v>3453.8746750000014</v>
      </c>
      <c r="BD92">
        <v>4.2366479999999997</v>
      </c>
      <c r="BE92">
        <v>0</v>
      </c>
      <c r="BF92">
        <v>0</v>
      </c>
      <c r="BG92">
        <v>0</v>
      </c>
      <c r="BH92">
        <v>2.2296E-2</v>
      </c>
      <c r="BI92">
        <v>0.82955999999999996</v>
      </c>
      <c r="BJ92">
        <v>0</v>
      </c>
      <c r="BK92">
        <v>0</v>
      </c>
      <c r="BL92">
        <v>0</v>
      </c>
      <c r="BM92">
        <v>1.9814999999999999E-2</v>
      </c>
      <c r="BN92">
        <v>0</v>
      </c>
      <c r="BO92">
        <v>1.99</v>
      </c>
      <c r="BP92">
        <v>2.1800000000000002</v>
      </c>
      <c r="BQ92">
        <v>3.542468</v>
      </c>
      <c r="BR92">
        <v>2.609464</v>
      </c>
      <c r="BS92">
        <v>1.61</v>
      </c>
      <c r="BT92">
        <v>4.2558600000000002</v>
      </c>
      <c r="BU92">
        <v>2.5096159999999998</v>
      </c>
      <c r="BV92">
        <v>1.28817</v>
      </c>
      <c r="BW92">
        <v>9.33</v>
      </c>
      <c r="BX92">
        <v>4.2581249999999997</v>
      </c>
      <c r="BY92">
        <v>0.24</v>
      </c>
      <c r="BZ92">
        <v>1.9381029999999999</v>
      </c>
      <c r="CA92">
        <v>3.5116909999999999</v>
      </c>
      <c r="CB92">
        <v>1.78</v>
      </c>
      <c r="CC92">
        <v>0.89</v>
      </c>
      <c r="CD92">
        <v>0.44</v>
      </c>
      <c r="CE92">
        <v>0.88</v>
      </c>
      <c r="CF92">
        <v>0.2</v>
      </c>
      <c r="CG92">
        <v>3.78</v>
      </c>
      <c r="CH92">
        <v>2.8832629999999999</v>
      </c>
      <c r="CI92">
        <v>5.3</v>
      </c>
      <c r="CJ92">
        <v>1.94</v>
      </c>
      <c r="CK92">
        <v>1.85</v>
      </c>
      <c r="CL92">
        <v>3.542468</v>
      </c>
      <c r="CM92">
        <v>0.935114</v>
      </c>
      <c r="CN92">
        <v>3.5424669999999998</v>
      </c>
      <c r="CO92">
        <v>3.03</v>
      </c>
      <c r="CP92">
        <v>2.5259830000000001</v>
      </c>
      <c r="CQ92">
        <v>2.7933979999999998</v>
      </c>
      <c r="CR92">
        <v>2.38</v>
      </c>
      <c r="CS92">
        <v>2.3522639999999999</v>
      </c>
      <c r="CT92">
        <v>1.9429620000000001</v>
      </c>
      <c r="CU92">
        <v>1.959684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93.330637999999979</v>
      </c>
    </row>
    <row r="93" spans="1:114">
      <c r="A93" t="s">
        <v>135</v>
      </c>
      <c r="B93">
        <v>0</v>
      </c>
      <c r="C93">
        <v>0</v>
      </c>
      <c r="D93">
        <v>37.321137</v>
      </c>
      <c r="E93">
        <v>0</v>
      </c>
      <c r="F93">
        <v>0</v>
      </c>
      <c r="G93">
        <v>69.683229999999995</v>
      </c>
      <c r="H93">
        <v>0</v>
      </c>
      <c r="I93">
        <v>0</v>
      </c>
      <c r="J93">
        <v>87.562894</v>
      </c>
      <c r="K93">
        <v>689.35378200000002</v>
      </c>
      <c r="L93">
        <v>661.459879</v>
      </c>
      <c r="M93">
        <v>94.319981999999996</v>
      </c>
      <c r="N93">
        <v>120.694688</v>
      </c>
      <c r="O93">
        <v>126.520838</v>
      </c>
      <c r="P93">
        <v>137.242189</v>
      </c>
      <c r="Q93">
        <v>21.659547</v>
      </c>
      <c r="R93">
        <v>43.545976000000003</v>
      </c>
      <c r="S93">
        <v>26.963602000000002</v>
      </c>
      <c r="T93">
        <v>1.4276059999999999</v>
      </c>
      <c r="U93">
        <v>348.97500000000002</v>
      </c>
      <c r="V93">
        <v>17.513999999999999</v>
      </c>
      <c r="W93">
        <v>32.474499999999999</v>
      </c>
      <c r="X93">
        <v>147.515625</v>
      </c>
      <c r="Y93">
        <v>0</v>
      </c>
      <c r="Z93">
        <v>19.6614</v>
      </c>
      <c r="AA93">
        <v>42.14808</v>
      </c>
      <c r="AB93">
        <v>43.635159999999999</v>
      </c>
      <c r="AC93">
        <v>31.709733</v>
      </c>
      <c r="AD93">
        <v>29.745408000000001</v>
      </c>
      <c r="AE93">
        <v>53.905351000000003</v>
      </c>
      <c r="AF93">
        <v>25.713571999999999</v>
      </c>
      <c r="AG93">
        <v>22.429442000000002</v>
      </c>
      <c r="AH93">
        <v>151.723648</v>
      </c>
      <c r="AI93">
        <v>16.667714</v>
      </c>
      <c r="AJ93">
        <v>0</v>
      </c>
      <c r="AK93">
        <v>59.009957999999997</v>
      </c>
      <c r="AL93">
        <v>53.451999999999998</v>
      </c>
      <c r="AM93">
        <v>17.179061999999998</v>
      </c>
      <c r="AN93">
        <v>1.0753569999999999</v>
      </c>
      <c r="AO93">
        <v>0</v>
      </c>
      <c r="AP93">
        <v>1.5371999999999999</v>
      </c>
      <c r="AQ93">
        <v>29.462897999999999</v>
      </c>
      <c r="AR93">
        <v>50.783999999999999</v>
      </c>
      <c r="AS93">
        <v>35.068229000000002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93.330637999999979</v>
      </c>
      <c r="BA93">
        <f t="shared" si="4"/>
        <v>3457.4746750000008</v>
      </c>
      <c r="BD93">
        <v>4.2366479999999997</v>
      </c>
      <c r="BE93">
        <v>0</v>
      </c>
      <c r="BF93">
        <v>0</v>
      </c>
      <c r="BG93">
        <v>0</v>
      </c>
      <c r="BH93">
        <v>2.2296E-2</v>
      </c>
      <c r="BI93">
        <v>0.82955999999999996</v>
      </c>
      <c r="BJ93">
        <v>0</v>
      </c>
      <c r="BK93">
        <v>0</v>
      </c>
      <c r="BL93">
        <v>0</v>
      </c>
      <c r="BM93">
        <v>1.9814999999999999E-2</v>
      </c>
      <c r="BN93">
        <v>0</v>
      </c>
      <c r="BO93">
        <v>1.99</v>
      </c>
      <c r="BP93">
        <v>2.1800000000000002</v>
      </c>
      <c r="BQ93">
        <v>3.542468</v>
      </c>
      <c r="BR93">
        <v>2.609464</v>
      </c>
      <c r="BS93">
        <v>1.61</v>
      </c>
      <c r="BT93">
        <v>4.2558600000000002</v>
      </c>
      <c r="BU93">
        <v>2.5096159999999998</v>
      </c>
      <c r="BV93">
        <v>1.28817</v>
      </c>
      <c r="BW93">
        <v>9.33</v>
      </c>
      <c r="BX93">
        <v>4.2581249999999997</v>
      </c>
      <c r="BY93">
        <v>0.24</v>
      </c>
      <c r="BZ93">
        <v>1.9381029999999999</v>
      </c>
      <c r="CA93">
        <v>3.5116909999999999</v>
      </c>
      <c r="CB93">
        <v>1.78</v>
      </c>
      <c r="CC93">
        <v>0.89</v>
      </c>
      <c r="CD93">
        <v>0.44</v>
      </c>
      <c r="CE93">
        <v>0.88</v>
      </c>
      <c r="CF93">
        <v>0.2</v>
      </c>
      <c r="CG93">
        <v>3.78</v>
      </c>
      <c r="CH93">
        <v>2.8832629999999999</v>
      </c>
      <c r="CI93">
        <v>5.3</v>
      </c>
      <c r="CJ93">
        <v>1.94</v>
      </c>
      <c r="CK93">
        <v>1.85</v>
      </c>
      <c r="CL93">
        <v>3.542468</v>
      </c>
      <c r="CM93">
        <v>0.935114</v>
      </c>
      <c r="CN93">
        <v>3.5424669999999998</v>
      </c>
      <c r="CO93">
        <v>3.03</v>
      </c>
      <c r="CP93">
        <v>2.5259830000000001</v>
      </c>
      <c r="CQ93">
        <v>2.7933979999999998</v>
      </c>
      <c r="CR93">
        <v>2.38</v>
      </c>
      <c r="CS93">
        <v>2.3522639999999999</v>
      </c>
      <c r="CT93">
        <v>1.9429620000000001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93.330637999999979</v>
      </c>
    </row>
    <row r="94" spans="1:114">
      <c r="A94" t="s">
        <v>136</v>
      </c>
      <c r="B94">
        <v>0</v>
      </c>
      <c r="C94">
        <v>0</v>
      </c>
      <c r="D94">
        <v>37.321137</v>
      </c>
      <c r="E94">
        <v>0</v>
      </c>
      <c r="F94">
        <v>0</v>
      </c>
      <c r="G94">
        <v>69.683229999999995</v>
      </c>
      <c r="H94">
        <v>0</v>
      </c>
      <c r="I94">
        <v>0</v>
      </c>
      <c r="J94">
        <v>87.562894</v>
      </c>
      <c r="K94">
        <v>689.35378200000002</v>
      </c>
      <c r="L94">
        <v>661.459879</v>
      </c>
      <c r="M94">
        <v>94.319981999999996</v>
      </c>
      <c r="N94">
        <v>120.694688</v>
      </c>
      <c r="O94">
        <v>126.520838</v>
      </c>
      <c r="P94">
        <v>137.242189</v>
      </c>
      <c r="Q94">
        <v>21.659547</v>
      </c>
      <c r="R94">
        <v>43.545976000000003</v>
      </c>
      <c r="S94">
        <v>26.963602000000002</v>
      </c>
      <c r="T94">
        <v>1.4276059999999999</v>
      </c>
      <c r="U94">
        <v>348.97500000000002</v>
      </c>
      <c r="V94">
        <v>17.513999999999999</v>
      </c>
      <c r="W94">
        <v>32.474499999999999</v>
      </c>
      <c r="X94">
        <v>147.515625</v>
      </c>
      <c r="Y94">
        <v>0</v>
      </c>
      <c r="Z94">
        <v>19.6614</v>
      </c>
      <c r="AA94">
        <v>42.14808</v>
      </c>
      <c r="AB94">
        <v>43.635159999999999</v>
      </c>
      <c r="AC94">
        <v>31.709733</v>
      </c>
      <c r="AD94">
        <v>29.745408000000001</v>
      </c>
      <c r="AE94">
        <v>53.905351000000003</v>
      </c>
      <c r="AF94">
        <v>25.713571999999999</v>
      </c>
      <c r="AG94">
        <v>22.429442000000002</v>
      </c>
      <c r="AH94">
        <v>151.723648</v>
      </c>
      <c r="AI94">
        <v>3.4724400000000002</v>
      </c>
      <c r="AJ94">
        <v>0</v>
      </c>
      <c r="AK94">
        <v>59.009957999999997</v>
      </c>
      <c r="AL94">
        <v>53.451999999999998</v>
      </c>
      <c r="AM94">
        <v>17.179061999999998</v>
      </c>
      <c r="AN94">
        <v>1.0753569999999999</v>
      </c>
      <c r="AO94">
        <v>0</v>
      </c>
      <c r="AP94">
        <v>1.5371999999999999</v>
      </c>
      <c r="AQ94">
        <v>29.462897999999999</v>
      </c>
      <c r="AR94">
        <v>50.783999999999999</v>
      </c>
      <c r="AS94">
        <v>35.068229000000002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93.270637999999977</v>
      </c>
      <c r="BA94">
        <f t="shared" si="4"/>
        <v>3444.2194010000012</v>
      </c>
      <c r="BD94">
        <v>4.2366479999999997</v>
      </c>
      <c r="BE94">
        <v>0</v>
      </c>
      <c r="BF94">
        <v>0</v>
      </c>
      <c r="BG94">
        <v>0</v>
      </c>
      <c r="BH94">
        <v>2.2296E-2</v>
      </c>
      <c r="BI94">
        <v>0.82955999999999996</v>
      </c>
      <c r="BJ94">
        <v>0</v>
      </c>
      <c r="BK94">
        <v>0</v>
      </c>
      <c r="BL94">
        <v>0</v>
      </c>
      <c r="BM94">
        <v>1.9814999999999999E-2</v>
      </c>
      <c r="BN94">
        <v>0</v>
      </c>
      <c r="BO94">
        <v>1.99</v>
      </c>
      <c r="BP94">
        <v>2.1800000000000002</v>
      </c>
      <c r="BQ94">
        <v>3.542468</v>
      </c>
      <c r="BR94">
        <v>2.609464</v>
      </c>
      <c r="BS94">
        <v>1.61</v>
      </c>
      <c r="BT94">
        <v>4.2558600000000002</v>
      </c>
      <c r="BU94">
        <v>2.5096159999999998</v>
      </c>
      <c r="BV94">
        <v>1.28817</v>
      </c>
      <c r="BW94">
        <v>9.33</v>
      </c>
      <c r="BX94">
        <v>4.2581249999999997</v>
      </c>
      <c r="BY94">
        <v>0.24</v>
      </c>
      <c r="BZ94">
        <v>1.9381029999999999</v>
      </c>
      <c r="CA94">
        <v>3.5116909999999999</v>
      </c>
      <c r="CB94">
        <v>1.78</v>
      </c>
      <c r="CC94">
        <v>0.85</v>
      </c>
      <c r="CD94">
        <v>0.42</v>
      </c>
      <c r="CE94">
        <v>0.88</v>
      </c>
      <c r="CF94">
        <v>0.2</v>
      </c>
      <c r="CG94">
        <v>3.78</v>
      </c>
      <c r="CH94">
        <v>2.8832629999999999</v>
      </c>
      <c r="CI94">
        <v>5.3</v>
      </c>
      <c r="CJ94">
        <v>1.94</v>
      </c>
      <c r="CK94">
        <v>1.85</v>
      </c>
      <c r="CL94">
        <v>3.542468</v>
      </c>
      <c r="CM94">
        <v>0.935114</v>
      </c>
      <c r="CN94">
        <v>3.5424669999999998</v>
      </c>
      <c r="CO94">
        <v>3.03</v>
      </c>
      <c r="CP94">
        <v>2.5259830000000001</v>
      </c>
      <c r="CQ94">
        <v>2.7933979999999998</v>
      </c>
      <c r="CR94">
        <v>2.38</v>
      </c>
      <c r="CS94">
        <v>2.3522639999999999</v>
      </c>
      <c r="CT94">
        <v>1.9429620000000001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93.270637999999977</v>
      </c>
    </row>
    <row r="95" spans="1:114">
      <c r="A95" t="s">
        <v>137</v>
      </c>
      <c r="B95">
        <v>0</v>
      </c>
      <c r="C95">
        <v>0</v>
      </c>
      <c r="D95">
        <v>37.321137</v>
      </c>
      <c r="E95">
        <v>0</v>
      </c>
      <c r="F95">
        <v>0</v>
      </c>
      <c r="G95">
        <v>69.683229999999995</v>
      </c>
      <c r="H95">
        <v>0</v>
      </c>
      <c r="I95">
        <v>0</v>
      </c>
      <c r="J95">
        <v>87.562894</v>
      </c>
      <c r="K95">
        <v>689.35378200000002</v>
      </c>
      <c r="L95">
        <v>661.459879</v>
      </c>
      <c r="M95">
        <v>94.319981999999996</v>
      </c>
      <c r="N95">
        <v>120.694688</v>
      </c>
      <c r="O95">
        <v>126.520838</v>
      </c>
      <c r="P95">
        <v>137.242189</v>
      </c>
      <c r="Q95">
        <v>21.659547</v>
      </c>
      <c r="R95">
        <v>43.545976000000003</v>
      </c>
      <c r="S95">
        <v>26.963602000000002</v>
      </c>
      <c r="T95">
        <v>1.4276059999999999</v>
      </c>
      <c r="U95">
        <v>348.97500000000002</v>
      </c>
      <c r="V95">
        <v>17.513999999999999</v>
      </c>
      <c r="W95">
        <v>33.384999999999998</v>
      </c>
      <c r="X95">
        <v>147.515625</v>
      </c>
      <c r="Y95">
        <v>0</v>
      </c>
      <c r="Z95">
        <v>19.6614</v>
      </c>
      <c r="AA95">
        <v>42.14808</v>
      </c>
      <c r="AB95">
        <v>43.635159999999999</v>
      </c>
      <c r="AC95">
        <v>31.709733</v>
      </c>
      <c r="AD95">
        <v>19.830272000000001</v>
      </c>
      <c r="AE95">
        <v>53.905351000000003</v>
      </c>
      <c r="AF95">
        <v>17.425726999999998</v>
      </c>
      <c r="AG95">
        <v>22.429442000000002</v>
      </c>
      <c r="AH95">
        <v>113.434414</v>
      </c>
      <c r="AI95">
        <v>16.667714</v>
      </c>
      <c r="AJ95">
        <v>0</v>
      </c>
      <c r="AK95">
        <v>59.009957999999997</v>
      </c>
      <c r="AL95">
        <v>53.451999999999998</v>
      </c>
      <c r="AM95">
        <v>17.179061999999998</v>
      </c>
      <c r="AN95">
        <v>1.0753569999999999</v>
      </c>
      <c r="AO95">
        <v>0</v>
      </c>
      <c r="AP95">
        <v>1.5371999999999999</v>
      </c>
      <c r="AQ95">
        <v>29.462897999999999</v>
      </c>
      <c r="AR95">
        <v>50.783999999999999</v>
      </c>
      <c r="AS95">
        <v>35.068229000000002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92.513034999999988</v>
      </c>
      <c r="BA95">
        <f t="shared" si="4"/>
        <v>3401.0753570000006</v>
      </c>
      <c r="BD95">
        <v>4.2366479999999997</v>
      </c>
      <c r="BE95">
        <v>0</v>
      </c>
      <c r="BF95">
        <v>0</v>
      </c>
      <c r="BG95">
        <v>0</v>
      </c>
      <c r="BH95">
        <v>2.2296E-2</v>
      </c>
      <c r="BI95">
        <v>0.82955999999999996</v>
      </c>
      <c r="BJ95">
        <v>0</v>
      </c>
      <c r="BK95">
        <v>0</v>
      </c>
      <c r="BL95">
        <v>0</v>
      </c>
      <c r="BM95">
        <v>1.9814999999999999E-2</v>
      </c>
      <c r="BN95">
        <v>0</v>
      </c>
      <c r="BO95">
        <v>1.99</v>
      </c>
      <c r="BP95">
        <v>2.1800000000000002</v>
      </c>
      <c r="BQ95">
        <v>3.542468</v>
      </c>
      <c r="BR95">
        <v>2.5514760000000001</v>
      </c>
      <c r="BS95">
        <v>1.61</v>
      </c>
      <c r="BT95">
        <v>4.2558600000000002</v>
      </c>
      <c r="BU95">
        <v>2.5096159999999998</v>
      </c>
      <c r="BV95">
        <v>1.28817</v>
      </c>
      <c r="BW95">
        <v>9.33</v>
      </c>
      <c r="BX95">
        <v>4.2581249999999997</v>
      </c>
      <c r="BY95">
        <v>0.24</v>
      </c>
      <c r="BZ95">
        <v>1.9381029999999999</v>
      </c>
      <c r="CA95">
        <v>3.5116909999999999</v>
      </c>
      <c r="CB95">
        <v>1.78</v>
      </c>
      <c r="CC95">
        <v>0.85</v>
      </c>
      <c r="CD95">
        <v>0.42</v>
      </c>
      <c r="CE95">
        <v>0.88</v>
      </c>
      <c r="CF95">
        <v>0.2</v>
      </c>
      <c r="CG95">
        <v>3.78</v>
      </c>
      <c r="CH95">
        <v>2.1836479999999998</v>
      </c>
      <c r="CI95">
        <v>5.3</v>
      </c>
      <c r="CJ95">
        <v>1.94</v>
      </c>
      <c r="CK95">
        <v>1.85</v>
      </c>
      <c r="CL95">
        <v>3.542468</v>
      </c>
      <c r="CM95">
        <v>0.935114</v>
      </c>
      <c r="CN95">
        <v>3.5424669999999998</v>
      </c>
      <c r="CO95">
        <v>3.03</v>
      </c>
      <c r="CP95">
        <v>2.5259830000000001</v>
      </c>
      <c r="CQ95">
        <v>2.7933979999999998</v>
      </c>
      <c r="CR95">
        <v>2.38</v>
      </c>
      <c r="CS95">
        <v>2.3522639999999999</v>
      </c>
      <c r="CT95">
        <v>1.9429620000000001</v>
      </c>
      <c r="CU95">
        <v>1.959684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92.513034999999988</v>
      </c>
    </row>
    <row r="96" spans="1:114">
      <c r="A96" t="s">
        <v>138</v>
      </c>
      <c r="B96">
        <v>0</v>
      </c>
      <c r="C96">
        <v>0</v>
      </c>
      <c r="D96">
        <v>37.321137</v>
      </c>
      <c r="E96">
        <v>0</v>
      </c>
      <c r="F96">
        <v>0</v>
      </c>
      <c r="G96">
        <v>69.683229999999995</v>
      </c>
      <c r="H96">
        <v>0</v>
      </c>
      <c r="I96">
        <v>0</v>
      </c>
      <c r="J96">
        <v>87.562894</v>
      </c>
      <c r="K96">
        <v>689.35378200000002</v>
      </c>
      <c r="L96">
        <v>661.459879</v>
      </c>
      <c r="M96">
        <v>94.319981999999996</v>
      </c>
      <c r="N96">
        <v>120.694688</v>
      </c>
      <c r="O96">
        <v>126.520838</v>
      </c>
      <c r="P96">
        <v>137.242189</v>
      </c>
      <c r="Q96">
        <v>21.659547</v>
      </c>
      <c r="R96">
        <v>43.545976000000003</v>
      </c>
      <c r="S96">
        <v>26.963602000000002</v>
      </c>
      <c r="T96">
        <v>1.4276059999999999</v>
      </c>
      <c r="U96">
        <v>348.97500000000002</v>
      </c>
      <c r="V96">
        <v>17.513999999999999</v>
      </c>
      <c r="W96">
        <v>33.384999999999998</v>
      </c>
      <c r="X96">
        <v>147.515625</v>
      </c>
      <c r="Y96">
        <v>0</v>
      </c>
      <c r="Z96">
        <v>19.6614</v>
      </c>
      <c r="AA96">
        <v>42.14808</v>
      </c>
      <c r="AB96">
        <v>43.635159999999999</v>
      </c>
      <c r="AC96">
        <v>31.709733</v>
      </c>
      <c r="AD96">
        <v>9.3403460000000003</v>
      </c>
      <c r="AE96">
        <v>53.905351000000003</v>
      </c>
      <c r="AF96">
        <v>17.425726999999998</v>
      </c>
      <c r="AG96">
        <v>22.429442000000002</v>
      </c>
      <c r="AH96">
        <v>102.37763</v>
      </c>
      <c r="AI96">
        <v>16.667714</v>
      </c>
      <c r="AJ96">
        <v>0</v>
      </c>
      <c r="AK96">
        <v>59.009957999999997</v>
      </c>
      <c r="AL96">
        <v>53.451999999999998</v>
      </c>
      <c r="AM96">
        <v>17.179061999999998</v>
      </c>
      <c r="AN96">
        <v>1.0753569999999999</v>
      </c>
      <c r="AO96">
        <v>0</v>
      </c>
      <c r="AP96">
        <v>1.5371999999999999</v>
      </c>
      <c r="AQ96">
        <v>29.462897999999999</v>
      </c>
      <c r="AR96">
        <v>50.783999999999999</v>
      </c>
      <c r="AS96">
        <v>35.068229000000002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92.301029</v>
      </c>
      <c r="BA96">
        <f t="shared" si="4"/>
        <v>3379.3166410000013</v>
      </c>
      <c r="BD96">
        <v>4.2366479999999997</v>
      </c>
      <c r="BE96">
        <v>0</v>
      </c>
      <c r="BF96">
        <v>0</v>
      </c>
      <c r="BG96">
        <v>0</v>
      </c>
      <c r="BH96">
        <v>2.2296E-2</v>
      </c>
      <c r="BI96">
        <v>0.82955999999999996</v>
      </c>
      <c r="BJ96">
        <v>0</v>
      </c>
      <c r="BK96">
        <v>0</v>
      </c>
      <c r="BL96">
        <v>0</v>
      </c>
      <c r="BM96">
        <v>1.9814999999999999E-2</v>
      </c>
      <c r="BN96">
        <v>0</v>
      </c>
      <c r="BO96">
        <v>1.99</v>
      </c>
      <c r="BP96">
        <v>2.1800000000000002</v>
      </c>
      <c r="BQ96">
        <v>3.542468</v>
      </c>
      <c r="BR96">
        <v>2.5514760000000001</v>
      </c>
      <c r="BS96">
        <v>1.61</v>
      </c>
      <c r="BT96">
        <v>4.2558600000000002</v>
      </c>
      <c r="BU96">
        <v>2.5096159999999998</v>
      </c>
      <c r="BV96">
        <v>1.28817</v>
      </c>
      <c r="BW96">
        <v>9.33</v>
      </c>
      <c r="BX96">
        <v>4.2581249999999997</v>
      </c>
      <c r="BY96">
        <v>0.24</v>
      </c>
      <c r="BZ96">
        <v>1.9381029999999999</v>
      </c>
      <c r="CA96">
        <v>3.5116909999999999</v>
      </c>
      <c r="CB96">
        <v>1.78</v>
      </c>
      <c r="CC96">
        <v>0.85</v>
      </c>
      <c r="CD96">
        <v>0.42</v>
      </c>
      <c r="CE96">
        <v>0.88</v>
      </c>
      <c r="CF96">
        <v>0.2</v>
      </c>
      <c r="CG96">
        <v>3.78</v>
      </c>
      <c r="CH96">
        <v>1.9716419999999999</v>
      </c>
      <c r="CI96">
        <v>5.3</v>
      </c>
      <c r="CJ96">
        <v>1.94</v>
      </c>
      <c r="CK96">
        <v>1.85</v>
      </c>
      <c r="CL96">
        <v>3.542468</v>
      </c>
      <c r="CM96">
        <v>0.935114</v>
      </c>
      <c r="CN96">
        <v>3.5424669999999998</v>
      </c>
      <c r="CO96">
        <v>3.03</v>
      </c>
      <c r="CP96">
        <v>2.5259830000000001</v>
      </c>
      <c r="CQ96">
        <v>2.7933979999999998</v>
      </c>
      <c r="CR96">
        <v>2.38</v>
      </c>
      <c r="CS96">
        <v>2.3522639999999999</v>
      </c>
      <c r="CT96">
        <v>1.9429620000000001</v>
      </c>
      <c r="CU96">
        <v>1.959684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92.301029</v>
      </c>
    </row>
    <row r="97" spans="1:114">
      <c r="A97" t="s">
        <v>139</v>
      </c>
      <c r="B97">
        <v>0</v>
      </c>
      <c r="C97">
        <v>0</v>
      </c>
      <c r="D97">
        <v>37.321136000000003</v>
      </c>
      <c r="E97">
        <v>0</v>
      </c>
      <c r="F97">
        <v>0</v>
      </c>
      <c r="G97">
        <v>69.683229999999995</v>
      </c>
      <c r="H97">
        <v>0</v>
      </c>
      <c r="I97">
        <v>0</v>
      </c>
      <c r="J97">
        <v>87.562894</v>
      </c>
      <c r="K97">
        <v>689.35378200000002</v>
      </c>
      <c r="L97">
        <v>661.459879</v>
      </c>
      <c r="M97">
        <v>94.319981999999996</v>
      </c>
      <c r="N97">
        <v>120.694688</v>
      </c>
      <c r="O97">
        <v>126.520838</v>
      </c>
      <c r="P97">
        <v>137.242189</v>
      </c>
      <c r="Q97">
        <v>21.659547</v>
      </c>
      <c r="R97">
        <v>43.545976000000003</v>
      </c>
      <c r="S97">
        <v>26.963602000000002</v>
      </c>
      <c r="T97">
        <v>1.4276059999999999</v>
      </c>
      <c r="U97">
        <v>348.97500000000002</v>
      </c>
      <c r="V97">
        <v>17.513999999999999</v>
      </c>
      <c r="W97">
        <v>33.384999999999998</v>
      </c>
      <c r="X97">
        <v>147.515625</v>
      </c>
      <c r="Y97">
        <v>0</v>
      </c>
      <c r="Z97">
        <v>19.6614</v>
      </c>
      <c r="AA97">
        <v>42.14808</v>
      </c>
      <c r="AB97">
        <v>43.635159999999999</v>
      </c>
      <c r="AC97">
        <v>31.709733</v>
      </c>
      <c r="AD97">
        <v>0</v>
      </c>
      <c r="AE97">
        <v>53.905351000000003</v>
      </c>
      <c r="AF97">
        <v>17.425726999999998</v>
      </c>
      <c r="AG97">
        <v>22.429442000000002</v>
      </c>
      <c r="AH97">
        <v>66.545460000000006</v>
      </c>
      <c r="AI97">
        <v>16.667714</v>
      </c>
      <c r="AJ97">
        <v>0</v>
      </c>
      <c r="AK97">
        <v>59.009957999999997</v>
      </c>
      <c r="AL97">
        <v>53.451999999999998</v>
      </c>
      <c r="AM97">
        <v>17.179061999999998</v>
      </c>
      <c r="AN97">
        <v>1.0753569999999999</v>
      </c>
      <c r="AO97">
        <v>0</v>
      </c>
      <c r="AP97">
        <v>1.5371999999999999</v>
      </c>
      <c r="AQ97">
        <v>29.462897999999999</v>
      </c>
      <c r="AR97">
        <v>50.783999999999999</v>
      </c>
      <c r="AS97">
        <v>35.068229000000002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91.777285999999989</v>
      </c>
      <c r="BA97">
        <f t="shared" si="4"/>
        <v>3333.6203810000011</v>
      </c>
      <c r="BD97">
        <v>4.2366479999999997</v>
      </c>
      <c r="BE97">
        <v>0</v>
      </c>
      <c r="BF97">
        <v>0</v>
      </c>
      <c r="BG97">
        <v>0</v>
      </c>
      <c r="BH97">
        <v>2.2296E-2</v>
      </c>
      <c r="BI97">
        <v>0.82955999999999996</v>
      </c>
      <c r="BJ97">
        <v>0</v>
      </c>
      <c r="BK97">
        <v>0</v>
      </c>
      <c r="BL97">
        <v>0</v>
      </c>
      <c r="BM97">
        <v>1.9814999999999999E-2</v>
      </c>
      <c r="BN97">
        <v>0</v>
      </c>
      <c r="BO97">
        <v>1.99</v>
      </c>
      <c r="BP97">
        <v>2.1800000000000002</v>
      </c>
      <c r="BQ97">
        <v>3.542468</v>
      </c>
      <c r="BR97">
        <v>2.5514760000000001</v>
      </c>
      <c r="BS97">
        <v>1.61</v>
      </c>
      <c r="BT97">
        <v>4.2558600000000002</v>
      </c>
      <c r="BU97">
        <v>2.5096159999999998</v>
      </c>
      <c r="BV97">
        <v>1.28817</v>
      </c>
      <c r="BW97">
        <v>9.33</v>
      </c>
      <c r="BX97">
        <v>4.2581249999999997</v>
      </c>
      <c r="BY97">
        <v>0.24</v>
      </c>
      <c r="BZ97">
        <v>1.9381029999999999</v>
      </c>
      <c r="CA97">
        <v>3.5116909999999999</v>
      </c>
      <c r="CB97">
        <v>1.78</v>
      </c>
      <c r="CC97">
        <v>0.85</v>
      </c>
      <c r="CD97">
        <v>0.42</v>
      </c>
      <c r="CE97">
        <v>0.88</v>
      </c>
      <c r="CF97">
        <v>0.2</v>
      </c>
      <c r="CG97">
        <v>3.78</v>
      </c>
      <c r="CH97">
        <v>1.286162</v>
      </c>
      <c r="CI97">
        <v>5.3</v>
      </c>
      <c r="CJ97">
        <v>1.94</v>
      </c>
      <c r="CK97">
        <v>1.85</v>
      </c>
      <c r="CL97">
        <v>3.704205</v>
      </c>
      <c r="CM97">
        <v>0.935114</v>
      </c>
      <c r="CN97">
        <v>3.5424669999999998</v>
      </c>
      <c r="CO97">
        <v>3.03</v>
      </c>
      <c r="CP97">
        <v>2.5259830000000001</v>
      </c>
      <c r="CQ97">
        <v>2.7933979999999998</v>
      </c>
      <c r="CR97">
        <v>2.38</v>
      </c>
      <c r="CS97">
        <v>2.3522639999999999</v>
      </c>
      <c r="CT97">
        <v>1.9429620000000001</v>
      </c>
      <c r="CU97">
        <v>1.959684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91.777285999999989</v>
      </c>
    </row>
    <row r="98" spans="1:114">
      <c r="A98" t="s">
        <v>140</v>
      </c>
      <c r="B98">
        <v>0</v>
      </c>
      <c r="C98">
        <v>0</v>
      </c>
      <c r="D98">
        <v>37.321136000000003</v>
      </c>
      <c r="E98">
        <v>0</v>
      </c>
      <c r="F98">
        <v>0</v>
      </c>
      <c r="G98">
        <v>69.683229999999995</v>
      </c>
      <c r="H98">
        <v>0</v>
      </c>
      <c r="I98">
        <v>0</v>
      </c>
      <c r="J98">
        <v>87.562894</v>
      </c>
      <c r="K98">
        <v>689.35378200000002</v>
      </c>
      <c r="L98">
        <v>661.459879</v>
      </c>
      <c r="M98">
        <v>94.319981999999996</v>
      </c>
      <c r="N98">
        <v>120.694688</v>
      </c>
      <c r="O98">
        <v>126.520838</v>
      </c>
      <c r="P98">
        <v>137.242189</v>
      </c>
      <c r="Q98">
        <v>21.659547</v>
      </c>
      <c r="R98">
        <v>43.545976000000003</v>
      </c>
      <c r="S98">
        <v>26.963602000000002</v>
      </c>
      <c r="T98">
        <v>1.4276059999999999</v>
      </c>
      <c r="U98">
        <v>348.97500000000002</v>
      </c>
      <c r="V98">
        <v>17.513999999999999</v>
      </c>
      <c r="W98">
        <v>33.384999999999998</v>
      </c>
      <c r="X98">
        <v>147.515625</v>
      </c>
      <c r="Y98">
        <v>0</v>
      </c>
      <c r="Z98">
        <v>19.6614</v>
      </c>
      <c r="AA98">
        <v>42.14808</v>
      </c>
      <c r="AB98">
        <v>43.635159999999999</v>
      </c>
      <c r="AC98">
        <v>31.709733</v>
      </c>
      <c r="AD98">
        <v>0</v>
      </c>
      <c r="AE98">
        <v>53.905351000000003</v>
      </c>
      <c r="AF98">
        <v>17.425726999999998</v>
      </c>
      <c r="AG98">
        <v>22.429442000000002</v>
      </c>
      <c r="AH98">
        <v>44.636647000000004</v>
      </c>
      <c r="AI98">
        <v>3.4724400000000002</v>
      </c>
      <c r="AJ98">
        <v>0</v>
      </c>
      <c r="AK98">
        <v>59.009957999999997</v>
      </c>
      <c r="AL98">
        <v>53.451999999999998</v>
      </c>
      <c r="AM98">
        <v>17.179061999999998</v>
      </c>
      <c r="AN98">
        <v>1.0753569999999999</v>
      </c>
      <c r="AO98">
        <v>0</v>
      </c>
      <c r="AP98">
        <v>1.5371999999999999</v>
      </c>
      <c r="AQ98">
        <v>29.462897999999999</v>
      </c>
      <c r="AR98">
        <v>50.783999999999999</v>
      </c>
      <c r="AS98">
        <v>35.068229000000002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91.353275999999994</v>
      </c>
      <c r="BA98">
        <f t="shared" si="4"/>
        <v>3298.0922840000003</v>
      </c>
      <c r="BD98">
        <v>4.2366479999999997</v>
      </c>
      <c r="BE98">
        <v>0</v>
      </c>
      <c r="BF98">
        <v>0</v>
      </c>
      <c r="BG98">
        <v>0</v>
      </c>
      <c r="BH98">
        <v>2.2296E-2</v>
      </c>
      <c r="BI98">
        <v>0.82955999999999996</v>
      </c>
      <c r="BJ98">
        <v>0</v>
      </c>
      <c r="BK98">
        <v>0</v>
      </c>
      <c r="BL98">
        <v>0</v>
      </c>
      <c r="BM98">
        <v>1.9814999999999999E-2</v>
      </c>
      <c r="BN98">
        <v>0</v>
      </c>
      <c r="BO98">
        <v>1.99</v>
      </c>
      <c r="BP98">
        <v>2.1800000000000002</v>
      </c>
      <c r="BQ98">
        <v>3.542468</v>
      </c>
      <c r="BR98">
        <v>2.5514760000000001</v>
      </c>
      <c r="BS98">
        <v>1.61</v>
      </c>
      <c r="BT98">
        <v>4.2558600000000002</v>
      </c>
      <c r="BU98">
        <v>2.5096159999999998</v>
      </c>
      <c r="BV98">
        <v>1.28817</v>
      </c>
      <c r="BW98">
        <v>9.33</v>
      </c>
      <c r="BX98">
        <v>4.2581249999999997</v>
      </c>
      <c r="BY98">
        <v>0.24</v>
      </c>
      <c r="BZ98">
        <v>1.9381029999999999</v>
      </c>
      <c r="CA98">
        <v>3.5116909999999999</v>
      </c>
      <c r="CB98">
        <v>1.78</v>
      </c>
      <c r="CC98">
        <v>0.85</v>
      </c>
      <c r="CD98">
        <v>0.42</v>
      </c>
      <c r="CE98">
        <v>0.88</v>
      </c>
      <c r="CF98">
        <v>0.2</v>
      </c>
      <c r="CG98">
        <v>3.78</v>
      </c>
      <c r="CH98">
        <v>0.86215200000000003</v>
      </c>
      <c r="CI98">
        <v>5.3</v>
      </c>
      <c r="CJ98">
        <v>1.94</v>
      </c>
      <c r="CK98">
        <v>1.85</v>
      </c>
      <c r="CL98">
        <v>3.704205</v>
      </c>
      <c r="CM98">
        <v>0.935114</v>
      </c>
      <c r="CN98">
        <v>3.5424669999999998</v>
      </c>
      <c r="CO98">
        <v>3.03</v>
      </c>
      <c r="CP98">
        <v>2.5259830000000001</v>
      </c>
      <c r="CQ98">
        <v>2.7933979999999998</v>
      </c>
      <c r="CR98">
        <v>2.38</v>
      </c>
      <c r="CS98">
        <v>2.3522639999999999</v>
      </c>
      <c r="CT98">
        <v>1.9429620000000001</v>
      </c>
      <c r="CU98">
        <v>1.959684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91.353275999999994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0.53590818100000004</v>
      </c>
      <c r="D99">
        <f t="shared" si="6"/>
        <v>0.43735706000000013</v>
      </c>
      <c r="E99">
        <f t="shared" si="6"/>
        <v>0</v>
      </c>
      <c r="F99">
        <f t="shared" si="6"/>
        <v>0</v>
      </c>
      <c r="G99">
        <f t="shared" si="6"/>
        <v>1.7096420139999979</v>
      </c>
      <c r="H99">
        <f t="shared" si="6"/>
        <v>0</v>
      </c>
      <c r="I99">
        <f t="shared" si="6"/>
        <v>1.0743176532500003</v>
      </c>
      <c r="J99">
        <f t="shared" si="6"/>
        <v>1.1413580009999991</v>
      </c>
      <c r="K99">
        <f t="shared" si="6"/>
        <v>16.544490767999971</v>
      </c>
      <c r="L99">
        <f t="shared" si="6"/>
        <v>15.875037096000034</v>
      </c>
      <c r="M99">
        <f t="shared" si="6"/>
        <v>2.2636795680000019</v>
      </c>
      <c r="N99">
        <f t="shared" si="6"/>
        <v>2.8966725119999936</v>
      </c>
      <c r="O99">
        <f t="shared" si="6"/>
        <v>3.036500112000005</v>
      </c>
      <c r="P99">
        <f t="shared" si="6"/>
        <v>3.2517481914999937</v>
      </c>
      <c r="Q99">
        <f t="shared" si="6"/>
        <v>0.52492173100000006</v>
      </c>
      <c r="R99">
        <f t="shared" si="6"/>
        <v>1.0451034239999994</v>
      </c>
      <c r="S99">
        <f t="shared" si="6"/>
        <v>0.64712644799999952</v>
      </c>
      <c r="T99">
        <f t="shared" si="6"/>
        <v>3.4262543999999957E-2</v>
      </c>
      <c r="U99">
        <f t="shared" si="6"/>
        <v>8.3699999999999868</v>
      </c>
      <c r="V99">
        <f t="shared" si="6"/>
        <v>0.42033599999999915</v>
      </c>
      <c r="W99">
        <f t="shared" si="6"/>
        <v>0.79441124999999913</v>
      </c>
      <c r="X99">
        <f t="shared" si="6"/>
        <v>3.540375</v>
      </c>
      <c r="Y99">
        <f t="shared" si="6"/>
        <v>0</v>
      </c>
      <c r="Z99">
        <f t="shared" si="6"/>
        <v>0.38008850000000033</v>
      </c>
      <c r="AA99">
        <f t="shared" si="6"/>
        <v>0.63794632999999967</v>
      </c>
      <c r="AB99">
        <f t="shared" si="6"/>
        <v>0.80203897449999928</v>
      </c>
      <c r="AC99">
        <f t="shared" si="6"/>
        <v>0.53844545274999978</v>
      </c>
      <c r="AD99">
        <f t="shared" si="6"/>
        <v>0.28010259199999993</v>
      </c>
      <c r="AE99">
        <f t="shared" si="6"/>
        <v>1.2539667230000011</v>
      </c>
      <c r="AF99">
        <f t="shared" si="6"/>
        <v>0.27020501300000022</v>
      </c>
      <c r="AG99">
        <f t="shared" si="6"/>
        <v>0.5383066080000013</v>
      </c>
      <c r="AH99">
        <f t="shared" si="6"/>
        <v>1.2848392577500003</v>
      </c>
      <c r="AI99">
        <f t="shared" si="6"/>
        <v>0.22623227100000018</v>
      </c>
      <c r="AJ99">
        <f t="shared" si="6"/>
        <v>0</v>
      </c>
      <c r="AK99">
        <f t="shared" si="6"/>
        <v>1.4162389919999989</v>
      </c>
      <c r="AL99">
        <f t="shared" si="6"/>
        <v>1.2700660000000015</v>
      </c>
      <c r="AM99">
        <f t="shared" si="6"/>
        <v>0.41229748799999966</v>
      </c>
      <c r="AN99">
        <f t="shared" si="6"/>
        <v>2.5625963999999994E-2</v>
      </c>
      <c r="AO99">
        <f t="shared" si="6"/>
        <v>0</v>
      </c>
      <c r="AP99">
        <f t="shared" si="6"/>
        <v>3.4715100000000006E-2</v>
      </c>
      <c r="AQ99">
        <f t="shared" si="6"/>
        <v>0.40506185625000002</v>
      </c>
      <c r="AR99">
        <f t="shared" si="6"/>
        <v>1.224612</v>
      </c>
      <c r="AS99">
        <f t="shared" si="6"/>
        <v>0.84339090599999977</v>
      </c>
      <c r="AT99">
        <f t="shared" si="6"/>
        <v>0.36003239999999997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2.1499102974999995</v>
      </c>
      <c r="BA99">
        <f>SUM(B99:AZ99)</f>
        <v>78.497370279499961</v>
      </c>
      <c r="BD99">
        <f t="shared" ref="BD99:DJ99" si="7">SUM(BD3:BD98)/4000</f>
        <v>0.10268146200000007</v>
      </c>
      <c r="BE99">
        <f t="shared" si="7"/>
        <v>0</v>
      </c>
      <c r="BF99">
        <f t="shared" si="7"/>
        <v>2.7961224999999997E-4</v>
      </c>
      <c r="BG99">
        <f t="shared" si="7"/>
        <v>0</v>
      </c>
      <c r="BH99">
        <f t="shared" si="7"/>
        <v>2.7480950000000011E-4</v>
      </c>
      <c r="BI99">
        <f t="shared" si="7"/>
        <v>1.9909440000000014E-2</v>
      </c>
      <c r="BJ99">
        <f t="shared" ref="BJ99:CW99" si="8">SUM(BJ3:BJ98)/4000</f>
        <v>0</v>
      </c>
      <c r="BK99">
        <f t="shared" si="8"/>
        <v>2.6495574999999997E-4</v>
      </c>
      <c r="BL99">
        <f t="shared" si="8"/>
        <v>0</v>
      </c>
      <c r="BM99">
        <f t="shared" si="8"/>
        <v>2.1800925000000024E-4</v>
      </c>
      <c r="BN99">
        <f t="shared" si="8"/>
        <v>0</v>
      </c>
      <c r="BO99">
        <f t="shared" si="8"/>
        <v>4.7760000000000032E-2</v>
      </c>
      <c r="BP99">
        <f t="shared" si="8"/>
        <v>5.2320000000000116E-2</v>
      </c>
      <c r="BQ99">
        <f t="shared" si="8"/>
        <v>8.5019232000000028E-2</v>
      </c>
      <c r="BR99">
        <f t="shared" si="8"/>
        <v>6.1409388000000044E-2</v>
      </c>
      <c r="BS99">
        <f t="shared" si="8"/>
        <v>3.8640000000000049E-2</v>
      </c>
      <c r="BT99">
        <f t="shared" si="8"/>
        <v>2.5524412999999992E-2</v>
      </c>
      <c r="BU99">
        <f t="shared" si="8"/>
        <v>6.3371627000000014E-2</v>
      </c>
      <c r="BV99">
        <f t="shared" si="8"/>
        <v>3.2043233999999948E-2</v>
      </c>
      <c r="BW99">
        <f t="shared" si="8"/>
        <v>0.22392000000000037</v>
      </c>
      <c r="BX99">
        <f t="shared" si="8"/>
        <v>0.10219500000000013</v>
      </c>
      <c r="BY99">
        <f t="shared" si="8"/>
        <v>5.7599999999999917E-3</v>
      </c>
      <c r="BZ99">
        <f t="shared" si="8"/>
        <v>4.6514472000000064E-2</v>
      </c>
      <c r="CA99">
        <f t="shared" si="8"/>
        <v>8.4280584000000019E-2</v>
      </c>
      <c r="CB99">
        <f t="shared" si="8"/>
        <v>4.2550000000000011E-2</v>
      </c>
      <c r="CC99">
        <f t="shared" si="8"/>
        <v>2.0932499999999996E-2</v>
      </c>
      <c r="CD99">
        <f t="shared" si="8"/>
        <v>1.0417500000000014E-2</v>
      </c>
      <c r="CE99">
        <f t="shared" si="8"/>
        <v>2.1119999999999993E-2</v>
      </c>
      <c r="CF99">
        <f t="shared" si="8"/>
        <v>5.0424999999999923E-3</v>
      </c>
      <c r="CG99">
        <f t="shared" si="8"/>
        <v>9.0719999999999815E-2</v>
      </c>
      <c r="CH99">
        <f t="shared" si="8"/>
        <v>2.4668499999999996E-2</v>
      </c>
      <c r="CI99">
        <f t="shared" si="8"/>
        <v>0.12708000000000008</v>
      </c>
      <c r="CJ99">
        <f t="shared" si="8"/>
        <v>4.6559999999999963E-2</v>
      </c>
      <c r="CK99">
        <f t="shared" si="8"/>
        <v>4.4399999999999919E-2</v>
      </c>
      <c r="CL99">
        <f t="shared" si="8"/>
        <v>0.11343839749999989</v>
      </c>
      <c r="CM99">
        <f t="shared" si="8"/>
        <v>2.2442735999999974E-2</v>
      </c>
      <c r="CN99">
        <f t="shared" si="8"/>
        <v>8.3935987249999885E-2</v>
      </c>
      <c r="CO99">
        <f t="shared" si="8"/>
        <v>7.2719999999999937E-2</v>
      </c>
      <c r="CP99">
        <f t="shared" si="8"/>
        <v>6.0623591999999935E-2</v>
      </c>
      <c r="CQ99">
        <f t="shared" si="8"/>
        <v>6.7041551999999949E-2</v>
      </c>
      <c r="CR99">
        <f t="shared" si="8"/>
        <v>5.7119999999999928E-2</v>
      </c>
      <c r="CS99">
        <f t="shared" si="8"/>
        <v>5.677803399999997E-2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2.1499102974999995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O3" activePane="bottomRight" state="frozen"/>
      <selection sqref="A1:D35"/>
      <selection pane="topRight" sqref="A1:D35"/>
      <selection pane="bottomLeft" sqref="A1:D35"/>
      <selection pane="bottomRight" activeCell="CT3" sqref="CT3:CW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12.1</v>
      </c>
      <c r="H3">
        <v>0</v>
      </c>
      <c r="I3">
        <v>0</v>
      </c>
      <c r="J3">
        <v>0</v>
      </c>
      <c r="K3">
        <v>688.21939999999995</v>
      </c>
      <c r="L3">
        <v>440.973253</v>
      </c>
      <c r="M3">
        <v>94.319981999999996</v>
      </c>
      <c r="N3">
        <v>120.69</v>
      </c>
      <c r="O3">
        <v>126.52</v>
      </c>
      <c r="P3">
        <v>137.24</v>
      </c>
      <c r="Q3">
        <v>22.19</v>
      </c>
      <c r="R3">
        <v>43.545976000000003</v>
      </c>
      <c r="S3">
        <v>26.96</v>
      </c>
      <c r="T3">
        <v>1.4276059999999999</v>
      </c>
      <c r="U3">
        <v>348.97500000000002</v>
      </c>
      <c r="V3">
        <v>17.510000000000002</v>
      </c>
      <c r="W3">
        <v>32.765036000000002</v>
      </c>
      <c r="X3">
        <v>147.515625</v>
      </c>
      <c r="Y3">
        <v>0</v>
      </c>
      <c r="Z3">
        <v>19.6614</v>
      </c>
      <c r="AA3">
        <v>42.14808</v>
      </c>
      <c r="AB3">
        <v>43.635159999999999</v>
      </c>
      <c r="AC3">
        <v>31.709733</v>
      </c>
      <c r="AD3">
        <v>0</v>
      </c>
      <c r="AE3">
        <v>35.813791000000002</v>
      </c>
      <c r="AF3">
        <v>17.425726999999998</v>
      </c>
      <c r="AG3">
        <v>22.429442000000002</v>
      </c>
      <c r="AH3">
        <v>20.475525999999999</v>
      </c>
      <c r="AI3">
        <v>16.667714</v>
      </c>
      <c r="AJ3">
        <v>0</v>
      </c>
      <c r="AK3">
        <v>59.009957999999997</v>
      </c>
      <c r="AL3">
        <v>53.451999999999998</v>
      </c>
      <c r="AM3">
        <v>17.179061999999998</v>
      </c>
      <c r="AN3">
        <v>1.0753569999999999</v>
      </c>
      <c r="AO3">
        <v>0</v>
      </c>
      <c r="AP3">
        <v>5.8925999999999998</v>
      </c>
      <c r="AQ3">
        <v>29.462897999999999</v>
      </c>
      <c r="AR3">
        <v>50.783999999999999</v>
      </c>
      <c r="AS3">
        <v>35.652698999999998</v>
      </c>
      <c r="AT3">
        <v>14.956111999999999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77.860474000000011</v>
      </c>
      <c r="BA3">
        <f>SUM(B3:AZ3)</f>
        <v>2856.2436110000012</v>
      </c>
      <c r="BB3">
        <v>0</v>
      </c>
      <c r="BD3">
        <v>5.3</v>
      </c>
      <c r="BE3">
        <v>1.94</v>
      </c>
      <c r="BF3">
        <v>3.03</v>
      </c>
      <c r="BG3">
        <v>1.85</v>
      </c>
      <c r="BH3">
        <v>6.22</v>
      </c>
      <c r="BI3">
        <v>0.84</v>
      </c>
      <c r="BJ3">
        <v>0.42</v>
      </c>
      <c r="BK3">
        <v>1.78</v>
      </c>
      <c r="BL3">
        <v>0.88</v>
      </c>
      <c r="BM3">
        <v>0.22</v>
      </c>
      <c r="BN3">
        <v>2.38</v>
      </c>
      <c r="BO3">
        <v>3.78</v>
      </c>
      <c r="BP3">
        <v>0.24</v>
      </c>
      <c r="BQ3">
        <v>1.99</v>
      </c>
      <c r="BR3">
        <v>2.1800000000000002</v>
      </c>
      <c r="BS3">
        <v>1.61</v>
      </c>
      <c r="BT3">
        <v>2.7377639999999999</v>
      </c>
      <c r="BU3">
        <v>1.341844</v>
      </c>
      <c r="BV3">
        <v>2.3954240000000002</v>
      </c>
      <c r="BW3">
        <v>1.9429620000000001</v>
      </c>
      <c r="BX3">
        <v>1.959684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0.935114</v>
      </c>
      <c r="CL3">
        <v>1.9381029999999999</v>
      </c>
      <c r="CM3">
        <v>3.5116909999999999</v>
      </c>
      <c r="CN3">
        <v>3.5424669999999998</v>
      </c>
      <c r="CO3">
        <v>2.1469499999999999</v>
      </c>
      <c r="CP3">
        <v>4.2581249999999997</v>
      </c>
      <c r="CQ3">
        <v>3.542468</v>
      </c>
      <c r="CR3">
        <v>0.82955999999999996</v>
      </c>
      <c r="CS3">
        <v>2.7933979999999998</v>
      </c>
      <c r="CT3">
        <v>2.5514760000000001</v>
      </c>
      <c r="CU3">
        <v>3.1918950000000001</v>
      </c>
      <c r="CV3">
        <v>0.39574100000000001</v>
      </c>
      <c r="CW3">
        <v>2.5259830000000001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77.860474000000011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12.1</v>
      </c>
      <c r="H4">
        <v>0</v>
      </c>
      <c r="I4">
        <v>0</v>
      </c>
      <c r="J4">
        <v>0</v>
      </c>
      <c r="K4">
        <v>688.21939999999995</v>
      </c>
      <c r="L4">
        <v>440.973253</v>
      </c>
      <c r="M4">
        <v>94.319981999999996</v>
      </c>
      <c r="N4">
        <v>120.69</v>
      </c>
      <c r="O4">
        <v>126.52</v>
      </c>
      <c r="P4">
        <v>137.24</v>
      </c>
      <c r="Q4">
        <v>22.19</v>
      </c>
      <c r="R4">
        <v>43.545976000000003</v>
      </c>
      <c r="S4">
        <v>26.96</v>
      </c>
      <c r="T4">
        <v>1.4276059999999999</v>
      </c>
      <c r="U4">
        <v>348.97500000000002</v>
      </c>
      <c r="V4">
        <v>17.510000000000002</v>
      </c>
      <c r="W4">
        <v>32.777999999999999</v>
      </c>
      <c r="X4">
        <v>147.515625</v>
      </c>
      <c r="Y4">
        <v>0</v>
      </c>
      <c r="Z4">
        <v>19.6614</v>
      </c>
      <c r="AA4">
        <v>42.14808</v>
      </c>
      <c r="AB4">
        <v>43.635159999999999</v>
      </c>
      <c r="AC4">
        <v>31.709733</v>
      </c>
      <c r="AD4">
        <v>0</v>
      </c>
      <c r="AE4">
        <v>35.813791000000002</v>
      </c>
      <c r="AF4">
        <v>17.425726999999998</v>
      </c>
      <c r="AG4">
        <v>22.429442000000002</v>
      </c>
      <c r="AH4">
        <v>20.475525999999999</v>
      </c>
      <c r="AI4">
        <v>3.4724400000000002</v>
      </c>
      <c r="AJ4">
        <v>0</v>
      </c>
      <c r="AK4">
        <v>59.009957999999997</v>
      </c>
      <c r="AL4">
        <v>53.451999999999998</v>
      </c>
      <c r="AM4">
        <v>17.179061999999998</v>
      </c>
      <c r="AN4">
        <v>1.0753569999999999</v>
      </c>
      <c r="AO4">
        <v>0</v>
      </c>
      <c r="AP4">
        <v>5.8925999999999998</v>
      </c>
      <c r="AQ4">
        <v>29.462897999999999</v>
      </c>
      <c r="AR4">
        <v>50.783999999999999</v>
      </c>
      <c r="AS4">
        <v>35.652698999999998</v>
      </c>
      <c r="AT4">
        <v>14.058201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77.860474000000011</v>
      </c>
      <c r="BA4">
        <f t="shared" ref="BA4:BA67" si="1">SUM(B4:AZ4)</f>
        <v>2842.1633900000011</v>
      </c>
      <c r="BB4">
        <v>1</v>
      </c>
      <c r="BD4">
        <v>5.3</v>
      </c>
      <c r="BE4">
        <v>1.94</v>
      </c>
      <c r="BF4">
        <v>3.03</v>
      </c>
      <c r="BG4">
        <v>1.85</v>
      </c>
      <c r="BH4">
        <v>6.22</v>
      </c>
      <c r="BI4">
        <v>0.84</v>
      </c>
      <c r="BJ4">
        <v>0.42</v>
      </c>
      <c r="BK4">
        <v>1.78</v>
      </c>
      <c r="BL4">
        <v>0.88</v>
      </c>
      <c r="BM4">
        <v>0.22</v>
      </c>
      <c r="BN4">
        <v>2.38</v>
      </c>
      <c r="BO4">
        <v>3.78</v>
      </c>
      <c r="BP4">
        <v>0.24</v>
      </c>
      <c r="BQ4">
        <v>1.99</v>
      </c>
      <c r="BR4">
        <v>2.1800000000000002</v>
      </c>
      <c r="BS4">
        <v>1.61</v>
      </c>
      <c r="BT4">
        <v>2.7377639999999999</v>
      </c>
      <c r="BU4">
        <v>1.341844</v>
      </c>
      <c r="BV4">
        <v>2.3954240000000002</v>
      </c>
      <c r="BW4">
        <v>1.9429620000000001</v>
      </c>
      <c r="BX4">
        <v>1.959684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0.935114</v>
      </c>
      <c r="CL4">
        <v>1.9381029999999999</v>
      </c>
      <c r="CM4">
        <v>3.5116909999999999</v>
      </c>
      <c r="CN4">
        <v>3.5424669999999998</v>
      </c>
      <c r="CO4">
        <v>2.1469499999999999</v>
      </c>
      <c r="CP4">
        <v>4.2581249999999997</v>
      </c>
      <c r="CQ4">
        <v>3.542468</v>
      </c>
      <c r="CR4">
        <v>0.82955999999999996</v>
      </c>
      <c r="CS4">
        <v>2.7933979999999998</v>
      </c>
      <c r="CT4">
        <v>2.5514760000000001</v>
      </c>
      <c r="CU4">
        <v>3.1918950000000001</v>
      </c>
      <c r="CV4">
        <v>0.39574100000000001</v>
      </c>
      <c r="CW4">
        <v>2.5259830000000001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77.860474000000011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12.1</v>
      </c>
      <c r="H5">
        <v>0</v>
      </c>
      <c r="I5">
        <v>0</v>
      </c>
      <c r="J5">
        <v>0</v>
      </c>
      <c r="K5">
        <v>688.21939999999995</v>
      </c>
      <c r="L5">
        <v>440.973253</v>
      </c>
      <c r="M5">
        <v>94.319981999999996</v>
      </c>
      <c r="N5">
        <v>120.69</v>
      </c>
      <c r="O5">
        <v>126.52</v>
      </c>
      <c r="P5">
        <v>137.24</v>
      </c>
      <c r="Q5">
        <v>22.19</v>
      </c>
      <c r="R5">
        <v>43.545976000000003</v>
      </c>
      <c r="S5">
        <v>26.96</v>
      </c>
      <c r="T5">
        <v>1.4276059999999999</v>
      </c>
      <c r="U5">
        <v>348.97500000000002</v>
      </c>
      <c r="V5">
        <v>17.510000000000002</v>
      </c>
      <c r="W5">
        <v>32.777999999999999</v>
      </c>
      <c r="X5">
        <v>147.515625</v>
      </c>
      <c r="Y5">
        <v>0</v>
      </c>
      <c r="Z5">
        <v>19.6614</v>
      </c>
      <c r="AA5">
        <v>42.14808</v>
      </c>
      <c r="AB5">
        <v>43.635159999999999</v>
      </c>
      <c r="AC5">
        <v>31.709733</v>
      </c>
      <c r="AD5">
        <v>0</v>
      </c>
      <c r="AE5">
        <v>35.813791000000002</v>
      </c>
      <c r="AF5">
        <v>17.425726999999998</v>
      </c>
      <c r="AG5">
        <v>22.429442000000002</v>
      </c>
      <c r="AH5">
        <v>20.475525999999999</v>
      </c>
      <c r="AI5">
        <v>0</v>
      </c>
      <c r="AJ5">
        <v>0</v>
      </c>
      <c r="AK5">
        <v>59.009957999999997</v>
      </c>
      <c r="AL5">
        <v>53.451999999999998</v>
      </c>
      <c r="AM5">
        <v>17.179061999999998</v>
      </c>
      <c r="AN5">
        <v>1.0753569999999999</v>
      </c>
      <c r="AO5">
        <v>0</v>
      </c>
      <c r="AP5">
        <v>5.8925999999999998</v>
      </c>
      <c r="AQ5">
        <v>29.462897999999999</v>
      </c>
      <c r="AR5">
        <v>50.783999999999999</v>
      </c>
      <c r="AS5">
        <v>35.652698999999998</v>
      </c>
      <c r="AT5">
        <v>12.037105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77.860474000000011</v>
      </c>
      <c r="BA5">
        <f t="shared" si="1"/>
        <v>2836.6698540000016</v>
      </c>
      <c r="BB5">
        <v>2</v>
      </c>
      <c r="BD5">
        <v>5.3</v>
      </c>
      <c r="BE5">
        <v>1.94</v>
      </c>
      <c r="BF5">
        <v>3.03</v>
      </c>
      <c r="BG5">
        <v>1.85</v>
      </c>
      <c r="BH5">
        <v>6.22</v>
      </c>
      <c r="BI5">
        <v>0.84</v>
      </c>
      <c r="BJ5">
        <v>0.42</v>
      </c>
      <c r="BK5">
        <v>1.78</v>
      </c>
      <c r="BL5">
        <v>0.88</v>
      </c>
      <c r="BM5">
        <v>0.22</v>
      </c>
      <c r="BN5">
        <v>2.38</v>
      </c>
      <c r="BO5">
        <v>3.78</v>
      </c>
      <c r="BP5">
        <v>0.24</v>
      </c>
      <c r="BQ5">
        <v>1.99</v>
      </c>
      <c r="BR5">
        <v>2.1800000000000002</v>
      </c>
      <c r="BS5">
        <v>1.61</v>
      </c>
      <c r="BT5">
        <v>2.7377639999999999</v>
      </c>
      <c r="BU5">
        <v>1.341844</v>
      </c>
      <c r="BV5">
        <v>2.3954240000000002</v>
      </c>
      <c r="BW5">
        <v>1.9429620000000001</v>
      </c>
      <c r="BX5">
        <v>1.959684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0.935114</v>
      </c>
      <c r="CL5">
        <v>1.9381029999999999</v>
      </c>
      <c r="CM5">
        <v>3.5116909999999999</v>
      </c>
      <c r="CN5">
        <v>3.5424669999999998</v>
      </c>
      <c r="CO5">
        <v>2.1469499999999999</v>
      </c>
      <c r="CP5">
        <v>4.2581249999999997</v>
      </c>
      <c r="CQ5">
        <v>3.542468</v>
      </c>
      <c r="CR5">
        <v>0.82955999999999996</v>
      </c>
      <c r="CS5">
        <v>2.7933979999999998</v>
      </c>
      <c r="CT5">
        <v>2.5514760000000001</v>
      </c>
      <c r="CU5">
        <v>2.1279300000000001</v>
      </c>
      <c r="CV5">
        <v>0.39574100000000001</v>
      </c>
      <c r="CW5">
        <v>2.5259830000000001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77.860474000000011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12.1</v>
      </c>
      <c r="H6">
        <v>0</v>
      </c>
      <c r="I6">
        <v>0</v>
      </c>
      <c r="J6">
        <v>0</v>
      </c>
      <c r="K6">
        <v>688.21939999999995</v>
      </c>
      <c r="L6">
        <v>440.973253</v>
      </c>
      <c r="M6">
        <v>94.319981999999996</v>
      </c>
      <c r="N6">
        <v>120.69</v>
      </c>
      <c r="O6">
        <v>126.52</v>
      </c>
      <c r="P6">
        <v>137.24</v>
      </c>
      <c r="Q6">
        <v>22.19</v>
      </c>
      <c r="R6">
        <v>43.545976000000003</v>
      </c>
      <c r="S6">
        <v>26.96</v>
      </c>
      <c r="T6">
        <v>1.4276059999999999</v>
      </c>
      <c r="U6">
        <v>348.97500000000002</v>
      </c>
      <c r="V6">
        <v>17.510000000000002</v>
      </c>
      <c r="W6">
        <v>32.777999999999999</v>
      </c>
      <c r="X6">
        <v>147.515625</v>
      </c>
      <c r="Y6">
        <v>0</v>
      </c>
      <c r="Z6">
        <v>19.6614</v>
      </c>
      <c r="AA6">
        <v>42.14808</v>
      </c>
      <c r="AB6">
        <v>43.635159999999999</v>
      </c>
      <c r="AC6">
        <v>31.709733</v>
      </c>
      <c r="AD6">
        <v>0</v>
      </c>
      <c r="AE6">
        <v>35.813791000000002</v>
      </c>
      <c r="AF6">
        <v>17.425726999999998</v>
      </c>
      <c r="AG6">
        <v>22.429442000000002</v>
      </c>
      <c r="AH6">
        <v>20.475525999999999</v>
      </c>
      <c r="AI6">
        <v>0</v>
      </c>
      <c r="AJ6">
        <v>0</v>
      </c>
      <c r="AK6">
        <v>59.009957999999997</v>
      </c>
      <c r="AL6">
        <v>53.451999999999998</v>
      </c>
      <c r="AM6">
        <v>17.179061999999998</v>
      </c>
      <c r="AN6">
        <v>1.0753569999999999</v>
      </c>
      <c r="AO6">
        <v>0</v>
      </c>
      <c r="AP6">
        <v>5.8925999999999998</v>
      </c>
      <c r="AQ6">
        <v>29.462897999999999</v>
      </c>
      <c r="AR6">
        <v>52.991999999999997</v>
      </c>
      <c r="AS6">
        <v>35.652698999999998</v>
      </c>
      <c r="AT6">
        <v>12.293407999999999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77.860474000000011</v>
      </c>
      <c r="BA6">
        <f t="shared" si="1"/>
        <v>2839.1341570000018</v>
      </c>
      <c r="BB6">
        <v>3</v>
      </c>
      <c r="BD6">
        <v>5.3</v>
      </c>
      <c r="BE6">
        <v>1.94</v>
      </c>
      <c r="BF6">
        <v>3.03</v>
      </c>
      <c r="BG6">
        <v>1.85</v>
      </c>
      <c r="BH6">
        <v>6.22</v>
      </c>
      <c r="BI6">
        <v>0.84</v>
      </c>
      <c r="BJ6">
        <v>0.42</v>
      </c>
      <c r="BK6">
        <v>1.78</v>
      </c>
      <c r="BL6">
        <v>0.88</v>
      </c>
      <c r="BM6">
        <v>0.22</v>
      </c>
      <c r="BN6">
        <v>2.38</v>
      </c>
      <c r="BO6">
        <v>3.78</v>
      </c>
      <c r="BP6">
        <v>0.24</v>
      </c>
      <c r="BQ6">
        <v>1.99</v>
      </c>
      <c r="BR6">
        <v>2.1800000000000002</v>
      </c>
      <c r="BS6">
        <v>1.61</v>
      </c>
      <c r="BT6">
        <v>2.7377639999999999</v>
      </c>
      <c r="BU6">
        <v>1.341844</v>
      </c>
      <c r="BV6">
        <v>2.3954240000000002</v>
      </c>
      <c r="BW6">
        <v>1.9429620000000001</v>
      </c>
      <c r="BX6">
        <v>1.959684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0.935114</v>
      </c>
      <c r="CL6">
        <v>1.9381029999999999</v>
      </c>
      <c r="CM6">
        <v>3.5116909999999999</v>
      </c>
      <c r="CN6">
        <v>3.5424669999999998</v>
      </c>
      <c r="CO6">
        <v>2.1469499999999999</v>
      </c>
      <c r="CP6">
        <v>4.2581249999999997</v>
      </c>
      <c r="CQ6">
        <v>3.542468</v>
      </c>
      <c r="CR6">
        <v>0.82955999999999996</v>
      </c>
      <c r="CS6">
        <v>2.7933979999999998</v>
      </c>
      <c r="CT6">
        <v>2.5514760000000001</v>
      </c>
      <c r="CU6">
        <v>1.063965</v>
      </c>
      <c r="CV6">
        <v>0.39574100000000001</v>
      </c>
      <c r="CW6">
        <v>2.5259830000000001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77.860474000000011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688.21939999999995</v>
      </c>
      <c r="L7">
        <v>440.973253</v>
      </c>
      <c r="M7">
        <v>94.319981999999996</v>
      </c>
      <c r="N7">
        <v>120.69</v>
      </c>
      <c r="O7">
        <v>126.52</v>
      </c>
      <c r="P7">
        <v>137.24</v>
      </c>
      <c r="Q7">
        <v>22.19</v>
      </c>
      <c r="R7">
        <v>43.545976000000003</v>
      </c>
      <c r="S7">
        <v>26.96</v>
      </c>
      <c r="T7">
        <v>1.4276059999999999</v>
      </c>
      <c r="U7">
        <v>348.97500000000002</v>
      </c>
      <c r="V7">
        <v>17.510000000000002</v>
      </c>
      <c r="W7">
        <v>32.777999999999999</v>
      </c>
      <c r="X7">
        <v>147.515625</v>
      </c>
      <c r="Y7">
        <v>0</v>
      </c>
      <c r="Z7">
        <v>19.6614</v>
      </c>
      <c r="AA7">
        <v>42.14808</v>
      </c>
      <c r="AB7">
        <v>43.635159999999999</v>
      </c>
      <c r="AC7">
        <v>31.709733</v>
      </c>
      <c r="AD7">
        <v>0</v>
      </c>
      <c r="AE7">
        <v>53.905351000000003</v>
      </c>
      <c r="AF7">
        <v>17.425726999999998</v>
      </c>
      <c r="AG7">
        <v>22.429442000000002</v>
      </c>
      <c r="AH7">
        <v>0</v>
      </c>
      <c r="AI7">
        <v>0</v>
      </c>
      <c r="AJ7">
        <v>0</v>
      </c>
      <c r="AK7">
        <v>59.009957999999997</v>
      </c>
      <c r="AL7">
        <v>53.451999999999998</v>
      </c>
      <c r="AM7">
        <v>17.179061999999998</v>
      </c>
      <c r="AN7">
        <v>1.0753569999999999</v>
      </c>
      <c r="AO7">
        <v>0</v>
      </c>
      <c r="AP7">
        <v>0</v>
      </c>
      <c r="AQ7">
        <v>29.462897999999999</v>
      </c>
      <c r="AR7">
        <v>52.991999999999997</v>
      </c>
      <c r="AS7">
        <v>35.068229000000002</v>
      </c>
      <c r="AT7">
        <v>12.750439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77.860474000000011</v>
      </c>
      <c r="BA7">
        <f t="shared" si="1"/>
        <v>2818.6301520000006</v>
      </c>
      <c r="BB7">
        <v>4</v>
      </c>
      <c r="BD7">
        <v>5.3</v>
      </c>
      <c r="BE7">
        <v>1.94</v>
      </c>
      <c r="BF7">
        <v>3.03</v>
      </c>
      <c r="BG7">
        <v>1.85</v>
      </c>
      <c r="BH7">
        <v>6.22</v>
      </c>
      <c r="BI7">
        <v>0.84</v>
      </c>
      <c r="BJ7">
        <v>0.42</v>
      </c>
      <c r="BK7">
        <v>1.78</v>
      </c>
      <c r="BL7">
        <v>0.88</v>
      </c>
      <c r="BM7">
        <v>0.22</v>
      </c>
      <c r="BN7">
        <v>2.38</v>
      </c>
      <c r="BO7">
        <v>3.78</v>
      </c>
      <c r="BP7">
        <v>0.24</v>
      </c>
      <c r="BQ7">
        <v>1.99</v>
      </c>
      <c r="BR7">
        <v>2.1800000000000002</v>
      </c>
      <c r="BS7">
        <v>1.61</v>
      </c>
      <c r="BT7">
        <v>2.7377639999999999</v>
      </c>
      <c r="BU7">
        <v>1.341844</v>
      </c>
      <c r="BV7">
        <v>2.3954240000000002</v>
      </c>
      <c r="BW7">
        <v>1.9429620000000001</v>
      </c>
      <c r="BX7">
        <v>1.959684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0.935114</v>
      </c>
      <c r="CL7">
        <v>1.9381029999999999</v>
      </c>
      <c r="CM7">
        <v>3.5116909999999999</v>
      </c>
      <c r="CN7">
        <v>3.5424669999999998</v>
      </c>
      <c r="CO7">
        <v>2.1469499999999999</v>
      </c>
      <c r="CP7">
        <v>4.2581249999999997</v>
      </c>
      <c r="CQ7">
        <v>3.542468</v>
      </c>
      <c r="CR7">
        <v>0.82955999999999996</v>
      </c>
      <c r="CS7">
        <v>2.7933979999999998</v>
      </c>
      <c r="CT7">
        <v>2.5514760000000001</v>
      </c>
      <c r="CU7">
        <v>0</v>
      </c>
      <c r="CV7">
        <v>0</v>
      </c>
      <c r="CW7">
        <v>2.5259830000000001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77.860474000000011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688.21939999999995</v>
      </c>
      <c r="L8">
        <v>440.973253</v>
      </c>
      <c r="M8">
        <v>94.319981999999996</v>
      </c>
      <c r="N8">
        <v>120.69</v>
      </c>
      <c r="O8">
        <v>126.52</v>
      </c>
      <c r="P8">
        <v>137.24</v>
      </c>
      <c r="Q8">
        <v>22.19</v>
      </c>
      <c r="R8">
        <v>43.545976000000003</v>
      </c>
      <c r="S8">
        <v>26.96</v>
      </c>
      <c r="T8">
        <v>1.4276059999999999</v>
      </c>
      <c r="U8">
        <v>348.97500000000002</v>
      </c>
      <c r="V8">
        <v>17.510000000000002</v>
      </c>
      <c r="W8">
        <v>32.777999999999999</v>
      </c>
      <c r="X8">
        <v>147.515625</v>
      </c>
      <c r="Y8">
        <v>0</v>
      </c>
      <c r="Z8">
        <v>19.6614</v>
      </c>
      <c r="AA8">
        <v>42.14808</v>
      </c>
      <c r="AB8">
        <v>43.635159999999999</v>
      </c>
      <c r="AC8">
        <v>31.709733</v>
      </c>
      <c r="AD8">
        <v>0</v>
      </c>
      <c r="AE8">
        <v>53.905351000000003</v>
      </c>
      <c r="AF8">
        <v>17.425726999999998</v>
      </c>
      <c r="AG8">
        <v>22.429442000000002</v>
      </c>
      <c r="AH8">
        <v>0</v>
      </c>
      <c r="AI8">
        <v>0</v>
      </c>
      <c r="AJ8">
        <v>0</v>
      </c>
      <c r="AK8">
        <v>59.009957999999997</v>
      </c>
      <c r="AL8">
        <v>53.451999999999998</v>
      </c>
      <c r="AM8">
        <v>17.179061999999998</v>
      </c>
      <c r="AN8">
        <v>1.0753569999999999</v>
      </c>
      <c r="AO8">
        <v>0</v>
      </c>
      <c r="AP8">
        <v>0</v>
      </c>
      <c r="AQ8">
        <v>29.462897999999999</v>
      </c>
      <c r="AR8">
        <v>50.783999999999999</v>
      </c>
      <c r="AS8">
        <v>35.068229000000002</v>
      </c>
      <c r="AT8">
        <v>11.626721999999999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77.860474000000011</v>
      </c>
      <c r="BA8">
        <f t="shared" si="1"/>
        <v>2815.2984350000006</v>
      </c>
      <c r="BB8">
        <v>5</v>
      </c>
      <c r="BD8">
        <v>5.3</v>
      </c>
      <c r="BE8">
        <v>1.94</v>
      </c>
      <c r="BF8">
        <v>3.03</v>
      </c>
      <c r="BG8">
        <v>1.85</v>
      </c>
      <c r="BH8">
        <v>6.22</v>
      </c>
      <c r="BI8">
        <v>0.84</v>
      </c>
      <c r="BJ8">
        <v>0.42</v>
      </c>
      <c r="BK8">
        <v>1.78</v>
      </c>
      <c r="BL8">
        <v>0.88</v>
      </c>
      <c r="BM8">
        <v>0.22</v>
      </c>
      <c r="BN8">
        <v>2.38</v>
      </c>
      <c r="BO8">
        <v>3.78</v>
      </c>
      <c r="BP8">
        <v>0.24</v>
      </c>
      <c r="BQ8">
        <v>1.99</v>
      </c>
      <c r="BR8">
        <v>2.1800000000000002</v>
      </c>
      <c r="BS8">
        <v>1.61</v>
      </c>
      <c r="BT8">
        <v>2.7377639999999999</v>
      </c>
      <c r="BU8">
        <v>1.341844</v>
      </c>
      <c r="BV8">
        <v>2.3954240000000002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0.935114</v>
      </c>
      <c r="CL8">
        <v>1.9381029999999999</v>
      </c>
      <c r="CM8">
        <v>3.5116909999999999</v>
      </c>
      <c r="CN8">
        <v>3.5424669999999998</v>
      </c>
      <c r="CO8">
        <v>2.1469499999999999</v>
      </c>
      <c r="CP8">
        <v>4.2581249999999997</v>
      </c>
      <c r="CQ8">
        <v>3.542468</v>
      </c>
      <c r="CR8">
        <v>0.82955999999999996</v>
      </c>
      <c r="CS8">
        <v>2.7933979999999998</v>
      </c>
      <c r="CT8">
        <v>2.5514760000000001</v>
      </c>
      <c r="CU8">
        <v>0</v>
      </c>
      <c r="CV8">
        <v>0</v>
      </c>
      <c r="CW8">
        <v>2.5259830000000001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77.860474000000011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688.21939999999995</v>
      </c>
      <c r="L9">
        <v>440.973253</v>
      </c>
      <c r="M9">
        <v>94.319981999999996</v>
      </c>
      <c r="N9">
        <v>120.69</v>
      </c>
      <c r="O9">
        <v>126.52</v>
      </c>
      <c r="P9">
        <v>137.24</v>
      </c>
      <c r="Q9">
        <v>22.19</v>
      </c>
      <c r="R9">
        <v>43.545976000000003</v>
      </c>
      <c r="S9">
        <v>26.96</v>
      </c>
      <c r="T9">
        <v>1.4276059999999999</v>
      </c>
      <c r="U9">
        <v>348.97500000000002</v>
      </c>
      <c r="V9">
        <v>17.510000000000002</v>
      </c>
      <c r="W9">
        <v>32.777999999999999</v>
      </c>
      <c r="X9">
        <v>147.515625</v>
      </c>
      <c r="Y9">
        <v>0</v>
      </c>
      <c r="Z9">
        <v>19.6614</v>
      </c>
      <c r="AA9">
        <v>42.14808</v>
      </c>
      <c r="AB9">
        <v>43.635159999999999</v>
      </c>
      <c r="AC9">
        <v>31.709733</v>
      </c>
      <c r="AD9">
        <v>0</v>
      </c>
      <c r="AE9">
        <v>53.905351000000003</v>
      </c>
      <c r="AF9">
        <v>8.7128630000000005</v>
      </c>
      <c r="AG9">
        <v>22.429442000000002</v>
      </c>
      <c r="AH9">
        <v>0</v>
      </c>
      <c r="AI9">
        <v>0</v>
      </c>
      <c r="AJ9">
        <v>0</v>
      </c>
      <c r="AK9">
        <v>59.009957999999997</v>
      </c>
      <c r="AL9">
        <v>53.451999999999998</v>
      </c>
      <c r="AM9">
        <v>17.179061999999998</v>
      </c>
      <c r="AN9">
        <v>1.0753569999999999</v>
      </c>
      <c r="AO9">
        <v>0</v>
      </c>
      <c r="AP9">
        <v>0</v>
      </c>
      <c r="AQ9">
        <v>29.462897999999999</v>
      </c>
      <c r="AR9">
        <v>50.783999999999999</v>
      </c>
      <c r="AS9">
        <v>35.068229000000002</v>
      </c>
      <c r="AT9">
        <v>10.942079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77.860474000000011</v>
      </c>
      <c r="BA9">
        <f t="shared" si="1"/>
        <v>2805.9009280000014</v>
      </c>
      <c r="BB9">
        <v>6</v>
      </c>
      <c r="BD9">
        <v>5.3</v>
      </c>
      <c r="BE9">
        <v>1.94</v>
      </c>
      <c r="BF9">
        <v>3.03</v>
      </c>
      <c r="BG9">
        <v>1.85</v>
      </c>
      <c r="BH9">
        <v>6.22</v>
      </c>
      <c r="BI9">
        <v>0.84</v>
      </c>
      <c r="BJ9">
        <v>0.42</v>
      </c>
      <c r="BK9">
        <v>1.78</v>
      </c>
      <c r="BL9">
        <v>0.88</v>
      </c>
      <c r="BM9">
        <v>0.22</v>
      </c>
      <c r="BN9">
        <v>2.38</v>
      </c>
      <c r="BO9">
        <v>3.78</v>
      </c>
      <c r="BP9">
        <v>0.24</v>
      </c>
      <c r="BQ9">
        <v>1.99</v>
      </c>
      <c r="BR9">
        <v>2.1800000000000002</v>
      </c>
      <c r="BS9">
        <v>1.61</v>
      </c>
      <c r="BT9">
        <v>2.7377639999999999</v>
      </c>
      <c r="BU9">
        <v>1.341844</v>
      </c>
      <c r="BV9">
        <v>2.3954240000000002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0.935114</v>
      </c>
      <c r="CL9">
        <v>1.9381029999999999</v>
      </c>
      <c r="CM9">
        <v>3.5116909999999999</v>
      </c>
      <c r="CN9">
        <v>3.5424669999999998</v>
      </c>
      <c r="CO9">
        <v>2.1469499999999999</v>
      </c>
      <c r="CP9">
        <v>4.2581249999999997</v>
      </c>
      <c r="CQ9">
        <v>3.542468</v>
      </c>
      <c r="CR9">
        <v>0.82955999999999996</v>
      </c>
      <c r="CS9">
        <v>2.7933979999999998</v>
      </c>
      <c r="CT9">
        <v>2.5514760000000001</v>
      </c>
      <c r="CU9">
        <v>0</v>
      </c>
      <c r="CV9">
        <v>0</v>
      </c>
      <c r="CW9">
        <v>2.5259830000000001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77.860474000000011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688.21939999999995</v>
      </c>
      <c r="L10">
        <v>440.973253</v>
      </c>
      <c r="M10">
        <v>94.319981999999996</v>
      </c>
      <c r="N10">
        <v>120.69</v>
      </c>
      <c r="O10">
        <v>126.52</v>
      </c>
      <c r="P10">
        <v>137.24</v>
      </c>
      <c r="Q10">
        <v>22.19</v>
      </c>
      <c r="R10">
        <v>43.545976000000003</v>
      </c>
      <c r="S10">
        <v>26.96</v>
      </c>
      <c r="T10">
        <v>1.4276059999999999</v>
      </c>
      <c r="U10">
        <v>348.97500000000002</v>
      </c>
      <c r="V10">
        <v>17.510000000000002</v>
      </c>
      <c r="W10">
        <v>32.777999999999999</v>
      </c>
      <c r="X10">
        <v>147.515625</v>
      </c>
      <c r="Y10">
        <v>0</v>
      </c>
      <c r="Z10">
        <v>19.6614</v>
      </c>
      <c r="AA10">
        <v>42.14808</v>
      </c>
      <c r="AB10">
        <v>43.635159999999999</v>
      </c>
      <c r="AC10">
        <v>31.709733</v>
      </c>
      <c r="AD10">
        <v>0</v>
      </c>
      <c r="AE10">
        <v>53.905351000000003</v>
      </c>
      <c r="AF10">
        <v>8.7128630000000005</v>
      </c>
      <c r="AG10">
        <v>22.429442000000002</v>
      </c>
      <c r="AH10">
        <v>0</v>
      </c>
      <c r="AI10">
        <v>0</v>
      </c>
      <c r="AJ10">
        <v>0</v>
      </c>
      <c r="AK10">
        <v>59.009957999999997</v>
      </c>
      <c r="AL10">
        <v>53.451999999999998</v>
      </c>
      <c r="AM10">
        <v>17.179061999999998</v>
      </c>
      <c r="AN10">
        <v>1.0753569999999999</v>
      </c>
      <c r="AO10">
        <v>0</v>
      </c>
      <c r="AP10">
        <v>0</v>
      </c>
      <c r="AQ10">
        <v>29.462897999999999</v>
      </c>
      <c r="AR10">
        <v>50.783999999999999</v>
      </c>
      <c r="AS10">
        <v>35.068229000000002</v>
      </c>
      <c r="AT10">
        <v>11.414942999999999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77.860474000000011</v>
      </c>
      <c r="BA10">
        <f t="shared" si="1"/>
        <v>2806.3737920000017</v>
      </c>
      <c r="BB10">
        <v>7</v>
      </c>
      <c r="BD10">
        <v>5.3</v>
      </c>
      <c r="BE10">
        <v>1.94</v>
      </c>
      <c r="BF10">
        <v>3.03</v>
      </c>
      <c r="BG10">
        <v>1.85</v>
      </c>
      <c r="BH10">
        <v>6.22</v>
      </c>
      <c r="BI10">
        <v>0.84</v>
      </c>
      <c r="BJ10">
        <v>0.42</v>
      </c>
      <c r="BK10">
        <v>1.78</v>
      </c>
      <c r="BL10">
        <v>0.88</v>
      </c>
      <c r="BM10">
        <v>0.22</v>
      </c>
      <c r="BN10">
        <v>2.38</v>
      </c>
      <c r="BO10">
        <v>3.78</v>
      </c>
      <c r="BP10">
        <v>0.24</v>
      </c>
      <c r="BQ10">
        <v>1.99</v>
      </c>
      <c r="BR10">
        <v>2.1800000000000002</v>
      </c>
      <c r="BS10">
        <v>1.61</v>
      </c>
      <c r="BT10">
        <v>2.7377639999999999</v>
      </c>
      <c r="BU10">
        <v>1.341844</v>
      </c>
      <c r="BV10">
        <v>2.3954240000000002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0.935114</v>
      </c>
      <c r="CL10">
        <v>1.9381029999999999</v>
      </c>
      <c r="CM10">
        <v>3.5116909999999999</v>
      </c>
      <c r="CN10">
        <v>3.5424669999999998</v>
      </c>
      <c r="CO10">
        <v>2.1469499999999999</v>
      </c>
      <c r="CP10">
        <v>4.2581249999999997</v>
      </c>
      <c r="CQ10">
        <v>3.542468</v>
      </c>
      <c r="CR10">
        <v>0.82955999999999996</v>
      </c>
      <c r="CS10">
        <v>2.7933979999999998</v>
      </c>
      <c r="CT10">
        <v>2.5514760000000001</v>
      </c>
      <c r="CU10">
        <v>0</v>
      </c>
      <c r="CV10">
        <v>0</v>
      </c>
      <c r="CW10">
        <v>2.5259830000000001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77.860474000000011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688.21939999999995</v>
      </c>
      <c r="L11">
        <v>440.973253</v>
      </c>
      <c r="M11">
        <v>94.319981999999996</v>
      </c>
      <c r="N11">
        <v>120.69</v>
      </c>
      <c r="O11">
        <v>126.52</v>
      </c>
      <c r="P11">
        <v>137.24</v>
      </c>
      <c r="Q11">
        <v>18.648900000000001</v>
      </c>
      <c r="R11">
        <v>43.545976000000003</v>
      </c>
      <c r="S11">
        <v>23.254999999999999</v>
      </c>
      <c r="T11">
        <v>1.4276059999999999</v>
      </c>
      <c r="U11">
        <v>348.97500000000002</v>
      </c>
      <c r="V11">
        <v>17.510000000000002</v>
      </c>
      <c r="W11">
        <v>33.350115000000002</v>
      </c>
      <c r="X11">
        <v>147.515625</v>
      </c>
      <c r="Y11">
        <v>0</v>
      </c>
      <c r="Z11">
        <v>19.6614</v>
      </c>
      <c r="AA11">
        <v>42.14808</v>
      </c>
      <c r="AB11">
        <v>43.635159999999999</v>
      </c>
      <c r="AC11">
        <v>31.709733</v>
      </c>
      <c r="AD11">
        <v>0</v>
      </c>
      <c r="AE11">
        <v>53.905351000000003</v>
      </c>
      <c r="AF11">
        <v>8.7128630000000005</v>
      </c>
      <c r="AG11">
        <v>22.429442000000002</v>
      </c>
      <c r="AH11">
        <v>0</v>
      </c>
      <c r="AI11">
        <v>0</v>
      </c>
      <c r="AJ11">
        <v>0</v>
      </c>
      <c r="AK11">
        <v>59.009957999999997</v>
      </c>
      <c r="AL11">
        <v>53.451999999999998</v>
      </c>
      <c r="AM11">
        <v>17.179061999999998</v>
      </c>
      <c r="AN11">
        <v>1.0753569999999999</v>
      </c>
      <c r="AO11">
        <v>0</v>
      </c>
      <c r="AP11">
        <v>0</v>
      </c>
      <c r="AQ11">
        <v>29.462897999999999</v>
      </c>
      <c r="AR11">
        <v>50.783999999999999</v>
      </c>
      <c r="AS11">
        <v>35.068229000000002</v>
      </c>
      <c r="AT11">
        <v>12.441535999999999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77.860474000000011</v>
      </c>
      <c r="BA11">
        <f t="shared" si="1"/>
        <v>2800.7264000000009</v>
      </c>
      <c r="BB11">
        <v>8</v>
      </c>
      <c r="BD11">
        <v>5.3</v>
      </c>
      <c r="BE11">
        <v>1.94</v>
      </c>
      <c r="BF11">
        <v>3.03</v>
      </c>
      <c r="BG11">
        <v>1.85</v>
      </c>
      <c r="BH11">
        <v>6.22</v>
      </c>
      <c r="BI11">
        <v>0.84</v>
      </c>
      <c r="BJ11">
        <v>0.42</v>
      </c>
      <c r="BK11">
        <v>1.78</v>
      </c>
      <c r="BL11">
        <v>0.88</v>
      </c>
      <c r="BM11">
        <v>0.22</v>
      </c>
      <c r="BN11">
        <v>2.38</v>
      </c>
      <c r="BO11">
        <v>3.78</v>
      </c>
      <c r="BP11">
        <v>0.24</v>
      </c>
      <c r="BQ11">
        <v>1.99</v>
      </c>
      <c r="BR11">
        <v>2.1800000000000002</v>
      </c>
      <c r="BS11">
        <v>1.61</v>
      </c>
      <c r="BT11">
        <v>2.7377639999999999</v>
      </c>
      <c r="BU11">
        <v>1.341844</v>
      </c>
      <c r="BV11">
        <v>2.3954240000000002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0.935114</v>
      </c>
      <c r="CL11">
        <v>1.9381029999999999</v>
      </c>
      <c r="CM11">
        <v>3.5116909999999999</v>
      </c>
      <c r="CN11">
        <v>3.5424669999999998</v>
      </c>
      <c r="CO11">
        <v>2.1469499999999999</v>
      </c>
      <c r="CP11">
        <v>4.2581249999999997</v>
      </c>
      <c r="CQ11">
        <v>3.542468</v>
      </c>
      <c r="CR11">
        <v>0.82955999999999996</v>
      </c>
      <c r="CS11">
        <v>2.7933979999999998</v>
      </c>
      <c r="CT11">
        <v>2.5514760000000001</v>
      </c>
      <c r="CU11">
        <v>0</v>
      </c>
      <c r="CV11">
        <v>0</v>
      </c>
      <c r="CW11">
        <v>2.5259830000000001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77.860474000000011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688.21939999999995</v>
      </c>
      <c r="L12">
        <v>440.973253</v>
      </c>
      <c r="M12">
        <v>94.319981999999996</v>
      </c>
      <c r="N12">
        <v>120.69</v>
      </c>
      <c r="O12">
        <v>126.52</v>
      </c>
      <c r="P12">
        <v>137.24</v>
      </c>
      <c r="Q12">
        <v>18.648900000000001</v>
      </c>
      <c r="R12">
        <v>43.545976000000003</v>
      </c>
      <c r="S12">
        <v>23.254999999999999</v>
      </c>
      <c r="T12">
        <v>1.4276059999999999</v>
      </c>
      <c r="U12">
        <v>348.97500000000002</v>
      </c>
      <c r="V12">
        <v>17.510000000000002</v>
      </c>
      <c r="W12">
        <v>33.384999999999998</v>
      </c>
      <c r="X12">
        <v>147.515625</v>
      </c>
      <c r="Y12">
        <v>0</v>
      </c>
      <c r="Z12">
        <v>19.6614</v>
      </c>
      <c r="AA12">
        <v>42.14808</v>
      </c>
      <c r="AB12">
        <v>43.635159999999999</v>
      </c>
      <c r="AC12">
        <v>31.709733</v>
      </c>
      <c r="AD12">
        <v>0</v>
      </c>
      <c r="AE12">
        <v>53.905351000000003</v>
      </c>
      <c r="AF12">
        <v>8.7128630000000005</v>
      </c>
      <c r="AG12">
        <v>22.429442000000002</v>
      </c>
      <c r="AH12">
        <v>0</v>
      </c>
      <c r="AI12">
        <v>0</v>
      </c>
      <c r="AJ12">
        <v>0</v>
      </c>
      <c r="AK12">
        <v>59.009957999999997</v>
      </c>
      <c r="AL12">
        <v>53.451999999999998</v>
      </c>
      <c r="AM12">
        <v>17.179061999999998</v>
      </c>
      <c r="AN12">
        <v>1.0753569999999999</v>
      </c>
      <c r="AO12">
        <v>0</v>
      </c>
      <c r="AP12">
        <v>0</v>
      </c>
      <c r="AQ12">
        <v>29.462897999999999</v>
      </c>
      <c r="AR12">
        <v>50.783999999999999</v>
      </c>
      <c r="AS12">
        <v>35.068229000000002</v>
      </c>
      <c r="AT12">
        <v>14.999998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77.860474000000011</v>
      </c>
      <c r="BA12">
        <f t="shared" si="1"/>
        <v>2803.3197470000009</v>
      </c>
      <c r="BB12">
        <v>9</v>
      </c>
      <c r="BD12">
        <v>5.3</v>
      </c>
      <c r="BE12">
        <v>1.94</v>
      </c>
      <c r="BF12">
        <v>3.03</v>
      </c>
      <c r="BG12">
        <v>1.85</v>
      </c>
      <c r="BH12">
        <v>6.22</v>
      </c>
      <c r="BI12">
        <v>0.84</v>
      </c>
      <c r="BJ12">
        <v>0.42</v>
      </c>
      <c r="BK12">
        <v>1.78</v>
      </c>
      <c r="BL12">
        <v>0.88</v>
      </c>
      <c r="BM12">
        <v>0.22</v>
      </c>
      <c r="BN12">
        <v>2.38</v>
      </c>
      <c r="BO12">
        <v>3.78</v>
      </c>
      <c r="BP12">
        <v>0.24</v>
      </c>
      <c r="BQ12">
        <v>1.99</v>
      </c>
      <c r="BR12">
        <v>2.1800000000000002</v>
      </c>
      <c r="BS12">
        <v>1.61</v>
      </c>
      <c r="BT12">
        <v>2.7377639999999999</v>
      </c>
      <c r="BU12">
        <v>1.341844</v>
      </c>
      <c r="BV12">
        <v>2.3954240000000002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0.935114</v>
      </c>
      <c r="CL12">
        <v>1.9381029999999999</v>
      </c>
      <c r="CM12">
        <v>3.5116909999999999</v>
      </c>
      <c r="CN12">
        <v>3.5424669999999998</v>
      </c>
      <c r="CO12">
        <v>2.1469499999999999</v>
      </c>
      <c r="CP12">
        <v>4.2581249999999997</v>
      </c>
      <c r="CQ12">
        <v>3.542468</v>
      </c>
      <c r="CR12">
        <v>0.82955999999999996</v>
      </c>
      <c r="CS12">
        <v>2.7933979999999998</v>
      </c>
      <c r="CT12">
        <v>2.5514760000000001</v>
      </c>
      <c r="CU12">
        <v>0</v>
      </c>
      <c r="CV12">
        <v>0</v>
      </c>
      <c r="CW12">
        <v>2.5259830000000001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77.860474000000011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688.21939999999995</v>
      </c>
      <c r="L13">
        <v>440.973253</v>
      </c>
      <c r="M13">
        <v>94.319981999999996</v>
      </c>
      <c r="N13">
        <v>120.69</v>
      </c>
      <c r="O13">
        <v>126.52</v>
      </c>
      <c r="P13">
        <v>137.24</v>
      </c>
      <c r="Q13">
        <v>21.847956</v>
      </c>
      <c r="R13">
        <v>43.545976000000003</v>
      </c>
      <c r="S13">
        <v>26.494156</v>
      </c>
      <c r="T13">
        <v>1.4276059999999999</v>
      </c>
      <c r="U13">
        <v>348.97500000000002</v>
      </c>
      <c r="V13">
        <v>17.510000000000002</v>
      </c>
      <c r="W13">
        <v>33.384999999999998</v>
      </c>
      <c r="X13">
        <v>147.515625</v>
      </c>
      <c r="Y13">
        <v>0</v>
      </c>
      <c r="Z13">
        <v>19.6614</v>
      </c>
      <c r="AA13">
        <v>42.14808</v>
      </c>
      <c r="AB13">
        <v>43.635159999999999</v>
      </c>
      <c r="AC13">
        <v>31.709733</v>
      </c>
      <c r="AD13">
        <v>0</v>
      </c>
      <c r="AE13">
        <v>53.905351000000003</v>
      </c>
      <c r="AF13">
        <v>8.7128630000000005</v>
      </c>
      <c r="AG13">
        <v>22.429442000000002</v>
      </c>
      <c r="AH13">
        <v>0</v>
      </c>
      <c r="AI13">
        <v>0</v>
      </c>
      <c r="AJ13">
        <v>0</v>
      </c>
      <c r="AK13">
        <v>59.009957999999997</v>
      </c>
      <c r="AL13">
        <v>53.451999999999998</v>
      </c>
      <c r="AM13">
        <v>17.179061999999998</v>
      </c>
      <c r="AN13">
        <v>1.0753569999999999</v>
      </c>
      <c r="AO13">
        <v>0</v>
      </c>
      <c r="AP13">
        <v>0</v>
      </c>
      <c r="AQ13">
        <v>29.462897999999999</v>
      </c>
      <c r="AR13">
        <v>50.783999999999999</v>
      </c>
      <c r="AS13">
        <v>35.068229000000002</v>
      </c>
      <c r="AT13">
        <v>14.465820000000001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77.860474000000011</v>
      </c>
      <c r="BA13">
        <f t="shared" si="1"/>
        <v>2809.2237810000011</v>
      </c>
      <c r="BB13">
        <v>10</v>
      </c>
      <c r="BD13">
        <v>5.3</v>
      </c>
      <c r="BE13">
        <v>1.94</v>
      </c>
      <c r="BF13">
        <v>3.03</v>
      </c>
      <c r="BG13">
        <v>1.85</v>
      </c>
      <c r="BH13">
        <v>6.22</v>
      </c>
      <c r="BI13">
        <v>0.84</v>
      </c>
      <c r="BJ13">
        <v>0.42</v>
      </c>
      <c r="BK13">
        <v>1.78</v>
      </c>
      <c r="BL13">
        <v>0.88</v>
      </c>
      <c r="BM13">
        <v>0.22</v>
      </c>
      <c r="BN13">
        <v>2.38</v>
      </c>
      <c r="BO13">
        <v>3.78</v>
      </c>
      <c r="BP13">
        <v>0.24</v>
      </c>
      <c r="BQ13">
        <v>1.99</v>
      </c>
      <c r="BR13">
        <v>2.1800000000000002</v>
      </c>
      <c r="BS13">
        <v>1.61</v>
      </c>
      <c r="BT13">
        <v>2.7377639999999999</v>
      </c>
      <c r="BU13">
        <v>1.341844</v>
      </c>
      <c r="BV13">
        <v>2.3954240000000002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0.935114</v>
      </c>
      <c r="CL13">
        <v>1.9381029999999999</v>
      </c>
      <c r="CM13">
        <v>3.5116909999999999</v>
      </c>
      <c r="CN13">
        <v>3.5424669999999998</v>
      </c>
      <c r="CO13">
        <v>2.1469499999999999</v>
      </c>
      <c r="CP13">
        <v>4.2581249999999997</v>
      </c>
      <c r="CQ13">
        <v>3.542468</v>
      </c>
      <c r="CR13">
        <v>0.82955999999999996</v>
      </c>
      <c r="CS13">
        <v>2.7933979999999998</v>
      </c>
      <c r="CT13">
        <v>2.5514760000000001</v>
      </c>
      <c r="CU13">
        <v>0</v>
      </c>
      <c r="CV13">
        <v>0</v>
      </c>
      <c r="CW13">
        <v>2.5259830000000001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77.860474000000011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688.21939999999995</v>
      </c>
      <c r="L14">
        <v>440.973253</v>
      </c>
      <c r="M14">
        <v>94.319981999999996</v>
      </c>
      <c r="N14">
        <v>120.69</v>
      </c>
      <c r="O14">
        <v>126.52</v>
      </c>
      <c r="P14">
        <v>137.24</v>
      </c>
      <c r="Q14">
        <v>21.8489</v>
      </c>
      <c r="R14">
        <v>43.545976000000003</v>
      </c>
      <c r="S14">
        <v>26.495000000000001</v>
      </c>
      <c r="T14">
        <v>1.4276059999999999</v>
      </c>
      <c r="U14">
        <v>348.97500000000002</v>
      </c>
      <c r="V14">
        <v>17.510000000000002</v>
      </c>
      <c r="W14">
        <v>33.384999999999998</v>
      </c>
      <c r="X14">
        <v>147.515625</v>
      </c>
      <c r="Y14">
        <v>0</v>
      </c>
      <c r="Z14">
        <v>19.6614</v>
      </c>
      <c r="AA14">
        <v>42.14808</v>
      </c>
      <c r="AB14">
        <v>43.635159999999999</v>
      </c>
      <c r="AC14">
        <v>31.709733</v>
      </c>
      <c r="AD14">
        <v>0</v>
      </c>
      <c r="AE14">
        <v>53.905351000000003</v>
      </c>
      <c r="AF14">
        <v>8.7128630000000005</v>
      </c>
      <c r="AG14">
        <v>22.429442000000002</v>
      </c>
      <c r="AH14">
        <v>0</v>
      </c>
      <c r="AI14">
        <v>0</v>
      </c>
      <c r="AJ14">
        <v>0</v>
      </c>
      <c r="AK14">
        <v>59.009957999999997</v>
      </c>
      <c r="AL14">
        <v>53.451999999999998</v>
      </c>
      <c r="AM14">
        <v>17.179061999999998</v>
      </c>
      <c r="AN14">
        <v>1.0753569999999999</v>
      </c>
      <c r="AO14">
        <v>0</v>
      </c>
      <c r="AP14">
        <v>0</v>
      </c>
      <c r="AQ14">
        <v>29.462897999999999</v>
      </c>
      <c r="AR14">
        <v>50.783999999999999</v>
      </c>
      <c r="AS14">
        <v>35.068229000000002</v>
      </c>
      <c r="AT14">
        <v>14.999998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77.860474000000011</v>
      </c>
      <c r="BA14">
        <f t="shared" si="1"/>
        <v>2809.7597470000014</v>
      </c>
      <c r="BB14">
        <v>11</v>
      </c>
      <c r="BD14">
        <v>5.3</v>
      </c>
      <c r="BE14">
        <v>1.94</v>
      </c>
      <c r="BF14">
        <v>3.03</v>
      </c>
      <c r="BG14">
        <v>1.85</v>
      </c>
      <c r="BH14">
        <v>6.22</v>
      </c>
      <c r="BI14">
        <v>0.84</v>
      </c>
      <c r="BJ14">
        <v>0.42</v>
      </c>
      <c r="BK14">
        <v>1.78</v>
      </c>
      <c r="BL14">
        <v>0.88</v>
      </c>
      <c r="BM14">
        <v>0.22</v>
      </c>
      <c r="BN14">
        <v>2.38</v>
      </c>
      <c r="BO14">
        <v>3.78</v>
      </c>
      <c r="BP14">
        <v>0.24</v>
      </c>
      <c r="BQ14">
        <v>1.99</v>
      </c>
      <c r="BR14">
        <v>2.1800000000000002</v>
      </c>
      <c r="BS14">
        <v>1.61</v>
      </c>
      <c r="BT14">
        <v>2.7377639999999999</v>
      </c>
      <c r="BU14">
        <v>1.341844</v>
      </c>
      <c r="BV14">
        <v>2.3954240000000002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0.935114</v>
      </c>
      <c r="CL14">
        <v>1.9381029999999999</v>
      </c>
      <c r="CM14">
        <v>3.5116909999999999</v>
      </c>
      <c r="CN14">
        <v>3.5424669999999998</v>
      </c>
      <c r="CO14">
        <v>2.1469499999999999</v>
      </c>
      <c r="CP14">
        <v>4.2581249999999997</v>
      </c>
      <c r="CQ14">
        <v>3.542468</v>
      </c>
      <c r="CR14">
        <v>0.82955999999999996</v>
      </c>
      <c r="CS14">
        <v>2.7933979999999998</v>
      </c>
      <c r="CT14">
        <v>2.5514760000000001</v>
      </c>
      <c r="CU14">
        <v>0</v>
      </c>
      <c r="CV14">
        <v>0</v>
      </c>
      <c r="CW14">
        <v>2.5259830000000001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77.860474000000011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688.21939999999995</v>
      </c>
      <c r="L15">
        <v>440.973253</v>
      </c>
      <c r="M15">
        <v>94.319981999999996</v>
      </c>
      <c r="N15">
        <v>120.69</v>
      </c>
      <c r="O15">
        <v>126.52</v>
      </c>
      <c r="P15">
        <v>137.24</v>
      </c>
      <c r="Q15">
        <v>21.8489</v>
      </c>
      <c r="R15">
        <v>43.545976000000003</v>
      </c>
      <c r="S15">
        <v>26.495000000000001</v>
      </c>
      <c r="T15">
        <v>1.4276059999999999</v>
      </c>
      <c r="U15">
        <v>348.97500000000002</v>
      </c>
      <c r="V15">
        <v>17.510000000000002</v>
      </c>
      <c r="W15">
        <v>33.384999999999998</v>
      </c>
      <c r="X15">
        <v>147.515625</v>
      </c>
      <c r="Y15">
        <v>0</v>
      </c>
      <c r="Z15">
        <v>19.6614</v>
      </c>
      <c r="AA15">
        <v>42.14808</v>
      </c>
      <c r="AB15">
        <v>43.635159999999999</v>
      </c>
      <c r="AC15">
        <v>31.709733</v>
      </c>
      <c r="AD15">
        <v>0</v>
      </c>
      <c r="AE15">
        <v>53.905351000000003</v>
      </c>
      <c r="AF15">
        <v>8.7128630000000005</v>
      </c>
      <c r="AG15">
        <v>22.429442000000002</v>
      </c>
      <c r="AH15">
        <v>0</v>
      </c>
      <c r="AI15">
        <v>3.4724400000000002</v>
      </c>
      <c r="AJ15">
        <v>0</v>
      </c>
      <c r="AK15">
        <v>59.009957999999997</v>
      </c>
      <c r="AL15">
        <v>53.451999999999998</v>
      </c>
      <c r="AM15">
        <v>17.179061999999998</v>
      </c>
      <c r="AN15">
        <v>1.0753569999999999</v>
      </c>
      <c r="AO15">
        <v>0</v>
      </c>
      <c r="AP15">
        <v>0</v>
      </c>
      <c r="AQ15">
        <v>29.462897999999999</v>
      </c>
      <c r="AR15">
        <v>50.783999999999999</v>
      </c>
      <c r="AS15">
        <v>35.068229000000002</v>
      </c>
      <c r="AT15">
        <v>14.999998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77.860474000000011</v>
      </c>
      <c r="BA15">
        <f t="shared" si="1"/>
        <v>2813.232187000001</v>
      </c>
      <c r="BB15">
        <v>12</v>
      </c>
      <c r="BD15">
        <v>5.3</v>
      </c>
      <c r="BE15">
        <v>1.94</v>
      </c>
      <c r="BF15">
        <v>3.03</v>
      </c>
      <c r="BG15">
        <v>1.85</v>
      </c>
      <c r="BH15">
        <v>6.22</v>
      </c>
      <c r="BI15">
        <v>0.84</v>
      </c>
      <c r="BJ15">
        <v>0.42</v>
      </c>
      <c r="BK15">
        <v>1.78</v>
      </c>
      <c r="BL15">
        <v>0.88</v>
      </c>
      <c r="BM15">
        <v>0.22</v>
      </c>
      <c r="BN15">
        <v>2.38</v>
      </c>
      <c r="BO15">
        <v>3.78</v>
      </c>
      <c r="BP15">
        <v>0.24</v>
      </c>
      <c r="BQ15">
        <v>1.99</v>
      </c>
      <c r="BR15">
        <v>2.1800000000000002</v>
      </c>
      <c r="BS15">
        <v>1.61</v>
      </c>
      <c r="BT15">
        <v>2.7377639999999999</v>
      </c>
      <c r="BU15">
        <v>1.341844</v>
      </c>
      <c r="BV15">
        <v>2.3954240000000002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0.935114</v>
      </c>
      <c r="CL15">
        <v>1.9381029999999999</v>
      </c>
      <c r="CM15">
        <v>3.5116909999999999</v>
      </c>
      <c r="CN15">
        <v>3.5424669999999998</v>
      </c>
      <c r="CO15">
        <v>2.1469499999999999</v>
      </c>
      <c r="CP15">
        <v>4.2581249999999997</v>
      </c>
      <c r="CQ15">
        <v>3.542468</v>
      </c>
      <c r="CR15">
        <v>0.82955999999999996</v>
      </c>
      <c r="CS15">
        <v>2.7933979999999998</v>
      </c>
      <c r="CT15">
        <v>2.5514760000000001</v>
      </c>
      <c r="CU15">
        <v>0</v>
      </c>
      <c r="CV15">
        <v>0</v>
      </c>
      <c r="CW15">
        <v>2.5259830000000001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77.860474000000011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688.21939999999995</v>
      </c>
      <c r="L16">
        <v>440.973253</v>
      </c>
      <c r="M16">
        <v>94.319981999999996</v>
      </c>
      <c r="N16">
        <v>120.69</v>
      </c>
      <c r="O16">
        <v>126.52</v>
      </c>
      <c r="P16">
        <v>137.24</v>
      </c>
      <c r="Q16">
        <v>21.8489</v>
      </c>
      <c r="R16">
        <v>43.545976000000003</v>
      </c>
      <c r="S16">
        <v>26.495000000000001</v>
      </c>
      <c r="T16">
        <v>1.4276059999999999</v>
      </c>
      <c r="U16">
        <v>348.97500000000002</v>
      </c>
      <c r="V16">
        <v>17.510000000000002</v>
      </c>
      <c r="W16">
        <v>33.384999999999998</v>
      </c>
      <c r="X16">
        <v>147.515625</v>
      </c>
      <c r="Y16">
        <v>0</v>
      </c>
      <c r="Z16">
        <v>19.6614</v>
      </c>
      <c r="AA16">
        <v>42.14808</v>
      </c>
      <c r="AB16">
        <v>43.635159999999999</v>
      </c>
      <c r="AC16">
        <v>31.709733</v>
      </c>
      <c r="AD16">
        <v>0</v>
      </c>
      <c r="AE16">
        <v>53.905351000000003</v>
      </c>
      <c r="AF16">
        <v>8.7128630000000005</v>
      </c>
      <c r="AG16">
        <v>22.429442000000002</v>
      </c>
      <c r="AH16">
        <v>0</v>
      </c>
      <c r="AI16">
        <v>3.4724400000000002</v>
      </c>
      <c r="AJ16">
        <v>0</v>
      </c>
      <c r="AK16">
        <v>59.009957999999997</v>
      </c>
      <c r="AL16">
        <v>53.451999999999998</v>
      </c>
      <c r="AM16">
        <v>17.179061999999998</v>
      </c>
      <c r="AN16">
        <v>1.0753569999999999</v>
      </c>
      <c r="AO16">
        <v>0</v>
      </c>
      <c r="AP16">
        <v>0</v>
      </c>
      <c r="AQ16">
        <v>29.462897999999999</v>
      </c>
      <c r="AR16">
        <v>50.783999999999999</v>
      </c>
      <c r="AS16">
        <v>35.068229000000002</v>
      </c>
      <c r="AT16">
        <v>14.999998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77.860474000000011</v>
      </c>
      <c r="BA16">
        <f t="shared" si="1"/>
        <v>2813.232187000001</v>
      </c>
      <c r="BB16">
        <v>13</v>
      </c>
      <c r="BD16">
        <v>5.3</v>
      </c>
      <c r="BE16">
        <v>1.94</v>
      </c>
      <c r="BF16">
        <v>3.03</v>
      </c>
      <c r="BG16">
        <v>1.85</v>
      </c>
      <c r="BH16">
        <v>6.22</v>
      </c>
      <c r="BI16">
        <v>0.84</v>
      </c>
      <c r="BJ16">
        <v>0.42</v>
      </c>
      <c r="BK16">
        <v>1.78</v>
      </c>
      <c r="BL16">
        <v>0.88</v>
      </c>
      <c r="BM16">
        <v>0.22</v>
      </c>
      <c r="BN16">
        <v>2.38</v>
      </c>
      <c r="BO16">
        <v>3.78</v>
      </c>
      <c r="BP16">
        <v>0.24</v>
      </c>
      <c r="BQ16">
        <v>1.99</v>
      </c>
      <c r="BR16">
        <v>2.1800000000000002</v>
      </c>
      <c r="BS16">
        <v>1.61</v>
      </c>
      <c r="BT16">
        <v>2.7377639999999999</v>
      </c>
      <c r="BU16">
        <v>1.341844</v>
      </c>
      <c r="BV16">
        <v>2.3954240000000002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0.935114</v>
      </c>
      <c r="CL16">
        <v>1.9381029999999999</v>
      </c>
      <c r="CM16">
        <v>3.5116909999999999</v>
      </c>
      <c r="CN16">
        <v>3.5424669999999998</v>
      </c>
      <c r="CO16">
        <v>2.1469499999999999</v>
      </c>
      <c r="CP16">
        <v>4.2581249999999997</v>
      </c>
      <c r="CQ16">
        <v>3.542468</v>
      </c>
      <c r="CR16">
        <v>0.82955999999999996</v>
      </c>
      <c r="CS16">
        <v>2.7933979999999998</v>
      </c>
      <c r="CT16">
        <v>2.5514760000000001</v>
      </c>
      <c r="CU16">
        <v>0</v>
      </c>
      <c r="CV16">
        <v>0</v>
      </c>
      <c r="CW16">
        <v>2.5259830000000001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77.860474000000011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688.21939999999995</v>
      </c>
      <c r="L17">
        <v>446.51246700000002</v>
      </c>
      <c r="M17">
        <v>94.319981999999996</v>
      </c>
      <c r="N17">
        <v>120.69</v>
      </c>
      <c r="O17">
        <v>126.52</v>
      </c>
      <c r="P17">
        <v>137.24</v>
      </c>
      <c r="Q17">
        <v>21.8489</v>
      </c>
      <c r="R17">
        <v>43.545976000000003</v>
      </c>
      <c r="S17">
        <v>26.495000000000001</v>
      </c>
      <c r="T17">
        <v>1.4276059999999999</v>
      </c>
      <c r="U17">
        <v>348.97500000000002</v>
      </c>
      <c r="V17">
        <v>17.510000000000002</v>
      </c>
      <c r="W17">
        <v>33.384999999999998</v>
      </c>
      <c r="X17">
        <v>147.515625</v>
      </c>
      <c r="Y17">
        <v>0</v>
      </c>
      <c r="Z17">
        <v>19.6614</v>
      </c>
      <c r="AA17">
        <v>42.14808</v>
      </c>
      <c r="AB17">
        <v>43.635159999999999</v>
      </c>
      <c r="AC17">
        <v>31.709733</v>
      </c>
      <c r="AD17">
        <v>0</v>
      </c>
      <c r="AE17">
        <v>53.905351000000003</v>
      </c>
      <c r="AF17">
        <v>8.7128630000000005</v>
      </c>
      <c r="AG17">
        <v>22.429442000000002</v>
      </c>
      <c r="AH17">
        <v>0</v>
      </c>
      <c r="AI17">
        <v>3.4724400000000002</v>
      </c>
      <c r="AJ17">
        <v>0</v>
      </c>
      <c r="AK17">
        <v>59.009957999999997</v>
      </c>
      <c r="AL17">
        <v>53.451999999999998</v>
      </c>
      <c r="AM17">
        <v>17.179061999999998</v>
      </c>
      <c r="AN17">
        <v>1.0753569999999999</v>
      </c>
      <c r="AO17">
        <v>0</v>
      </c>
      <c r="AP17">
        <v>0</v>
      </c>
      <c r="AQ17">
        <v>29.462897999999999</v>
      </c>
      <c r="AR17">
        <v>50.783999999999999</v>
      </c>
      <c r="AS17">
        <v>35.068229000000002</v>
      </c>
      <c r="AT17">
        <v>14.999998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77.860474000000011</v>
      </c>
      <c r="BA17">
        <f t="shared" si="1"/>
        <v>2818.7714010000013</v>
      </c>
      <c r="BB17">
        <v>14</v>
      </c>
      <c r="BD17">
        <v>5.3</v>
      </c>
      <c r="BE17">
        <v>1.94</v>
      </c>
      <c r="BF17">
        <v>3.03</v>
      </c>
      <c r="BG17">
        <v>1.85</v>
      </c>
      <c r="BH17">
        <v>6.22</v>
      </c>
      <c r="BI17">
        <v>0.84</v>
      </c>
      <c r="BJ17">
        <v>0.42</v>
      </c>
      <c r="BK17">
        <v>1.78</v>
      </c>
      <c r="BL17">
        <v>0.88</v>
      </c>
      <c r="BM17">
        <v>0.22</v>
      </c>
      <c r="BN17">
        <v>2.38</v>
      </c>
      <c r="BO17">
        <v>3.78</v>
      </c>
      <c r="BP17">
        <v>0.24</v>
      </c>
      <c r="BQ17">
        <v>1.99</v>
      </c>
      <c r="BR17">
        <v>2.1800000000000002</v>
      </c>
      <c r="BS17">
        <v>1.61</v>
      </c>
      <c r="BT17">
        <v>2.7377639999999999</v>
      </c>
      <c r="BU17">
        <v>1.341844</v>
      </c>
      <c r="BV17">
        <v>2.3954240000000002</v>
      </c>
      <c r="BW17">
        <v>1.9429620000000001</v>
      </c>
      <c r="BX17">
        <v>1.959684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0.935114</v>
      </c>
      <c r="CL17">
        <v>1.9381029999999999</v>
      </c>
      <c r="CM17">
        <v>3.5116909999999999</v>
      </c>
      <c r="CN17">
        <v>3.5424669999999998</v>
      </c>
      <c r="CO17">
        <v>2.1469499999999999</v>
      </c>
      <c r="CP17">
        <v>4.2581249999999997</v>
      </c>
      <c r="CQ17">
        <v>3.542468</v>
      </c>
      <c r="CR17">
        <v>0.82955999999999996</v>
      </c>
      <c r="CS17">
        <v>2.7933979999999998</v>
      </c>
      <c r="CT17">
        <v>2.5514760000000001</v>
      </c>
      <c r="CU17">
        <v>0</v>
      </c>
      <c r="CV17">
        <v>0</v>
      </c>
      <c r="CW17">
        <v>2.5259830000000001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77.860474000000011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688.21939999999995</v>
      </c>
      <c r="L18">
        <v>446.51246700000002</v>
      </c>
      <c r="M18">
        <v>94.319981999999996</v>
      </c>
      <c r="N18">
        <v>120.69</v>
      </c>
      <c r="O18">
        <v>126.52</v>
      </c>
      <c r="P18">
        <v>137.24</v>
      </c>
      <c r="Q18">
        <v>21.8489</v>
      </c>
      <c r="R18">
        <v>43.545976000000003</v>
      </c>
      <c r="S18">
        <v>26.495000000000001</v>
      </c>
      <c r="T18">
        <v>1.4276059999999999</v>
      </c>
      <c r="U18">
        <v>348.97500000000002</v>
      </c>
      <c r="V18">
        <v>17.510000000000002</v>
      </c>
      <c r="W18">
        <v>33.384999999999998</v>
      </c>
      <c r="X18">
        <v>147.515625</v>
      </c>
      <c r="Y18">
        <v>0</v>
      </c>
      <c r="Z18">
        <v>19.6614</v>
      </c>
      <c r="AA18">
        <v>42.14808</v>
      </c>
      <c r="AB18">
        <v>43.635159999999999</v>
      </c>
      <c r="AC18">
        <v>31.709733</v>
      </c>
      <c r="AD18">
        <v>0</v>
      </c>
      <c r="AE18">
        <v>53.905351000000003</v>
      </c>
      <c r="AF18">
        <v>8.7128630000000005</v>
      </c>
      <c r="AG18">
        <v>22.429442000000002</v>
      </c>
      <c r="AH18">
        <v>0</v>
      </c>
      <c r="AI18">
        <v>3.4724400000000002</v>
      </c>
      <c r="AJ18">
        <v>0</v>
      </c>
      <c r="AK18">
        <v>59.009957999999997</v>
      </c>
      <c r="AL18">
        <v>53.451999999999998</v>
      </c>
      <c r="AM18">
        <v>17.179061999999998</v>
      </c>
      <c r="AN18">
        <v>1.0753569999999999</v>
      </c>
      <c r="AO18">
        <v>0</v>
      </c>
      <c r="AP18">
        <v>0</v>
      </c>
      <c r="AQ18">
        <v>29.462897999999999</v>
      </c>
      <c r="AR18">
        <v>50.783999999999999</v>
      </c>
      <c r="AS18">
        <v>35.068229000000002</v>
      </c>
      <c r="AT18">
        <v>14.999998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77.860474000000011</v>
      </c>
      <c r="BA18">
        <f t="shared" si="1"/>
        <v>2818.7714010000013</v>
      </c>
      <c r="BB18">
        <v>15</v>
      </c>
      <c r="BD18">
        <v>5.3</v>
      </c>
      <c r="BE18">
        <v>1.94</v>
      </c>
      <c r="BF18">
        <v>3.03</v>
      </c>
      <c r="BG18">
        <v>1.85</v>
      </c>
      <c r="BH18">
        <v>6.22</v>
      </c>
      <c r="BI18">
        <v>0.84</v>
      </c>
      <c r="BJ18">
        <v>0.42</v>
      </c>
      <c r="BK18">
        <v>1.78</v>
      </c>
      <c r="BL18">
        <v>0.88</v>
      </c>
      <c r="BM18">
        <v>0.22</v>
      </c>
      <c r="BN18">
        <v>2.38</v>
      </c>
      <c r="BO18">
        <v>3.78</v>
      </c>
      <c r="BP18">
        <v>0.24</v>
      </c>
      <c r="BQ18">
        <v>1.99</v>
      </c>
      <c r="BR18">
        <v>2.1800000000000002</v>
      </c>
      <c r="BS18">
        <v>1.61</v>
      </c>
      <c r="BT18">
        <v>2.7377639999999999</v>
      </c>
      <c r="BU18">
        <v>1.341844</v>
      </c>
      <c r="BV18">
        <v>2.3954240000000002</v>
      </c>
      <c r="BW18">
        <v>1.9429620000000001</v>
      </c>
      <c r="BX18">
        <v>1.959684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0.935114</v>
      </c>
      <c r="CL18">
        <v>1.9381029999999999</v>
      </c>
      <c r="CM18">
        <v>3.5116909999999999</v>
      </c>
      <c r="CN18">
        <v>3.5424669999999998</v>
      </c>
      <c r="CO18">
        <v>2.1469499999999999</v>
      </c>
      <c r="CP18">
        <v>4.2581249999999997</v>
      </c>
      <c r="CQ18">
        <v>3.542468</v>
      </c>
      <c r="CR18">
        <v>0.82955999999999996</v>
      </c>
      <c r="CS18">
        <v>2.7933979999999998</v>
      </c>
      <c r="CT18">
        <v>2.5514760000000001</v>
      </c>
      <c r="CU18">
        <v>0</v>
      </c>
      <c r="CV18">
        <v>0</v>
      </c>
      <c r="CW18">
        <v>2.5259830000000001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77.860474000000011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604.44000000000005</v>
      </c>
      <c r="L19">
        <v>446.51246700000002</v>
      </c>
      <c r="M19">
        <v>94.319981999999996</v>
      </c>
      <c r="N19">
        <v>120.69</v>
      </c>
      <c r="O19">
        <v>126.52</v>
      </c>
      <c r="P19">
        <v>137.24</v>
      </c>
      <c r="Q19">
        <v>21.8489</v>
      </c>
      <c r="R19">
        <v>43.545976000000003</v>
      </c>
      <c r="S19">
        <v>26.495000000000001</v>
      </c>
      <c r="T19">
        <v>1.4276059999999999</v>
      </c>
      <c r="U19">
        <v>348.97500000000002</v>
      </c>
      <c r="V19">
        <v>17.510000000000002</v>
      </c>
      <c r="W19">
        <v>33.384999999999998</v>
      </c>
      <c r="X19">
        <v>147.515625</v>
      </c>
      <c r="Y19">
        <v>0</v>
      </c>
      <c r="Z19">
        <v>19.6614</v>
      </c>
      <c r="AA19">
        <v>42.14808</v>
      </c>
      <c r="AB19">
        <v>43.635159999999999</v>
      </c>
      <c r="AC19">
        <v>31.709733</v>
      </c>
      <c r="AD19">
        <v>0</v>
      </c>
      <c r="AE19">
        <v>53.905351000000003</v>
      </c>
      <c r="AF19">
        <v>8.7128630000000005</v>
      </c>
      <c r="AG19">
        <v>22.429442000000002</v>
      </c>
      <c r="AH19">
        <v>0</v>
      </c>
      <c r="AI19">
        <v>3.4724400000000002</v>
      </c>
      <c r="AJ19">
        <v>0</v>
      </c>
      <c r="AK19">
        <v>59.009957999999997</v>
      </c>
      <c r="AL19">
        <v>53.451999999999998</v>
      </c>
      <c r="AM19">
        <v>17.179061999999998</v>
      </c>
      <c r="AN19">
        <v>1.0753569999999999</v>
      </c>
      <c r="AO19">
        <v>0</v>
      </c>
      <c r="AP19">
        <v>0</v>
      </c>
      <c r="AQ19">
        <v>29.462897999999999</v>
      </c>
      <c r="AR19">
        <v>50.783999999999999</v>
      </c>
      <c r="AS19">
        <v>35.068229000000002</v>
      </c>
      <c r="AT19">
        <v>14.999998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77.860474000000011</v>
      </c>
      <c r="BA19">
        <f t="shared" si="1"/>
        <v>2734.992001000001</v>
      </c>
      <c r="BB19">
        <v>16</v>
      </c>
      <c r="BD19">
        <v>5.3</v>
      </c>
      <c r="BE19">
        <v>1.94</v>
      </c>
      <c r="BF19">
        <v>3.03</v>
      </c>
      <c r="BG19">
        <v>1.85</v>
      </c>
      <c r="BH19">
        <v>6.22</v>
      </c>
      <c r="BI19">
        <v>0.84</v>
      </c>
      <c r="BJ19">
        <v>0.42</v>
      </c>
      <c r="BK19">
        <v>1.78</v>
      </c>
      <c r="BL19">
        <v>0.88</v>
      </c>
      <c r="BM19">
        <v>0.22</v>
      </c>
      <c r="BN19">
        <v>2.38</v>
      </c>
      <c r="BO19">
        <v>3.78</v>
      </c>
      <c r="BP19">
        <v>0.24</v>
      </c>
      <c r="BQ19">
        <v>1.99</v>
      </c>
      <c r="BR19">
        <v>2.1800000000000002</v>
      </c>
      <c r="BS19">
        <v>1.61</v>
      </c>
      <c r="BT19">
        <v>2.7377639999999999</v>
      </c>
      <c r="BU19">
        <v>1.341844</v>
      </c>
      <c r="BV19">
        <v>2.3954240000000002</v>
      </c>
      <c r="BW19">
        <v>1.9429620000000001</v>
      </c>
      <c r="BX19">
        <v>1.959684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0.935114</v>
      </c>
      <c r="CL19">
        <v>1.9381029999999999</v>
      </c>
      <c r="CM19">
        <v>3.5116909999999999</v>
      </c>
      <c r="CN19">
        <v>3.5424669999999998</v>
      </c>
      <c r="CO19">
        <v>2.1469499999999999</v>
      </c>
      <c r="CP19">
        <v>4.2581249999999997</v>
      </c>
      <c r="CQ19">
        <v>3.542468</v>
      </c>
      <c r="CR19">
        <v>0.82955999999999996</v>
      </c>
      <c r="CS19">
        <v>2.7933979999999998</v>
      </c>
      <c r="CT19">
        <v>2.5514760000000001</v>
      </c>
      <c r="CU19">
        <v>0</v>
      </c>
      <c r="CV19">
        <v>0</v>
      </c>
      <c r="CW19">
        <v>2.5259830000000001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77.860474000000011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544.44000000000005</v>
      </c>
      <c r="L20">
        <v>446.51246700000002</v>
      </c>
      <c r="M20">
        <v>94.319981999999996</v>
      </c>
      <c r="N20">
        <v>120.69</v>
      </c>
      <c r="O20">
        <v>126.52</v>
      </c>
      <c r="P20">
        <v>137.24</v>
      </c>
      <c r="Q20">
        <v>21.8489</v>
      </c>
      <c r="R20">
        <v>43.545976000000003</v>
      </c>
      <c r="S20">
        <v>26.495000000000001</v>
      </c>
      <c r="T20">
        <v>1.4276059999999999</v>
      </c>
      <c r="U20">
        <v>348.97500000000002</v>
      </c>
      <c r="V20">
        <v>17.510000000000002</v>
      </c>
      <c r="W20">
        <v>33.384999999999998</v>
      </c>
      <c r="X20">
        <v>147.515625</v>
      </c>
      <c r="Y20">
        <v>0</v>
      </c>
      <c r="Z20">
        <v>19.6614</v>
      </c>
      <c r="AA20">
        <v>42.14808</v>
      </c>
      <c r="AB20">
        <v>43.635159999999999</v>
      </c>
      <c r="AC20">
        <v>31.709733</v>
      </c>
      <c r="AD20">
        <v>0</v>
      </c>
      <c r="AE20">
        <v>53.905351000000003</v>
      </c>
      <c r="AF20">
        <v>8.7128630000000005</v>
      </c>
      <c r="AG20">
        <v>22.429442000000002</v>
      </c>
      <c r="AH20">
        <v>0</v>
      </c>
      <c r="AI20">
        <v>3.4724400000000002</v>
      </c>
      <c r="AJ20">
        <v>0</v>
      </c>
      <c r="AK20">
        <v>59.009957999999997</v>
      </c>
      <c r="AL20">
        <v>53.451999999999998</v>
      </c>
      <c r="AM20">
        <v>17.179061999999998</v>
      </c>
      <c r="AN20">
        <v>1.0753569999999999</v>
      </c>
      <c r="AO20">
        <v>0</v>
      </c>
      <c r="AP20">
        <v>0</v>
      </c>
      <c r="AQ20">
        <v>29.462897999999999</v>
      </c>
      <c r="AR20">
        <v>50.783999999999999</v>
      </c>
      <c r="AS20">
        <v>35.068229000000002</v>
      </c>
      <c r="AT20">
        <v>14.999998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77.860474000000011</v>
      </c>
      <c r="BA20">
        <f t="shared" si="1"/>
        <v>2674.992001000001</v>
      </c>
      <c r="BB20">
        <v>17</v>
      </c>
      <c r="BD20">
        <v>5.3</v>
      </c>
      <c r="BE20">
        <v>1.94</v>
      </c>
      <c r="BF20">
        <v>3.03</v>
      </c>
      <c r="BG20">
        <v>1.85</v>
      </c>
      <c r="BH20">
        <v>6.22</v>
      </c>
      <c r="BI20">
        <v>0.84</v>
      </c>
      <c r="BJ20">
        <v>0.42</v>
      </c>
      <c r="BK20">
        <v>1.78</v>
      </c>
      <c r="BL20">
        <v>0.88</v>
      </c>
      <c r="BM20">
        <v>0.22</v>
      </c>
      <c r="BN20">
        <v>2.38</v>
      </c>
      <c r="BO20">
        <v>3.78</v>
      </c>
      <c r="BP20">
        <v>0.24</v>
      </c>
      <c r="BQ20">
        <v>1.99</v>
      </c>
      <c r="BR20">
        <v>2.1800000000000002</v>
      </c>
      <c r="BS20">
        <v>1.61</v>
      </c>
      <c r="BT20">
        <v>2.7377639999999999</v>
      </c>
      <c r="BU20">
        <v>1.341844</v>
      </c>
      <c r="BV20">
        <v>2.3954240000000002</v>
      </c>
      <c r="BW20">
        <v>1.9429620000000001</v>
      </c>
      <c r="BX20">
        <v>1.959684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0.935114</v>
      </c>
      <c r="CL20">
        <v>1.9381029999999999</v>
      </c>
      <c r="CM20">
        <v>3.5116909999999999</v>
      </c>
      <c r="CN20">
        <v>3.5424669999999998</v>
      </c>
      <c r="CO20">
        <v>2.1469499999999999</v>
      </c>
      <c r="CP20">
        <v>4.2581249999999997</v>
      </c>
      <c r="CQ20">
        <v>3.542468</v>
      </c>
      <c r="CR20">
        <v>0.82955999999999996</v>
      </c>
      <c r="CS20">
        <v>2.7933979999999998</v>
      </c>
      <c r="CT20">
        <v>2.5514760000000001</v>
      </c>
      <c r="CU20">
        <v>0</v>
      </c>
      <c r="CV20">
        <v>0</v>
      </c>
      <c r="CW20">
        <v>2.5259830000000001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77.860474000000011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494.44</v>
      </c>
      <c r="L21">
        <v>452.05168099999997</v>
      </c>
      <c r="M21">
        <v>94.319981999999996</v>
      </c>
      <c r="N21">
        <v>120.69</v>
      </c>
      <c r="O21">
        <v>126.52</v>
      </c>
      <c r="P21">
        <v>137.24</v>
      </c>
      <c r="Q21">
        <v>21.4512</v>
      </c>
      <c r="R21">
        <v>43.545976000000003</v>
      </c>
      <c r="S21">
        <v>26.495000000000001</v>
      </c>
      <c r="T21">
        <v>1.4276059999999999</v>
      </c>
      <c r="U21">
        <v>348.97500000000002</v>
      </c>
      <c r="V21">
        <v>17.510000000000002</v>
      </c>
      <c r="W21">
        <v>33.384999999999998</v>
      </c>
      <c r="X21">
        <v>147.515625</v>
      </c>
      <c r="Y21">
        <v>0</v>
      </c>
      <c r="Z21">
        <v>19.6614</v>
      </c>
      <c r="AA21">
        <v>42.14808</v>
      </c>
      <c r="AB21">
        <v>43.635159999999999</v>
      </c>
      <c r="AC21">
        <v>31.709733</v>
      </c>
      <c r="AD21">
        <v>0</v>
      </c>
      <c r="AE21">
        <v>53.905351000000003</v>
      </c>
      <c r="AF21">
        <v>8.7128630000000005</v>
      </c>
      <c r="AG21">
        <v>22.429442000000002</v>
      </c>
      <c r="AH21">
        <v>22.523078000000002</v>
      </c>
      <c r="AI21">
        <v>16.667714</v>
      </c>
      <c r="AJ21">
        <v>0</v>
      </c>
      <c r="AK21">
        <v>59.009957999999997</v>
      </c>
      <c r="AL21">
        <v>40.088999999999999</v>
      </c>
      <c r="AM21">
        <v>17.179061999999998</v>
      </c>
      <c r="AN21">
        <v>1.0753569999999999</v>
      </c>
      <c r="AO21">
        <v>0</v>
      </c>
      <c r="AP21">
        <v>0</v>
      </c>
      <c r="AQ21">
        <v>29.462897999999999</v>
      </c>
      <c r="AR21">
        <v>50.783999999999999</v>
      </c>
      <c r="AS21">
        <v>35.068229000000002</v>
      </c>
      <c r="AT21">
        <v>14.999998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77.860474000000011</v>
      </c>
      <c r="BA21">
        <f t="shared" si="1"/>
        <v>2652.4888670000009</v>
      </c>
      <c r="BB21">
        <v>18</v>
      </c>
      <c r="BD21">
        <v>5.3</v>
      </c>
      <c r="BE21">
        <v>1.94</v>
      </c>
      <c r="BF21">
        <v>3.03</v>
      </c>
      <c r="BG21">
        <v>1.85</v>
      </c>
      <c r="BH21">
        <v>6.22</v>
      </c>
      <c r="BI21">
        <v>0.84</v>
      </c>
      <c r="BJ21">
        <v>0.42</v>
      </c>
      <c r="BK21">
        <v>1.78</v>
      </c>
      <c r="BL21">
        <v>0.88</v>
      </c>
      <c r="BM21">
        <v>0.22</v>
      </c>
      <c r="BN21">
        <v>2.38</v>
      </c>
      <c r="BO21">
        <v>3.78</v>
      </c>
      <c r="BP21">
        <v>0.24</v>
      </c>
      <c r="BQ21">
        <v>1.99</v>
      </c>
      <c r="BR21">
        <v>2.1800000000000002</v>
      </c>
      <c r="BS21">
        <v>1.61</v>
      </c>
      <c r="BT21">
        <v>2.7377639999999999</v>
      </c>
      <c r="BU21">
        <v>1.341844</v>
      </c>
      <c r="BV21">
        <v>2.3954240000000002</v>
      </c>
      <c r="BW21">
        <v>1.9429620000000001</v>
      </c>
      <c r="BX21">
        <v>1.959684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0.935114</v>
      </c>
      <c r="CL21">
        <v>1.9381029999999999</v>
      </c>
      <c r="CM21">
        <v>3.5116909999999999</v>
      </c>
      <c r="CN21">
        <v>3.5424669999999998</v>
      </c>
      <c r="CO21">
        <v>2.1469499999999999</v>
      </c>
      <c r="CP21">
        <v>4.2581249999999997</v>
      </c>
      <c r="CQ21">
        <v>3.542468</v>
      </c>
      <c r="CR21">
        <v>0.82955999999999996</v>
      </c>
      <c r="CS21">
        <v>2.7933979999999998</v>
      </c>
      <c r="CT21">
        <v>2.5514760000000001</v>
      </c>
      <c r="CU21">
        <v>0</v>
      </c>
      <c r="CV21">
        <v>0.43107600000000001</v>
      </c>
      <c r="CW21">
        <v>2.5259830000000001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77.860474000000011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444.44</v>
      </c>
      <c r="L22">
        <v>455.81325299999997</v>
      </c>
      <c r="M22">
        <v>94.319981999999996</v>
      </c>
      <c r="N22">
        <v>120.69</v>
      </c>
      <c r="O22">
        <v>126.52</v>
      </c>
      <c r="P22">
        <v>137.24</v>
      </c>
      <c r="Q22">
        <v>21.4512</v>
      </c>
      <c r="R22">
        <v>43.545976000000003</v>
      </c>
      <c r="S22">
        <v>26.495000000000001</v>
      </c>
      <c r="T22">
        <v>1.4276059999999999</v>
      </c>
      <c r="U22">
        <v>348.97500000000002</v>
      </c>
      <c r="V22">
        <v>17.510000000000002</v>
      </c>
      <c r="W22">
        <v>33.384999999999998</v>
      </c>
      <c r="X22">
        <v>147.515625</v>
      </c>
      <c r="Y22">
        <v>0</v>
      </c>
      <c r="Z22">
        <v>19.6614</v>
      </c>
      <c r="AA22">
        <v>42.14808</v>
      </c>
      <c r="AB22">
        <v>43.635159999999999</v>
      </c>
      <c r="AC22">
        <v>31.709733</v>
      </c>
      <c r="AD22">
        <v>0</v>
      </c>
      <c r="AE22">
        <v>53.905351000000003</v>
      </c>
      <c r="AF22">
        <v>8.7128630000000005</v>
      </c>
      <c r="AG22">
        <v>22.429442000000002</v>
      </c>
      <c r="AH22">
        <v>50.574548999999998</v>
      </c>
      <c r="AI22">
        <v>16.667714</v>
      </c>
      <c r="AJ22">
        <v>0</v>
      </c>
      <c r="AK22">
        <v>59.009957999999997</v>
      </c>
      <c r="AL22">
        <v>40.088999999999999</v>
      </c>
      <c r="AM22">
        <v>17.179061999999998</v>
      </c>
      <c r="AN22">
        <v>1.0753569999999999</v>
      </c>
      <c r="AO22">
        <v>0</v>
      </c>
      <c r="AP22">
        <v>0</v>
      </c>
      <c r="AQ22">
        <v>19.641931</v>
      </c>
      <c r="AR22">
        <v>50.783999999999999</v>
      </c>
      <c r="AS22">
        <v>35.068229000000002</v>
      </c>
      <c r="AT22">
        <v>14.999998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77.860474000000011</v>
      </c>
      <c r="BA22">
        <f t="shared" si="1"/>
        <v>2624.4809430000005</v>
      </c>
      <c r="BB22">
        <v>19</v>
      </c>
      <c r="BD22">
        <v>5.3</v>
      </c>
      <c r="BE22">
        <v>1.94</v>
      </c>
      <c r="BF22">
        <v>3.03</v>
      </c>
      <c r="BG22">
        <v>1.85</v>
      </c>
      <c r="BH22">
        <v>6.22</v>
      </c>
      <c r="BI22">
        <v>0.84</v>
      </c>
      <c r="BJ22">
        <v>0.42</v>
      </c>
      <c r="BK22">
        <v>1.78</v>
      </c>
      <c r="BL22">
        <v>0.88</v>
      </c>
      <c r="BM22">
        <v>0.22</v>
      </c>
      <c r="BN22">
        <v>2.38</v>
      </c>
      <c r="BO22">
        <v>3.78</v>
      </c>
      <c r="BP22">
        <v>0.24</v>
      </c>
      <c r="BQ22">
        <v>1.99</v>
      </c>
      <c r="BR22">
        <v>2.1800000000000002</v>
      </c>
      <c r="BS22">
        <v>1.61</v>
      </c>
      <c r="BT22">
        <v>2.7377639999999999</v>
      </c>
      <c r="BU22">
        <v>1.341844</v>
      </c>
      <c r="BV22">
        <v>2.3954240000000002</v>
      </c>
      <c r="BW22">
        <v>1.9429620000000001</v>
      </c>
      <c r="BX22">
        <v>1.959684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0.935114</v>
      </c>
      <c r="CL22">
        <v>1.9381029999999999</v>
      </c>
      <c r="CM22">
        <v>3.5116909999999999</v>
      </c>
      <c r="CN22">
        <v>3.5424669999999998</v>
      </c>
      <c r="CO22">
        <v>2.1469499999999999</v>
      </c>
      <c r="CP22">
        <v>4.2581249999999997</v>
      </c>
      <c r="CQ22">
        <v>3.542468</v>
      </c>
      <c r="CR22">
        <v>0.82955999999999996</v>
      </c>
      <c r="CS22">
        <v>2.7933979999999998</v>
      </c>
      <c r="CT22">
        <v>2.5514760000000001</v>
      </c>
      <c r="CU22">
        <v>0</v>
      </c>
      <c r="CV22">
        <v>0.975221</v>
      </c>
      <c r="CW22">
        <v>2.5259830000000001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77.860474000000011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444.44</v>
      </c>
      <c r="L23">
        <v>454.267357</v>
      </c>
      <c r="M23">
        <v>94.319981999999996</v>
      </c>
      <c r="N23">
        <v>120.69</v>
      </c>
      <c r="O23">
        <v>126.52</v>
      </c>
      <c r="P23">
        <v>137.24</v>
      </c>
      <c r="Q23">
        <v>14.8933</v>
      </c>
      <c r="R23">
        <v>43.545976000000003</v>
      </c>
      <c r="S23">
        <v>17.584099999999999</v>
      </c>
      <c r="T23">
        <v>0.62680000000000002</v>
      </c>
      <c r="U23">
        <v>348.97500000000002</v>
      </c>
      <c r="V23">
        <v>17.510000000000002</v>
      </c>
      <c r="W23">
        <v>33.384999999999998</v>
      </c>
      <c r="X23">
        <v>147.515625</v>
      </c>
      <c r="Y23">
        <v>0</v>
      </c>
      <c r="Z23">
        <v>13.1076</v>
      </c>
      <c r="AA23">
        <v>42.14808</v>
      </c>
      <c r="AB23">
        <v>43.635159999999999</v>
      </c>
      <c r="AC23">
        <v>31.709733</v>
      </c>
      <c r="AD23">
        <v>0</v>
      </c>
      <c r="AE23">
        <v>53.905351000000003</v>
      </c>
      <c r="AF23">
        <v>8.7128630000000005</v>
      </c>
      <c r="AG23">
        <v>22.429442000000002</v>
      </c>
      <c r="AH23">
        <v>75.861823999999999</v>
      </c>
      <c r="AI23">
        <v>54.170071999999998</v>
      </c>
      <c r="AJ23">
        <v>0</v>
      </c>
      <c r="AK23">
        <v>59.009957999999997</v>
      </c>
      <c r="AL23">
        <v>40.088999999999999</v>
      </c>
      <c r="AM23">
        <v>17.179061999999998</v>
      </c>
      <c r="AN23">
        <v>1.0753569999999999</v>
      </c>
      <c r="AO23">
        <v>0</v>
      </c>
      <c r="AP23">
        <v>0</v>
      </c>
      <c r="AQ23">
        <v>0</v>
      </c>
      <c r="AR23">
        <v>52.991999999999997</v>
      </c>
      <c r="AS23">
        <v>35.068229000000002</v>
      </c>
      <c r="AT23">
        <v>14.999998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77.860474000000011</v>
      </c>
      <c r="BA23">
        <f t="shared" si="1"/>
        <v>2645.4673430000007</v>
      </c>
      <c r="BB23">
        <v>20</v>
      </c>
      <c r="BD23">
        <v>5.3</v>
      </c>
      <c r="BE23">
        <v>1.94</v>
      </c>
      <c r="BF23">
        <v>3.03</v>
      </c>
      <c r="BG23">
        <v>1.85</v>
      </c>
      <c r="BH23">
        <v>6.22</v>
      </c>
      <c r="BI23">
        <v>0.84</v>
      </c>
      <c r="BJ23">
        <v>0.42</v>
      </c>
      <c r="BK23">
        <v>1.78</v>
      </c>
      <c r="BL23">
        <v>0.88</v>
      </c>
      <c r="BM23">
        <v>0.22</v>
      </c>
      <c r="BN23">
        <v>2.38</v>
      </c>
      <c r="BO23">
        <v>3.78</v>
      </c>
      <c r="BP23">
        <v>0.24</v>
      </c>
      <c r="BQ23">
        <v>1.99</v>
      </c>
      <c r="BR23">
        <v>2.1800000000000002</v>
      </c>
      <c r="BS23">
        <v>1.61</v>
      </c>
      <c r="BT23">
        <v>2.7377639999999999</v>
      </c>
      <c r="BU23">
        <v>1.341844</v>
      </c>
      <c r="BV23">
        <v>2.3954240000000002</v>
      </c>
      <c r="BW23">
        <v>1.9429620000000001</v>
      </c>
      <c r="BX23">
        <v>1.959684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0.935114</v>
      </c>
      <c r="CL23">
        <v>1.9381029999999999</v>
      </c>
      <c r="CM23">
        <v>3.5116909999999999</v>
      </c>
      <c r="CN23">
        <v>3.5424669999999998</v>
      </c>
      <c r="CO23">
        <v>2.1469499999999999</v>
      </c>
      <c r="CP23">
        <v>4.2581249999999997</v>
      </c>
      <c r="CQ23">
        <v>3.542468</v>
      </c>
      <c r="CR23">
        <v>0.82955999999999996</v>
      </c>
      <c r="CS23">
        <v>2.7933979999999998</v>
      </c>
      <c r="CT23">
        <v>2.5514760000000001</v>
      </c>
      <c r="CU23">
        <v>0</v>
      </c>
      <c r="CV23">
        <v>1.4628319999999999</v>
      </c>
      <c r="CW23">
        <v>2.5259830000000001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77.860474000000011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444.44</v>
      </c>
      <c r="L24">
        <v>444.723253</v>
      </c>
      <c r="M24">
        <v>94.319981999999996</v>
      </c>
      <c r="N24">
        <v>120.69</v>
      </c>
      <c r="O24">
        <v>126.52</v>
      </c>
      <c r="P24">
        <v>137.24</v>
      </c>
      <c r="Q24">
        <v>14.8933</v>
      </c>
      <c r="R24">
        <v>43.545976000000003</v>
      </c>
      <c r="S24">
        <v>17.584099999999999</v>
      </c>
      <c r="T24">
        <v>0.64202599999999999</v>
      </c>
      <c r="U24">
        <v>348.97500000000002</v>
      </c>
      <c r="V24">
        <v>17.510000000000002</v>
      </c>
      <c r="W24">
        <v>33.384999999999998</v>
      </c>
      <c r="X24">
        <v>147.515625</v>
      </c>
      <c r="Y24">
        <v>0</v>
      </c>
      <c r="Z24">
        <v>13.1076</v>
      </c>
      <c r="AA24">
        <v>42.14808</v>
      </c>
      <c r="AB24">
        <v>43.635159999999999</v>
      </c>
      <c r="AC24">
        <v>31.709733</v>
      </c>
      <c r="AD24">
        <v>1.868069</v>
      </c>
      <c r="AE24">
        <v>53.905351000000003</v>
      </c>
      <c r="AF24">
        <v>8.7128630000000005</v>
      </c>
      <c r="AG24">
        <v>22.429442000000002</v>
      </c>
      <c r="AH24">
        <v>101.149098</v>
      </c>
      <c r="AI24">
        <v>54.170071999999998</v>
      </c>
      <c r="AJ24">
        <v>0</v>
      </c>
      <c r="AK24">
        <v>59.009957999999997</v>
      </c>
      <c r="AL24">
        <v>40.088999999999999</v>
      </c>
      <c r="AM24">
        <v>17.179061999999998</v>
      </c>
      <c r="AN24">
        <v>1.0753569999999999</v>
      </c>
      <c r="AO24">
        <v>0</v>
      </c>
      <c r="AP24">
        <v>0</v>
      </c>
      <c r="AQ24">
        <v>0</v>
      </c>
      <c r="AR24">
        <v>52.991999999999997</v>
      </c>
      <c r="AS24">
        <v>35.068229000000002</v>
      </c>
      <c r="AT24">
        <v>14.999998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77.860474000000011</v>
      </c>
      <c r="BA24">
        <f t="shared" si="1"/>
        <v>2663.0938080000005</v>
      </c>
      <c r="BB24">
        <v>21</v>
      </c>
      <c r="BD24">
        <v>5.3</v>
      </c>
      <c r="BE24">
        <v>1.94</v>
      </c>
      <c r="BF24">
        <v>3.03</v>
      </c>
      <c r="BG24">
        <v>1.85</v>
      </c>
      <c r="BH24">
        <v>6.22</v>
      </c>
      <c r="BI24">
        <v>0.84</v>
      </c>
      <c r="BJ24">
        <v>0.42</v>
      </c>
      <c r="BK24">
        <v>1.78</v>
      </c>
      <c r="BL24">
        <v>0.88</v>
      </c>
      <c r="BM24">
        <v>0.22</v>
      </c>
      <c r="BN24">
        <v>2.38</v>
      </c>
      <c r="BO24">
        <v>3.78</v>
      </c>
      <c r="BP24">
        <v>0.24</v>
      </c>
      <c r="BQ24">
        <v>1.99</v>
      </c>
      <c r="BR24">
        <v>2.1800000000000002</v>
      </c>
      <c r="BS24">
        <v>1.61</v>
      </c>
      <c r="BT24">
        <v>2.7377639999999999</v>
      </c>
      <c r="BU24">
        <v>1.341844</v>
      </c>
      <c r="BV24">
        <v>2.3954240000000002</v>
      </c>
      <c r="BW24">
        <v>1.9429620000000001</v>
      </c>
      <c r="BX24">
        <v>1.959684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0.935114</v>
      </c>
      <c r="CL24">
        <v>1.9381029999999999</v>
      </c>
      <c r="CM24">
        <v>3.5116909999999999</v>
      </c>
      <c r="CN24">
        <v>3.5424669999999998</v>
      </c>
      <c r="CO24">
        <v>2.1469499999999999</v>
      </c>
      <c r="CP24">
        <v>4.2581249999999997</v>
      </c>
      <c r="CQ24">
        <v>3.542468</v>
      </c>
      <c r="CR24">
        <v>0.82955999999999996</v>
      </c>
      <c r="CS24">
        <v>2.7933979999999998</v>
      </c>
      <c r="CT24">
        <v>2.5514760000000001</v>
      </c>
      <c r="CU24">
        <v>0</v>
      </c>
      <c r="CV24">
        <v>1.950442</v>
      </c>
      <c r="CW24">
        <v>2.5259830000000001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77.860474000000011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444.44</v>
      </c>
      <c r="L25">
        <v>444.723253</v>
      </c>
      <c r="M25">
        <v>94.319981999999996</v>
      </c>
      <c r="N25">
        <v>120.69</v>
      </c>
      <c r="O25">
        <v>126.52</v>
      </c>
      <c r="P25">
        <v>137.24</v>
      </c>
      <c r="Q25">
        <v>14.8933</v>
      </c>
      <c r="R25">
        <v>31.855225999999998</v>
      </c>
      <c r="S25">
        <v>17.584099999999999</v>
      </c>
      <c r="T25">
        <v>0.64202599999999999</v>
      </c>
      <c r="U25">
        <v>348.97500000000002</v>
      </c>
      <c r="V25">
        <v>17.510000000000002</v>
      </c>
      <c r="W25">
        <v>33.384999999999998</v>
      </c>
      <c r="X25">
        <v>147.515625</v>
      </c>
      <c r="Y25">
        <v>0</v>
      </c>
      <c r="Z25">
        <v>13.1076</v>
      </c>
      <c r="AA25">
        <v>42.14808</v>
      </c>
      <c r="AB25">
        <v>43.635159999999999</v>
      </c>
      <c r="AC25">
        <v>31.709733</v>
      </c>
      <c r="AD25">
        <v>9.9151360000000004</v>
      </c>
      <c r="AE25">
        <v>53.905351000000003</v>
      </c>
      <c r="AF25">
        <v>8.7128630000000005</v>
      </c>
      <c r="AG25">
        <v>22.429442000000002</v>
      </c>
      <c r="AH25">
        <v>101.149098</v>
      </c>
      <c r="AI25">
        <v>54.170071999999998</v>
      </c>
      <c r="AJ25">
        <v>0</v>
      </c>
      <c r="AK25">
        <v>59.009957999999997</v>
      </c>
      <c r="AL25">
        <v>40.088999999999999</v>
      </c>
      <c r="AM25">
        <v>17.179061999999998</v>
      </c>
      <c r="AN25">
        <v>1.0753569999999999</v>
      </c>
      <c r="AO25">
        <v>0</v>
      </c>
      <c r="AP25">
        <v>0</v>
      </c>
      <c r="AQ25">
        <v>0</v>
      </c>
      <c r="AR25">
        <v>50.783999999999999</v>
      </c>
      <c r="AS25">
        <v>35.068229000000002</v>
      </c>
      <c r="AT25">
        <v>14.999998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77.860474000000011</v>
      </c>
      <c r="BA25">
        <f t="shared" si="1"/>
        <v>2657.2421250000002</v>
      </c>
      <c r="BB25">
        <v>22</v>
      </c>
      <c r="BD25">
        <v>5.3</v>
      </c>
      <c r="BE25">
        <v>1.94</v>
      </c>
      <c r="BF25">
        <v>3.03</v>
      </c>
      <c r="BG25">
        <v>1.85</v>
      </c>
      <c r="BH25">
        <v>6.22</v>
      </c>
      <c r="BI25">
        <v>0.84</v>
      </c>
      <c r="BJ25">
        <v>0.42</v>
      </c>
      <c r="BK25">
        <v>1.78</v>
      </c>
      <c r="BL25">
        <v>0.88</v>
      </c>
      <c r="BM25">
        <v>0.22</v>
      </c>
      <c r="BN25">
        <v>2.38</v>
      </c>
      <c r="BO25">
        <v>3.78</v>
      </c>
      <c r="BP25">
        <v>0.24</v>
      </c>
      <c r="BQ25">
        <v>1.99</v>
      </c>
      <c r="BR25">
        <v>2.1800000000000002</v>
      </c>
      <c r="BS25">
        <v>1.61</v>
      </c>
      <c r="BT25">
        <v>2.7377639999999999</v>
      </c>
      <c r="BU25">
        <v>1.341844</v>
      </c>
      <c r="BV25">
        <v>2.3954240000000002</v>
      </c>
      <c r="BW25">
        <v>1.9429620000000001</v>
      </c>
      <c r="BX25">
        <v>1.959684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0.935114</v>
      </c>
      <c r="CL25">
        <v>1.9381029999999999</v>
      </c>
      <c r="CM25">
        <v>3.5116909999999999</v>
      </c>
      <c r="CN25">
        <v>3.5424669999999998</v>
      </c>
      <c r="CO25">
        <v>2.1469499999999999</v>
      </c>
      <c r="CP25">
        <v>4.2581249999999997</v>
      </c>
      <c r="CQ25">
        <v>3.542468</v>
      </c>
      <c r="CR25">
        <v>0.82955999999999996</v>
      </c>
      <c r="CS25">
        <v>2.7933979999999998</v>
      </c>
      <c r="CT25">
        <v>2.5514760000000001</v>
      </c>
      <c r="CU25">
        <v>0</v>
      </c>
      <c r="CV25">
        <v>1.950442</v>
      </c>
      <c r="CW25">
        <v>2.5259830000000001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77.860474000000011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444.44</v>
      </c>
      <c r="L26">
        <v>444.723253</v>
      </c>
      <c r="M26">
        <v>94.319981999999996</v>
      </c>
      <c r="N26">
        <v>120.69</v>
      </c>
      <c r="O26">
        <v>126.52</v>
      </c>
      <c r="P26">
        <v>137.24</v>
      </c>
      <c r="Q26">
        <v>14.8933</v>
      </c>
      <c r="R26">
        <v>27.281700000000001</v>
      </c>
      <c r="S26">
        <v>17.584099999999999</v>
      </c>
      <c r="T26">
        <v>0.637374</v>
      </c>
      <c r="U26">
        <v>348.97500000000002</v>
      </c>
      <c r="V26">
        <v>17.510000000000002</v>
      </c>
      <c r="W26">
        <v>33.384999999999998</v>
      </c>
      <c r="X26">
        <v>147.515625</v>
      </c>
      <c r="Y26">
        <v>0</v>
      </c>
      <c r="Z26">
        <v>13.1076</v>
      </c>
      <c r="AA26">
        <v>42.14808</v>
      </c>
      <c r="AB26">
        <v>43.635159999999999</v>
      </c>
      <c r="AC26">
        <v>31.709733</v>
      </c>
      <c r="AD26">
        <v>19.830272000000001</v>
      </c>
      <c r="AE26">
        <v>53.905351000000003</v>
      </c>
      <c r="AF26">
        <v>8.7128630000000005</v>
      </c>
      <c r="AG26">
        <v>22.429442000000002</v>
      </c>
      <c r="AH26">
        <v>92.139866999999995</v>
      </c>
      <c r="AI26">
        <v>54.170071999999998</v>
      </c>
      <c r="AJ26">
        <v>0</v>
      </c>
      <c r="AK26">
        <v>59.009957999999997</v>
      </c>
      <c r="AL26">
        <v>40.088999999999999</v>
      </c>
      <c r="AM26">
        <v>17.179061999999998</v>
      </c>
      <c r="AN26">
        <v>1.0753569999999999</v>
      </c>
      <c r="AO26">
        <v>0</v>
      </c>
      <c r="AP26">
        <v>0</v>
      </c>
      <c r="AQ26">
        <v>0</v>
      </c>
      <c r="AR26">
        <v>50.783999999999999</v>
      </c>
      <c r="AS26">
        <v>35.068229000000002</v>
      </c>
      <c r="AT26">
        <v>14.999998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77.910473999999994</v>
      </c>
      <c r="BA26">
        <f t="shared" si="1"/>
        <v>2653.6198520000003</v>
      </c>
      <c r="BB26">
        <v>23</v>
      </c>
      <c r="BD26">
        <v>5.3</v>
      </c>
      <c r="BE26">
        <v>1.94</v>
      </c>
      <c r="BF26">
        <v>3.03</v>
      </c>
      <c r="BG26">
        <v>1.85</v>
      </c>
      <c r="BH26">
        <v>6.22</v>
      </c>
      <c r="BI26">
        <v>0.88</v>
      </c>
      <c r="BJ26">
        <v>0.43</v>
      </c>
      <c r="BK26">
        <v>1.78</v>
      </c>
      <c r="BL26">
        <v>0.88</v>
      </c>
      <c r="BM26">
        <v>0.22</v>
      </c>
      <c r="BN26">
        <v>2.38</v>
      </c>
      <c r="BO26">
        <v>3.78</v>
      </c>
      <c r="BP26">
        <v>0.24</v>
      </c>
      <c r="BQ26">
        <v>1.99</v>
      </c>
      <c r="BR26">
        <v>2.1800000000000002</v>
      </c>
      <c r="BS26">
        <v>1.61</v>
      </c>
      <c r="BT26">
        <v>2.7377639999999999</v>
      </c>
      <c r="BU26">
        <v>1.341844</v>
      </c>
      <c r="BV26">
        <v>2.3954240000000002</v>
      </c>
      <c r="BW26">
        <v>1.9429620000000001</v>
      </c>
      <c r="BX26">
        <v>1.959684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0.935114</v>
      </c>
      <c r="CL26">
        <v>1.9381029999999999</v>
      </c>
      <c r="CM26">
        <v>3.5116909999999999</v>
      </c>
      <c r="CN26">
        <v>3.5424669999999998</v>
      </c>
      <c r="CO26">
        <v>2.1469499999999999</v>
      </c>
      <c r="CP26">
        <v>4.2581249999999997</v>
      </c>
      <c r="CQ26">
        <v>3.542468</v>
      </c>
      <c r="CR26">
        <v>0.82955999999999996</v>
      </c>
      <c r="CS26">
        <v>2.7933979999999998</v>
      </c>
      <c r="CT26">
        <v>2.5514760000000001</v>
      </c>
      <c r="CU26">
        <v>0</v>
      </c>
      <c r="CV26">
        <v>1.7737719999999999</v>
      </c>
      <c r="CW26">
        <v>2.5259830000000001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77.910473999999994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425.00959999999998</v>
      </c>
      <c r="L27">
        <v>444.723253</v>
      </c>
      <c r="M27">
        <v>94.319981999999996</v>
      </c>
      <c r="N27">
        <v>120.69</v>
      </c>
      <c r="O27">
        <v>126.52</v>
      </c>
      <c r="P27">
        <v>137.24</v>
      </c>
      <c r="Q27">
        <v>14.8933</v>
      </c>
      <c r="R27">
        <v>27.281700000000001</v>
      </c>
      <c r="S27">
        <v>17.584099999999999</v>
      </c>
      <c r="T27">
        <v>0.62680000000000002</v>
      </c>
      <c r="U27">
        <v>348.97500000000002</v>
      </c>
      <c r="V27">
        <v>17.510000000000002</v>
      </c>
      <c r="W27">
        <v>33.384999999999998</v>
      </c>
      <c r="X27">
        <v>147.515625</v>
      </c>
      <c r="Y27">
        <v>0</v>
      </c>
      <c r="Z27">
        <v>13.1076</v>
      </c>
      <c r="AA27">
        <v>42.14808</v>
      </c>
      <c r="AB27">
        <v>43.635159999999999</v>
      </c>
      <c r="AC27">
        <v>31.709733</v>
      </c>
      <c r="AD27">
        <v>19.830272000000001</v>
      </c>
      <c r="AE27">
        <v>53.905351000000003</v>
      </c>
      <c r="AF27">
        <v>8.7128630000000005</v>
      </c>
      <c r="AG27">
        <v>22.429442000000002</v>
      </c>
      <c r="AH27">
        <v>87.020985999999994</v>
      </c>
      <c r="AI27">
        <v>54.170071999999998</v>
      </c>
      <c r="AJ27">
        <v>0</v>
      </c>
      <c r="AK27">
        <v>59.009957999999997</v>
      </c>
      <c r="AL27">
        <v>40.088999999999999</v>
      </c>
      <c r="AM27">
        <v>17.179061999999998</v>
      </c>
      <c r="AN27">
        <v>1.0753569999999999</v>
      </c>
      <c r="AO27">
        <v>0</v>
      </c>
      <c r="AP27">
        <v>0.51239999999999997</v>
      </c>
      <c r="AQ27">
        <v>0</v>
      </c>
      <c r="AR27">
        <v>50.783999999999999</v>
      </c>
      <c r="AS27">
        <v>35.068229000000002</v>
      </c>
      <c r="AT27">
        <v>14.999998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77.908894000000004</v>
      </c>
      <c r="BA27">
        <f t="shared" si="1"/>
        <v>2629.5708170000007</v>
      </c>
      <c r="BB27">
        <v>24</v>
      </c>
      <c r="BD27">
        <v>5.3</v>
      </c>
      <c r="BE27">
        <v>1.94</v>
      </c>
      <c r="BF27">
        <v>3.03</v>
      </c>
      <c r="BG27">
        <v>1.85</v>
      </c>
      <c r="BH27">
        <v>6.22</v>
      </c>
      <c r="BI27">
        <v>0.89</v>
      </c>
      <c r="BJ27">
        <v>0.44</v>
      </c>
      <c r="BK27">
        <v>1.78</v>
      </c>
      <c r="BL27">
        <v>0.88</v>
      </c>
      <c r="BM27">
        <v>0.22</v>
      </c>
      <c r="BN27">
        <v>2.38</v>
      </c>
      <c r="BO27">
        <v>3.78</v>
      </c>
      <c r="BP27">
        <v>0.24</v>
      </c>
      <c r="BQ27">
        <v>1.99</v>
      </c>
      <c r="BR27">
        <v>2.1800000000000002</v>
      </c>
      <c r="BS27">
        <v>1.61</v>
      </c>
      <c r="BT27">
        <v>2.7377639999999999</v>
      </c>
      <c r="BU27">
        <v>1.341844</v>
      </c>
      <c r="BV27">
        <v>2.3738440000000001</v>
      </c>
      <c r="BW27">
        <v>1.9429620000000001</v>
      </c>
      <c r="BX27">
        <v>1.959684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0.935114</v>
      </c>
      <c r="CL27">
        <v>1.9381029999999999</v>
      </c>
      <c r="CM27">
        <v>3.5116909999999999</v>
      </c>
      <c r="CN27">
        <v>3.5424669999999998</v>
      </c>
      <c r="CO27">
        <v>2.1469499999999999</v>
      </c>
      <c r="CP27">
        <v>4.2581249999999997</v>
      </c>
      <c r="CQ27">
        <v>3.542468</v>
      </c>
      <c r="CR27">
        <v>0.82955999999999996</v>
      </c>
      <c r="CS27">
        <v>2.7933979999999998</v>
      </c>
      <c r="CT27">
        <v>2.5514760000000001</v>
      </c>
      <c r="CU27">
        <v>0</v>
      </c>
      <c r="CV27">
        <v>1.674836</v>
      </c>
      <c r="CW27">
        <v>2.5259830000000001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77.908894000000004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418.6</v>
      </c>
      <c r="L28">
        <v>414.72800000000001</v>
      </c>
      <c r="M28">
        <v>94.319981999999996</v>
      </c>
      <c r="N28">
        <v>120.69</v>
      </c>
      <c r="O28">
        <v>126.52</v>
      </c>
      <c r="P28">
        <v>137.24</v>
      </c>
      <c r="Q28">
        <v>8.3582999999999998</v>
      </c>
      <c r="R28">
        <v>14.2745</v>
      </c>
      <c r="S28">
        <v>9.4907000000000004</v>
      </c>
      <c r="T28">
        <v>0.63998500000000003</v>
      </c>
      <c r="U28">
        <v>348.97500000000002</v>
      </c>
      <c r="V28">
        <v>12.1379</v>
      </c>
      <c r="W28">
        <v>25.146000000000001</v>
      </c>
      <c r="X28">
        <v>147.515625</v>
      </c>
      <c r="Y28">
        <v>0</v>
      </c>
      <c r="Z28">
        <v>13.1076</v>
      </c>
      <c r="AA28">
        <v>42.14808</v>
      </c>
      <c r="AB28">
        <v>43.635159999999999</v>
      </c>
      <c r="AC28">
        <v>31.709733</v>
      </c>
      <c r="AD28">
        <v>19.830272000000001</v>
      </c>
      <c r="AE28">
        <v>53.905351000000003</v>
      </c>
      <c r="AF28">
        <v>8.7128630000000005</v>
      </c>
      <c r="AG28">
        <v>22.429442000000002</v>
      </c>
      <c r="AH28">
        <v>101.149098</v>
      </c>
      <c r="AI28">
        <v>54.170071999999998</v>
      </c>
      <c r="AJ28">
        <v>0</v>
      </c>
      <c r="AK28">
        <v>59.009957999999997</v>
      </c>
      <c r="AL28">
        <v>40.088999999999999</v>
      </c>
      <c r="AM28">
        <v>17.179061999999998</v>
      </c>
      <c r="AN28">
        <v>1.0753569999999999</v>
      </c>
      <c r="AO28">
        <v>0</v>
      </c>
      <c r="AP28">
        <v>0.51239999999999997</v>
      </c>
      <c r="AQ28">
        <v>0</v>
      </c>
      <c r="AR28">
        <v>50.783999999999999</v>
      </c>
      <c r="AS28">
        <v>35.068229000000002</v>
      </c>
      <c r="AT28">
        <v>14.999998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77.908894000000004</v>
      </c>
      <c r="BA28">
        <f t="shared" si="1"/>
        <v>2566.0605610000002</v>
      </c>
      <c r="BB28">
        <v>25</v>
      </c>
      <c r="BD28">
        <v>5.3</v>
      </c>
      <c r="BE28">
        <v>1.94</v>
      </c>
      <c r="BF28">
        <v>3.03</v>
      </c>
      <c r="BG28">
        <v>1.85</v>
      </c>
      <c r="BH28">
        <v>6.22</v>
      </c>
      <c r="BI28">
        <v>0.89</v>
      </c>
      <c r="BJ28">
        <v>0.44</v>
      </c>
      <c r="BK28">
        <v>1.78</v>
      </c>
      <c r="BL28">
        <v>0.88</v>
      </c>
      <c r="BM28">
        <v>0.22</v>
      </c>
      <c r="BN28">
        <v>2.38</v>
      </c>
      <c r="BO28">
        <v>3.78</v>
      </c>
      <c r="BP28">
        <v>0.24</v>
      </c>
      <c r="BQ28">
        <v>1.99</v>
      </c>
      <c r="BR28">
        <v>2.1800000000000002</v>
      </c>
      <c r="BS28">
        <v>1.61</v>
      </c>
      <c r="BT28">
        <v>2.7377639999999999</v>
      </c>
      <c r="BU28">
        <v>1.341844</v>
      </c>
      <c r="BV28">
        <v>2.3738440000000001</v>
      </c>
      <c r="BW28">
        <v>1.9429620000000001</v>
      </c>
      <c r="BX28">
        <v>1.959684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0.935114</v>
      </c>
      <c r="CL28">
        <v>1.9381029999999999</v>
      </c>
      <c r="CM28">
        <v>3.5116909999999999</v>
      </c>
      <c r="CN28">
        <v>3.5424669999999998</v>
      </c>
      <c r="CO28">
        <v>2.1469499999999999</v>
      </c>
      <c r="CP28">
        <v>4.2581249999999997</v>
      </c>
      <c r="CQ28">
        <v>3.542468</v>
      </c>
      <c r="CR28">
        <v>0.82955999999999996</v>
      </c>
      <c r="CS28">
        <v>2.7933979999999998</v>
      </c>
      <c r="CT28">
        <v>2.5514760000000001</v>
      </c>
      <c r="CU28">
        <v>0</v>
      </c>
      <c r="CV28">
        <v>1.950442</v>
      </c>
      <c r="CW28">
        <v>2.5259830000000001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77.908894000000004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366.54442799999998</v>
      </c>
      <c r="L29">
        <v>373.43799999999999</v>
      </c>
      <c r="M29">
        <v>94.319981999999996</v>
      </c>
      <c r="N29">
        <v>120.69</v>
      </c>
      <c r="O29">
        <v>126.52</v>
      </c>
      <c r="P29">
        <v>137.24</v>
      </c>
      <c r="Q29">
        <v>8.3582999999999998</v>
      </c>
      <c r="R29">
        <v>14.2745</v>
      </c>
      <c r="S29">
        <v>9.4907000000000004</v>
      </c>
      <c r="T29">
        <v>0.62680000000000002</v>
      </c>
      <c r="U29">
        <v>348.97500000000002</v>
      </c>
      <c r="V29">
        <v>12.1379</v>
      </c>
      <c r="W29">
        <v>25.146000000000001</v>
      </c>
      <c r="X29">
        <v>147.515625</v>
      </c>
      <c r="Y29">
        <v>0</v>
      </c>
      <c r="Z29">
        <v>19.6614</v>
      </c>
      <c r="AA29">
        <v>42.14808</v>
      </c>
      <c r="AB29">
        <v>43.635159999999999</v>
      </c>
      <c r="AC29">
        <v>31.709733</v>
      </c>
      <c r="AD29">
        <v>19.830272000000001</v>
      </c>
      <c r="AE29">
        <v>53.905351000000003</v>
      </c>
      <c r="AF29">
        <v>8.7128630000000005</v>
      </c>
      <c r="AG29">
        <v>22.429442000000002</v>
      </c>
      <c r="AH29">
        <v>75.861823999999999</v>
      </c>
      <c r="AI29">
        <v>6.9448809999999996</v>
      </c>
      <c r="AJ29">
        <v>0</v>
      </c>
      <c r="AK29">
        <v>59.009957999999997</v>
      </c>
      <c r="AL29">
        <v>40.088999999999999</v>
      </c>
      <c r="AM29">
        <v>17.179061999999998</v>
      </c>
      <c r="AN29">
        <v>1.0753569999999999</v>
      </c>
      <c r="AO29">
        <v>0</v>
      </c>
      <c r="AP29">
        <v>0.51239999999999997</v>
      </c>
      <c r="AQ29">
        <v>0</v>
      </c>
      <c r="AR29">
        <v>50.783999999999999</v>
      </c>
      <c r="AS29">
        <v>35.068229000000002</v>
      </c>
      <c r="AT29">
        <v>14.999998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77.908894000000004</v>
      </c>
      <c r="BA29">
        <f t="shared" si="1"/>
        <v>2406.7431390000002</v>
      </c>
      <c r="BB29">
        <v>26</v>
      </c>
      <c r="BD29">
        <v>5.3</v>
      </c>
      <c r="BE29">
        <v>1.94</v>
      </c>
      <c r="BF29">
        <v>3.03</v>
      </c>
      <c r="BG29">
        <v>1.85</v>
      </c>
      <c r="BH29">
        <v>6.22</v>
      </c>
      <c r="BI29">
        <v>0.89</v>
      </c>
      <c r="BJ29">
        <v>0.44</v>
      </c>
      <c r="BK29">
        <v>1.78</v>
      </c>
      <c r="BL29">
        <v>0.88</v>
      </c>
      <c r="BM29">
        <v>0.22</v>
      </c>
      <c r="BN29">
        <v>2.38</v>
      </c>
      <c r="BO29">
        <v>3.78</v>
      </c>
      <c r="BP29">
        <v>0.24</v>
      </c>
      <c r="BQ29">
        <v>1.99</v>
      </c>
      <c r="BR29">
        <v>2.1800000000000002</v>
      </c>
      <c r="BS29">
        <v>1.61</v>
      </c>
      <c r="BT29">
        <v>2.7377639999999999</v>
      </c>
      <c r="BU29">
        <v>1.341844</v>
      </c>
      <c r="BV29">
        <v>2.3738440000000001</v>
      </c>
      <c r="BW29">
        <v>1.9429620000000001</v>
      </c>
      <c r="BX29">
        <v>1.959684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0.935114</v>
      </c>
      <c r="CL29">
        <v>1.9381029999999999</v>
      </c>
      <c r="CM29">
        <v>3.5116909999999999</v>
      </c>
      <c r="CN29">
        <v>3.5424669999999998</v>
      </c>
      <c r="CO29">
        <v>2.1469499999999999</v>
      </c>
      <c r="CP29">
        <v>4.2581249999999997</v>
      </c>
      <c r="CQ29">
        <v>3.542468</v>
      </c>
      <c r="CR29">
        <v>0.82955999999999996</v>
      </c>
      <c r="CS29">
        <v>2.7933979999999998</v>
      </c>
      <c r="CT29">
        <v>2.5514760000000001</v>
      </c>
      <c r="CU29">
        <v>0</v>
      </c>
      <c r="CV29">
        <v>1.4628319999999999</v>
      </c>
      <c r="CW29">
        <v>2.5259830000000001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77.908894000000004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365.51438200000001</v>
      </c>
      <c r="L30">
        <v>333.43799999999999</v>
      </c>
      <c r="M30">
        <v>94.319981999999996</v>
      </c>
      <c r="N30">
        <v>120.69</v>
      </c>
      <c r="O30">
        <v>126.52</v>
      </c>
      <c r="P30">
        <v>137.24</v>
      </c>
      <c r="Q30">
        <v>8.3582999999999998</v>
      </c>
      <c r="R30">
        <v>14.2745</v>
      </c>
      <c r="S30">
        <v>9.4907000000000004</v>
      </c>
      <c r="T30">
        <v>0.62680000000000002</v>
      </c>
      <c r="U30">
        <v>348.97500000000002</v>
      </c>
      <c r="V30">
        <v>12.1379</v>
      </c>
      <c r="W30">
        <v>25.146000000000001</v>
      </c>
      <c r="X30">
        <v>122.26090000000001</v>
      </c>
      <c r="Y30">
        <v>0</v>
      </c>
      <c r="Z30">
        <v>19.6614</v>
      </c>
      <c r="AA30">
        <v>42.14808</v>
      </c>
      <c r="AB30">
        <v>43.635159999999999</v>
      </c>
      <c r="AC30">
        <v>31.709733</v>
      </c>
      <c r="AD30">
        <v>19.830272000000001</v>
      </c>
      <c r="AE30">
        <v>53.905351000000003</v>
      </c>
      <c r="AF30">
        <v>8.7128630000000005</v>
      </c>
      <c r="AG30">
        <v>22.429442000000002</v>
      </c>
      <c r="AH30">
        <v>50.574548999999998</v>
      </c>
      <c r="AI30">
        <v>3.4724400000000002</v>
      </c>
      <c r="AJ30">
        <v>0</v>
      </c>
      <c r="AK30">
        <v>59.009957999999997</v>
      </c>
      <c r="AL30">
        <v>40.088999999999999</v>
      </c>
      <c r="AM30">
        <v>17.179061999999998</v>
      </c>
      <c r="AN30">
        <v>1.0753569999999999</v>
      </c>
      <c r="AO30">
        <v>0</v>
      </c>
      <c r="AP30">
        <v>0.51239999999999997</v>
      </c>
      <c r="AQ30">
        <v>0</v>
      </c>
      <c r="AR30">
        <v>50.783999999999999</v>
      </c>
      <c r="AS30">
        <v>35.068229000000002</v>
      </c>
      <c r="AT30">
        <v>14.999998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77.908894000000004</v>
      </c>
      <c r="BA30">
        <f t="shared" si="1"/>
        <v>2311.6986520000005</v>
      </c>
      <c r="BB30">
        <v>27</v>
      </c>
      <c r="BD30">
        <v>5.3</v>
      </c>
      <c r="BE30">
        <v>1.94</v>
      </c>
      <c r="BF30">
        <v>3.03</v>
      </c>
      <c r="BG30">
        <v>1.85</v>
      </c>
      <c r="BH30">
        <v>6.22</v>
      </c>
      <c r="BI30">
        <v>0.89</v>
      </c>
      <c r="BJ30">
        <v>0.44</v>
      </c>
      <c r="BK30">
        <v>1.78</v>
      </c>
      <c r="BL30">
        <v>0.88</v>
      </c>
      <c r="BM30">
        <v>0.22</v>
      </c>
      <c r="BN30">
        <v>2.38</v>
      </c>
      <c r="BO30">
        <v>3.78</v>
      </c>
      <c r="BP30">
        <v>0.24</v>
      </c>
      <c r="BQ30">
        <v>1.99</v>
      </c>
      <c r="BR30">
        <v>2.1800000000000002</v>
      </c>
      <c r="BS30">
        <v>1.61</v>
      </c>
      <c r="BT30">
        <v>2.7377639999999999</v>
      </c>
      <c r="BU30">
        <v>1.341844</v>
      </c>
      <c r="BV30">
        <v>2.3738440000000001</v>
      </c>
      <c r="BW30">
        <v>1.9429620000000001</v>
      </c>
      <c r="BX30">
        <v>1.959684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0.935114</v>
      </c>
      <c r="CL30">
        <v>1.9381029999999999</v>
      </c>
      <c r="CM30">
        <v>3.5116909999999999</v>
      </c>
      <c r="CN30">
        <v>3.5424669999999998</v>
      </c>
      <c r="CO30">
        <v>2.1469499999999999</v>
      </c>
      <c r="CP30">
        <v>4.2581249999999997</v>
      </c>
      <c r="CQ30">
        <v>3.542468</v>
      </c>
      <c r="CR30">
        <v>0.82955999999999996</v>
      </c>
      <c r="CS30">
        <v>2.7933979999999998</v>
      </c>
      <c r="CT30">
        <v>2.5514760000000001</v>
      </c>
      <c r="CU30">
        <v>0</v>
      </c>
      <c r="CV30">
        <v>0.975221</v>
      </c>
      <c r="CW30">
        <v>2.5259830000000001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77.908894000000004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365.51438200000001</v>
      </c>
      <c r="L31">
        <v>291.71800000000002</v>
      </c>
      <c r="M31">
        <v>94.319981999999996</v>
      </c>
      <c r="N31">
        <v>120.69</v>
      </c>
      <c r="O31">
        <v>126.52</v>
      </c>
      <c r="P31">
        <v>137.24</v>
      </c>
      <c r="Q31">
        <v>10.663029999999999</v>
      </c>
      <c r="R31">
        <v>13.9057</v>
      </c>
      <c r="S31">
        <v>10.184747</v>
      </c>
      <c r="T31">
        <v>0.62680000000000002</v>
      </c>
      <c r="U31">
        <v>348.97500000000002</v>
      </c>
      <c r="V31">
        <v>7.4474999999999998</v>
      </c>
      <c r="W31">
        <v>17.593851000000001</v>
      </c>
      <c r="X31">
        <v>89.470100000000002</v>
      </c>
      <c r="Y31">
        <v>0</v>
      </c>
      <c r="Z31">
        <v>19.6614</v>
      </c>
      <c r="AA31">
        <v>42.14808</v>
      </c>
      <c r="AB31">
        <v>43.635159999999999</v>
      </c>
      <c r="AC31">
        <v>31.709733</v>
      </c>
      <c r="AD31">
        <v>19.830272000000001</v>
      </c>
      <c r="AE31">
        <v>53.905351000000003</v>
      </c>
      <c r="AF31">
        <v>8.7128630000000005</v>
      </c>
      <c r="AG31">
        <v>22.429442000000002</v>
      </c>
      <c r="AH31">
        <v>23.137343999999999</v>
      </c>
      <c r="AI31">
        <v>0</v>
      </c>
      <c r="AJ31">
        <v>0</v>
      </c>
      <c r="AK31">
        <v>59.009957999999997</v>
      </c>
      <c r="AL31">
        <v>40.088999999999999</v>
      </c>
      <c r="AM31">
        <v>17.179061999999998</v>
      </c>
      <c r="AN31">
        <v>1.0753569999999999</v>
      </c>
      <c r="AO31">
        <v>0</v>
      </c>
      <c r="AP31">
        <v>0.51239999999999997</v>
      </c>
      <c r="AQ31">
        <v>0</v>
      </c>
      <c r="AR31">
        <v>50.783999999999999</v>
      </c>
      <c r="AS31">
        <v>35.068229000000002</v>
      </c>
      <c r="AT31">
        <v>14.999998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77.858103999999997</v>
      </c>
      <c r="BA31">
        <f t="shared" si="1"/>
        <v>2196.6148449999996</v>
      </c>
      <c r="BB31">
        <v>28</v>
      </c>
      <c r="BD31">
        <v>5.3</v>
      </c>
      <c r="BE31">
        <v>1.94</v>
      </c>
      <c r="BF31">
        <v>3.03</v>
      </c>
      <c r="BG31">
        <v>1.85</v>
      </c>
      <c r="BH31">
        <v>6.22</v>
      </c>
      <c r="BI31">
        <v>0.86</v>
      </c>
      <c r="BJ31">
        <v>0.43</v>
      </c>
      <c r="BK31">
        <v>1.78</v>
      </c>
      <c r="BL31">
        <v>0.88</v>
      </c>
      <c r="BM31">
        <v>0.22</v>
      </c>
      <c r="BN31">
        <v>2.38</v>
      </c>
      <c r="BO31">
        <v>3.78</v>
      </c>
      <c r="BP31">
        <v>0.24</v>
      </c>
      <c r="BQ31">
        <v>1.99</v>
      </c>
      <c r="BR31">
        <v>2.1800000000000002</v>
      </c>
      <c r="BS31">
        <v>1.61</v>
      </c>
      <c r="BT31">
        <v>2.7377639999999999</v>
      </c>
      <c r="BU31">
        <v>1.341844</v>
      </c>
      <c r="BV31">
        <v>2.363054</v>
      </c>
      <c r="BW31">
        <v>1.9429620000000001</v>
      </c>
      <c r="BX31">
        <v>1.959684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0.935114</v>
      </c>
      <c r="CL31">
        <v>1.9381029999999999</v>
      </c>
      <c r="CM31">
        <v>3.5116909999999999</v>
      </c>
      <c r="CN31">
        <v>3.5424669999999998</v>
      </c>
      <c r="CO31">
        <v>2.1469499999999999</v>
      </c>
      <c r="CP31">
        <v>4.2581249999999997</v>
      </c>
      <c r="CQ31">
        <v>3.542468</v>
      </c>
      <c r="CR31">
        <v>0.82955999999999996</v>
      </c>
      <c r="CS31">
        <v>2.7933979999999998</v>
      </c>
      <c r="CT31">
        <v>2.5514760000000001</v>
      </c>
      <c r="CU31">
        <v>0</v>
      </c>
      <c r="CV31">
        <v>0.44520999999999999</v>
      </c>
      <c r="CW31">
        <v>2.5259830000000001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77.858103999999997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365.50054299999999</v>
      </c>
      <c r="L32">
        <v>263.71800000000002</v>
      </c>
      <c r="M32">
        <v>94.319981999999996</v>
      </c>
      <c r="N32">
        <v>120.69</v>
      </c>
      <c r="O32">
        <v>126.52</v>
      </c>
      <c r="P32">
        <v>137.24</v>
      </c>
      <c r="Q32">
        <v>10.663029999999999</v>
      </c>
      <c r="R32">
        <v>13.9057</v>
      </c>
      <c r="S32">
        <v>10.184747</v>
      </c>
      <c r="T32">
        <v>0.62680000000000002</v>
      </c>
      <c r="U32">
        <v>348.97500000000002</v>
      </c>
      <c r="V32">
        <v>3</v>
      </c>
      <c r="W32">
        <v>23.725200000000001</v>
      </c>
      <c r="X32">
        <v>97.729200000000006</v>
      </c>
      <c r="Y32">
        <v>0</v>
      </c>
      <c r="Z32">
        <v>19.6614</v>
      </c>
      <c r="AA32">
        <v>42.14808</v>
      </c>
      <c r="AB32">
        <v>43.635159999999999</v>
      </c>
      <c r="AC32">
        <v>31.709733</v>
      </c>
      <c r="AD32">
        <v>19.830272000000001</v>
      </c>
      <c r="AE32">
        <v>53.905351000000003</v>
      </c>
      <c r="AF32">
        <v>8.7128630000000005</v>
      </c>
      <c r="AG32">
        <v>22.429442000000002</v>
      </c>
      <c r="AH32">
        <v>0</v>
      </c>
      <c r="AI32">
        <v>0</v>
      </c>
      <c r="AJ32">
        <v>0</v>
      </c>
      <c r="AK32">
        <v>59.009957999999997</v>
      </c>
      <c r="AL32">
        <v>53.451999999999998</v>
      </c>
      <c r="AM32">
        <v>17.179061999999998</v>
      </c>
      <c r="AN32">
        <v>1.0753569999999999</v>
      </c>
      <c r="AO32">
        <v>0</v>
      </c>
      <c r="AP32">
        <v>0.51239999999999997</v>
      </c>
      <c r="AQ32">
        <v>0</v>
      </c>
      <c r="AR32">
        <v>50.783999999999999</v>
      </c>
      <c r="AS32">
        <v>35.068229000000002</v>
      </c>
      <c r="AT32">
        <v>14.999998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77.858103999999997</v>
      </c>
      <c r="BA32">
        <f t="shared" si="1"/>
        <v>2168.7696109999997</v>
      </c>
      <c r="BB32">
        <v>29</v>
      </c>
      <c r="BD32">
        <v>5.3</v>
      </c>
      <c r="BE32">
        <v>1.94</v>
      </c>
      <c r="BF32">
        <v>3.03</v>
      </c>
      <c r="BG32">
        <v>1.85</v>
      </c>
      <c r="BH32">
        <v>6.22</v>
      </c>
      <c r="BI32">
        <v>0.86</v>
      </c>
      <c r="BJ32">
        <v>0.43</v>
      </c>
      <c r="BK32">
        <v>1.78</v>
      </c>
      <c r="BL32">
        <v>0.88</v>
      </c>
      <c r="BM32">
        <v>0.22</v>
      </c>
      <c r="BN32">
        <v>2.38</v>
      </c>
      <c r="BO32">
        <v>3.78</v>
      </c>
      <c r="BP32">
        <v>0.24</v>
      </c>
      <c r="BQ32">
        <v>1.99</v>
      </c>
      <c r="BR32">
        <v>2.1800000000000002</v>
      </c>
      <c r="BS32">
        <v>1.61</v>
      </c>
      <c r="BT32">
        <v>2.7377639999999999</v>
      </c>
      <c r="BU32">
        <v>1.341844</v>
      </c>
      <c r="BV32">
        <v>2.363054</v>
      </c>
      <c r="BW32">
        <v>1.9429620000000001</v>
      </c>
      <c r="BX32">
        <v>1.959684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0.935114</v>
      </c>
      <c r="CL32">
        <v>1.9381029999999999</v>
      </c>
      <c r="CM32">
        <v>3.5116909999999999</v>
      </c>
      <c r="CN32">
        <v>3.5424669999999998</v>
      </c>
      <c r="CO32">
        <v>2.1469499999999999</v>
      </c>
      <c r="CP32">
        <v>4.2581249999999997</v>
      </c>
      <c r="CQ32">
        <v>3.542468</v>
      </c>
      <c r="CR32">
        <v>0.82955999999999996</v>
      </c>
      <c r="CS32">
        <v>2.7933979999999998</v>
      </c>
      <c r="CT32">
        <v>2.5514760000000001</v>
      </c>
      <c r="CU32">
        <v>0</v>
      </c>
      <c r="CV32">
        <v>0</v>
      </c>
      <c r="CW32">
        <v>2.5259830000000001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77.858103999999997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365.471205</v>
      </c>
      <c r="L33">
        <v>238.51177300000001</v>
      </c>
      <c r="M33">
        <v>94.319981999999996</v>
      </c>
      <c r="N33">
        <v>120.69</v>
      </c>
      <c r="O33">
        <v>126.52</v>
      </c>
      <c r="P33">
        <v>137.24</v>
      </c>
      <c r="Q33">
        <v>10.639760000000001</v>
      </c>
      <c r="R33">
        <v>7.5057</v>
      </c>
      <c r="S33">
        <v>7.9264299999999999</v>
      </c>
      <c r="T33">
        <v>0.68460699999999997</v>
      </c>
      <c r="U33">
        <v>348.97500000000002</v>
      </c>
      <c r="V33">
        <v>3</v>
      </c>
      <c r="W33">
        <v>15.411099999999999</v>
      </c>
      <c r="X33">
        <v>64.470100000000002</v>
      </c>
      <c r="Y33">
        <v>0</v>
      </c>
      <c r="Z33">
        <v>19.6614</v>
      </c>
      <c r="AA33">
        <v>42.14808</v>
      </c>
      <c r="AB33">
        <v>43.635159999999999</v>
      </c>
      <c r="AC33">
        <v>31.709733</v>
      </c>
      <c r="AD33">
        <v>19.830272000000001</v>
      </c>
      <c r="AE33">
        <v>53.905351000000003</v>
      </c>
      <c r="AF33">
        <v>8.7128630000000005</v>
      </c>
      <c r="AG33">
        <v>22.429442000000002</v>
      </c>
      <c r="AH33">
        <v>0</v>
      </c>
      <c r="AI33">
        <v>0</v>
      </c>
      <c r="AJ33">
        <v>0</v>
      </c>
      <c r="AK33">
        <v>59.009957999999997</v>
      </c>
      <c r="AL33">
        <v>84.825999999999993</v>
      </c>
      <c r="AM33">
        <v>17.179061999999998</v>
      </c>
      <c r="AN33">
        <v>1.0753569999999999</v>
      </c>
      <c r="AO33">
        <v>0</v>
      </c>
      <c r="AP33">
        <v>0.51239999999999997</v>
      </c>
      <c r="AQ33">
        <v>0</v>
      </c>
      <c r="AR33">
        <v>50.783999999999999</v>
      </c>
      <c r="AS33">
        <v>35.068229000000002</v>
      </c>
      <c r="AT33">
        <v>14.999998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77.858103999999997</v>
      </c>
      <c r="BA33">
        <f t="shared" si="1"/>
        <v>2124.7110660000003</v>
      </c>
      <c r="BB33">
        <v>30</v>
      </c>
      <c r="BD33">
        <v>5.3</v>
      </c>
      <c r="BE33">
        <v>1.94</v>
      </c>
      <c r="BF33">
        <v>3.03</v>
      </c>
      <c r="BG33">
        <v>1.85</v>
      </c>
      <c r="BH33">
        <v>6.22</v>
      </c>
      <c r="BI33">
        <v>0.86</v>
      </c>
      <c r="BJ33">
        <v>0.43</v>
      </c>
      <c r="BK33">
        <v>1.78</v>
      </c>
      <c r="BL33">
        <v>0.88</v>
      </c>
      <c r="BM33">
        <v>0.22</v>
      </c>
      <c r="BN33">
        <v>2.38</v>
      </c>
      <c r="BO33">
        <v>3.78</v>
      </c>
      <c r="BP33">
        <v>0.24</v>
      </c>
      <c r="BQ33">
        <v>1.99</v>
      </c>
      <c r="BR33">
        <v>2.1800000000000002</v>
      </c>
      <c r="BS33">
        <v>1.61</v>
      </c>
      <c r="BT33">
        <v>2.7377639999999999</v>
      </c>
      <c r="BU33">
        <v>1.341844</v>
      </c>
      <c r="BV33">
        <v>2.363054</v>
      </c>
      <c r="BW33">
        <v>1.9429620000000001</v>
      </c>
      <c r="BX33">
        <v>1.959684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0.935114</v>
      </c>
      <c r="CL33">
        <v>1.9381029999999999</v>
      </c>
      <c r="CM33">
        <v>3.5116909999999999</v>
      </c>
      <c r="CN33">
        <v>3.5424669999999998</v>
      </c>
      <c r="CO33">
        <v>2.1469499999999999</v>
      </c>
      <c r="CP33">
        <v>4.2581249999999997</v>
      </c>
      <c r="CQ33">
        <v>3.542468</v>
      </c>
      <c r="CR33">
        <v>0.82955999999999996</v>
      </c>
      <c r="CS33">
        <v>2.7933979999999998</v>
      </c>
      <c r="CT33">
        <v>2.5514760000000001</v>
      </c>
      <c r="CU33">
        <v>0</v>
      </c>
      <c r="CV33">
        <v>0</v>
      </c>
      <c r="CW33">
        <v>2.5259830000000001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77.858103999999997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365.50054299999999</v>
      </c>
      <c r="L34">
        <v>238.51177300000001</v>
      </c>
      <c r="M34">
        <v>94.319981999999996</v>
      </c>
      <c r="N34">
        <v>120.69</v>
      </c>
      <c r="O34">
        <v>126.52</v>
      </c>
      <c r="P34">
        <v>137.24</v>
      </c>
      <c r="Q34">
        <v>10.639760000000001</v>
      </c>
      <c r="R34">
        <v>7.5057</v>
      </c>
      <c r="S34">
        <v>7.9264299999999999</v>
      </c>
      <c r="T34">
        <v>0.68460699999999997</v>
      </c>
      <c r="U34">
        <v>348.97500000000002</v>
      </c>
      <c r="V34">
        <v>3</v>
      </c>
      <c r="W34">
        <v>15.411099999999999</v>
      </c>
      <c r="X34">
        <v>64.470100000000002</v>
      </c>
      <c r="Y34">
        <v>0</v>
      </c>
      <c r="Z34">
        <v>19.6614</v>
      </c>
      <c r="AA34">
        <v>42.14808</v>
      </c>
      <c r="AB34">
        <v>43.635159999999999</v>
      </c>
      <c r="AC34">
        <v>31.709733</v>
      </c>
      <c r="AD34">
        <v>19.830272000000001</v>
      </c>
      <c r="AE34">
        <v>53.905351000000003</v>
      </c>
      <c r="AF34">
        <v>8.7128630000000005</v>
      </c>
      <c r="AG34">
        <v>22.429442000000002</v>
      </c>
      <c r="AH34">
        <v>0</v>
      </c>
      <c r="AI34">
        <v>0</v>
      </c>
      <c r="AJ34">
        <v>0</v>
      </c>
      <c r="AK34">
        <v>59.009957999999997</v>
      </c>
      <c r="AL34">
        <v>84.825999999999993</v>
      </c>
      <c r="AM34">
        <v>17.179061999999998</v>
      </c>
      <c r="AN34">
        <v>1.0753569999999999</v>
      </c>
      <c r="AO34">
        <v>0</v>
      </c>
      <c r="AP34">
        <v>0.51239999999999997</v>
      </c>
      <c r="AQ34">
        <v>0</v>
      </c>
      <c r="AR34">
        <v>50.783999999999999</v>
      </c>
      <c r="AS34">
        <v>35.068229000000002</v>
      </c>
      <c r="AT34">
        <v>14.999998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77.858103999999997</v>
      </c>
      <c r="BA34">
        <f t="shared" si="1"/>
        <v>2124.7404040000001</v>
      </c>
      <c r="BB34">
        <v>31</v>
      </c>
      <c r="BD34">
        <v>5.3</v>
      </c>
      <c r="BE34">
        <v>1.94</v>
      </c>
      <c r="BF34">
        <v>3.03</v>
      </c>
      <c r="BG34">
        <v>1.85</v>
      </c>
      <c r="BH34">
        <v>6.22</v>
      </c>
      <c r="BI34">
        <v>0.86</v>
      </c>
      <c r="BJ34">
        <v>0.43</v>
      </c>
      <c r="BK34">
        <v>1.78</v>
      </c>
      <c r="BL34">
        <v>0.88</v>
      </c>
      <c r="BM34">
        <v>0.22</v>
      </c>
      <c r="BN34">
        <v>2.38</v>
      </c>
      <c r="BO34">
        <v>3.78</v>
      </c>
      <c r="BP34">
        <v>0.24</v>
      </c>
      <c r="BQ34">
        <v>1.99</v>
      </c>
      <c r="BR34">
        <v>2.1800000000000002</v>
      </c>
      <c r="BS34">
        <v>1.61</v>
      </c>
      <c r="BT34">
        <v>2.7377639999999999</v>
      </c>
      <c r="BU34">
        <v>1.341844</v>
      </c>
      <c r="BV34">
        <v>2.363054</v>
      </c>
      <c r="BW34">
        <v>1.9429620000000001</v>
      </c>
      <c r="BX34">
        <v>1.959684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0.935114</v>
      </c>
      <c r="CL34">
        <v>1.9381029999999999</v>
      </c>
      <c r="CM34">
        <v>3.5116909999999999</v>
      </c>
      <c r="CN34">
        <v>3.5424669999999998</v>
      </c>
      <c r="CO34">
        <v>2.1469499999999999</v>
      </c>
      <c r="CP34">
        <v>4.2581249999999997</v>
      </c>
      <c r="CQ34">
        <v>3.542468</v>
      </c>
      <c r="CR34">
        <v>0.82955999999999996</v>
      </c>
      <c r="CS34">
        <v>2.7933979999999998</v>
      </c>
      <c r="CT34">
        <v>2.5514760000000001</v>
      </c>
      <c r="CU34">
        <v>0</v>
      </c>
      <c r="CV34">
        <v>0</v>
      </c>
      <c r="CW34">
        <v>2.5259830000000001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77.858103999999997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375.97819199999998</v>
      </c>
      <c r="L35">
        <v>238.521468</v>
      </c>
      <c r="M35">
        <v>94.319981999999996</v>
      </c>
      <c r="N35">
        <v>120.69</v>
      </c>
      <c r="O35">
        <v>126.52</v>
      </c>
      <c r="P35">
        <v>137.24</v>
      </c>
      <c r="Q35">
        <v>10.882721999999999</v>
      </c>
      <c r="R35">
        <v>7.5057</v>
      </c>
      <c r="S35">
        <v>12.892976000000001</v>
      </c>
      <c r="T35">
        <v>0.76517500000000005</v>
      </c>
      <c r="U35">
        <v>348.97500000000002</v>
      </c>
      <c r="V35">
        <v>3</v>
      </c>
      <c r="W35">
        <v>15.411099999999999</v>
      </c>
      <c r="X35">
        <v>64.470100000000002</v>
      </c>
      <c r="Y35">
        <v>0</v>
      </c>
      <c r="Z35">
        <v>13.1076</v>
      </c>
      <c r="AA35">
        <v>42.14808</v>
      </c>
      <c r="AB35">
        <v>43.635159999999999</v>
      </c>
      <c r="AC35">
        <v>31.709733</v>
      </c>
      <c r="AD35">
        <v>19.830272000000001</v>
      </c>
      <c r="AE35">
        <v>53.905351000000003</v>
      </c>
      <c r="AF35">
        <v>8.7128630000000005</v>
      </c>
      <c r="AG35">
        <v>22.429442000000002</v>
      </c>
      <c r="AH35">
        <v>0</v>
      </c>
      <c r="AI35">
        <v>0</v>
      </c>
      <c r="AJ35">
        <v>0</v>
      </c>
      <c r="AK35">
        <v>59.009957999999997</v>
      </c>
      <c r="AL35">
        <v>84.825999999999993</v>
      </c>
      <c r="AM35">
        <v>17.179061999999998</v>
      </c>
      <c r="AN35">
        <v>1.0753569999999999</v>
      </c>
      <c r="AO35">
        <v>0</v>
      </c>
      <c r="AP35">
        <v>1.9215</v>
      </c>
      <c r="AQ35">
        <v>0</v>
      </c>
      <c r="AR35">
        <v>50.783999999999999</v>
      </c>
      <c r="AS35">
        <v>35.068229000000002</v>
      </c>
      <c r="AT35">
        <v>14.999998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77.858103999999997</v>
      </c>
      <c r="BA35">
        <f t="shared" si="1"/>
        <v>2135.3731240000002</v>
      </c>
      <c r="BB35">
        <v>32</v>
      </c>
      <c r="BD35">
        <v>5.3</v>
      </c>
      <c r="BE35">
        <v>1.94</v>
      </c>
      <c r="BF35">
        <v>3.03</v>
      </c>
      <c r="BG35">
        <v>1.85</v>
      </c>
      <c r="BH35">
        <v>6.22</v>
      </c>
      <c r="BI35">
        <v>0.86</v>
      </c>
      <c r="BJ35">
        <v>0.43</v>
      </c>
      <c r="BK35">
        <v>1.78</v>
      </c>
      <c r="BL35">
        <v>0.88</v>
      </c>
      <c r="BM35">
        <v>0.22</v>
      </c>
      <c r="BN35">
        <v>2.38</v>
      </c>
      <c r="BO35">
        <v>3.78</v>
      </c>
      <c r="BP35">
        <v>0.24</v>
      </c>
      <c r="BQ35">
        <v>1.99</v>
      </c>
      <c r="BR35">
        <v>2.1800000000000002</v>
      </c>
      <c r="BS35">
        <v>1.61</v>
      </c>
      <c r="BT35">
        <v>2.7377639999999999</v>
      </c>
      <c r="BU35">
        <v>1.341844</v>
      </c>
      <c r="BV35">
        <v>2.363054</v>
      </c>
      <c r="BW35">
        <v>1.9429620000000001</v>
      </c>
      <c r="BX35">
        <v>1.959684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0.935114</v>
      </c>
      <c r="CL35">
        <v>1.9381029999999999</v>
      </c>
      <c r="CM35">
        <v>3.5116909999999999</v>
      </c>
      <c r="CN35">
        <v>3.5424669999999998</v>
      </c>
      <c r="CO35">
        <v>2.1469499999999999</v>
      </c>
      <c r="CP35">
        <v>4.2581249999999997</v>
      </c>
      <c r="CQ35">
        <v>3.542468</v>
      </c>
      <c r="CR35">
        <v>0.82955999999999996</v>
      </c>
      <c r="CS35">
        <v>2.7933979999999998</v>
      </c>
      <c r="CT35">
        <v>2.5514760000000001</v>
      </c>
      <c r="CU35">
        <v>0</v>
      </c>
      <c r="CV35">
        <v>0</v>
      </c>
      <c r="CW35">
        <v>2.5259830000000001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77.858103999999997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375.99804699999999</v>
      </c>
      <c r="L36">
        <v>238.521468</v>
      </c>
      <c r="M36">
        <v>94.319981999999996</v>
      </c>
      <c r="N36">
        <v>120.69</v>
      </c>
      <c r="O36">
        <v>126.52</v>
      </c>
      <c r="P36">
        <v>137.24</v>
      </c>
      <c r="Q36">
        <v>10.882721999999999</v>
      </c>
      <c r="R36">
        <v>7.5057</v>
      </c>
      <c r="S36">
        <v>12.892976000000001</v>
      </c>
      <c r="T36">
        <v>0.76517500000000005</v>
      </c>
      <c r="U36">
        <v>348.97500000000002</v>
      </c>
      <c r="V36">
        <v>3</v>
      </c>
      <c r="W36">
        <v>15.411099999999999</v>
      </c>
      <c r="X36">
        <v>64.470100000000002</v>
      </c>
      <c r="Y36">
        <v>0</v>
      </c>
      <c r="Z36">
        <v>13.1076</v>
      </c>
      <c r="AA36">
        <v>28.045000000000002</v>
      </c>
      <c r="AB36">
        <v>43.635159999999999</v>
      </c>
      <c r="AC36">
        <v>31.709733</v>
      </c>
      <c r="AD36">
        <v>19.830272000000001</v>
      </c>
      <c r="AE36">
        <v>53.905351000000003</v>
      </c>
      <c r="AF36">
        <v>8.7128630000000005</v>
      </c>
      <c r="AG36">
        <v>22.429442000000002</v>
      </c>
      <c r="AH36">
        <v>0</v>
      </c>
      <c r="AI36">
        <v>0</v>
      </c>
      <c r="AJ36">
        <v>0</v>
      </c>
      <c r="AK36">
        <v>59.009957999999997</v>
      </c>
      <c r="AL36">
        <v>84.825999999999993</v>
      </c>
      <c r="AM36">
        <v>17.179061999999998</v>
      </c>
      <c r="AN36">
        <v>1.0753569999999999</v>
      </c>
      <c r="AO36">
        <v>0</v>
      </c>
      <c r="AP36">
        <v>1.9215</v>
      </c>
      <c r="AQ36">
        <v>0</v>
      </c>
      <c r="AR36">
        <v>50.783999999999999</v>
      </c>
      <c r="AS36">
        <v>35.068229000000002</v>
      </c>
      <c r="AT36">
        <v>14.999998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77.858103999999997</v>
      </c>
      <c r="BA36">
        <f t="shared" si="1"/>
        <v>2121.2898990000003</v>
      </c>
      <c r="BB36">
        <v>33</v>
      </c>
      <c r="BD36">
        <v>5.3</v>
      </c>
      <c r="BE36">
        <v>1.94</v>
      </c>
      <c r="BF36">
        <v>3.03</v>
      </c>
      <c r="BG36">
        <v>1.85</v>
      </c>
      <c r="BH36">
        <v>6.22</v>
      </c>
      <c r="BI36">
        <v>0.86</v>
      </c>
      <c r="BJ36">
        <v>0.43</v>
      </c>
      <c r="BK36">
        <v>1.78</v>
      </c>
      <c r="BL36">
        <v>0.88</v>
      </c>
      <c r="BM36">
        <v>0.22</v>
      </c>
      <c r="BN36">
        <v>2.38</v>
      </c>
      <c r="BO36">
        <v>3.78</v>
      </c>
      <c r="BP36">
        <v>0.24</v>
      </c>
      <c r="BQ36">
        <v>1.99</v>
      </c>
      <c r="BR36">
        <v>2.1800000000000002</v>
      </c>
      <c r="BS36">
        <v>1.61</v>
      </c>
      <c r="BT36">
        <v>2.7377639999999999</v>
      </c>
      <c r="BU36">
        <v>1.341844</v>
      </c>
      <c r="BV36">
        <v>2.363054</v>
      </c>
      <c r="BW36">
        <v>1.9429620000000001</v>
      </c>
      <c r="BX36">
        <v>1.959684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0.935114</v>
      </c>
      <c r="CL36">
        <v>1.9381029999999999</v>
      </c>
      <c r="CM36">
        <v>3.5116909999999999</v>
      </c>
      <c r="CN36">
        <v>3.5424669999999998</v>
      </c>
      <c r="CO36">
        <v>2.1469499999999999</v>
      </c>
      <c r="CP36">
        <v>4.2581249999999997</v>
      </c>
      <c r="CQ36">
        <v>3.542468</v>
      </c>
      <c r="CR36">
        <v>0.82955999999999996</v>
      </c>
      <c r="CS36">
        <v>2.7933979999999998</v>
      </c>
      <c r="CT36">
        <v>2.5514760000000001</v>
      </c>
      <c r="CU36">
        <v>0</v>
      </c>
      <c r="CV36">
        <v>0</v>
      </c>
      <c r="CW36">
        <v>2.5259830000000001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77.858103999999997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375.97819199999998</v>
      </c>
      <c r="L37">
        <v>238.521468</v>
      </c>
      <c r="M37">
        <v>94.319981999999996</v>
      </c>
      <c r="N37">
        <v>120.69</v>
      </c>
      <c r="O37">
        <v>126.52</v>
      </c>
      <c r="P37">
        <v>137.24</v>
      </c>
      <c r="Q37">
        <v>10.882721999999999</v>
      </c>
      <c r="R37">
        <v>7.5057</v>
      </c>
      <c r="S37">
        <v>12.892976000000001</v>
      </c>
      <c r="T37">
        <v>0.76517500000000005</v>
      </c>
      <c r="U37">
        <v>348.97500000000002</v>
      </c>
      <c r="V37">
        <v>3</v>
      </c>
      <c r="W37">
        <v>15.411099999999999</v>
      </c>
      <c r="X37">
        <v>64.470100000000002</v>
      </c>
      <c r="Y37">
        <v>0</v>
      </c>
      <c r="Z37">
        <v>13.1076</v>
      </c>
      <c r="AA37">
        <v>28.045000000000002</v>
      </c>
      <c r="AB37">
        <v>43.635159999999999</v>
      </c>
      <c r="AC37">
        <v>31.709733</v>
      </c>
      <c r="AD37">
        <v>19.830272000000001</v>
      </c>
      <c r="AE37">
        <v>53.905351000000003</v>
      </c>
      <c r="AF37">
        <v>8.7128630000000005</v>
      </c>
      <c r="AG37">
        <v>22.429442000000002</v>
      </c>
      <c r="AH37">
        <v>20.475525999999999</v>
      </c>
      <c r="AI37">
        <v>0</v>
      </c>
      <c r="AJ37">
        <v>0</v>
      </c>
      <c r="AK37">
        <v>59.009957999999997</v>
      </c>
      <c r="AL37">
        <v>84.825999999999993</v>
      </c>
      <c r="AM37">
        <v>17.179061999999998</v>
      </c>
      <c r="AN37">
        <v>1.0753569999999999</v>
      </c>
      <c r="AO37">
        <v>0</v>
      </c>
      <c r="AP37">
        <v>8.3264999999999993</v>
      </c>
      <c r="AQ37">
        <v>0</v>
      </c>
      <c r="AR37">
        <v>50.783999999999999</v>
      </c>
      <c r="AS37">
        <v>35.068229000000002</v>
      </c>
      <c r="AT37">
        <v>14.999998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77.858103999999997</v>
      </c>
      <c r="BA37">
        <f t="shared" si="1"/>
        <v>2148.1505700000002</v>
      </c>
      <c r="BB37">
        <v>34</v>
      </c>
      <c r="BD37">
        <v>5.3</v>
      </c>
      <c r="BE37">
        <v>1.94</v>
      </c>
      <c r="BF37">
        <v>3.03</v>
      </c>
      <c r="BG37">
        <v>1.85</v>
      </c>
      <c r="BH37">
        <v>6.22</v>
      </c>
      <c r="BI37">
        <v>0.86</v>
      </c>
      <c r="BJ37">
        <v>0.43</v>
      </c>
      <c r="BK37">
        <v>1.78</v>
      </c>
      <c r="BL37">
        <v>0.88</v>
      </c>
      <c r="BM37">
        <v>0.22</v>
      </c>
      <c r="BN37">
        <v>2.38</v>
      </c>
      <c r="BO37">
        <v>3.78</v>
      </c>
      <c r="BP37">
        <v>0.24</v>
      </c>
      <c r="BQ37">
        <v>1.99</v>
      </c>
      <c r="BR37">
        <v>2.1800000000000002</v>
      </c>
      <c r="BS37">
        <v>1.61</v>
      </c>
      <c r="BT37">
        <v>2.7377639999999999</v>
      </c>
      <c r="BU37">
        <v>1.341844</v>
      </c>
      <c r="BV37">
        <v>2.363054</v>
      </c>
      <c r="BW37">
        <v>1.9429620000000001</v>
      </c>
      <c r="BX37">
        <v>1.959684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0.935114</v>
      </c>
      <c r="CL37">
        <v>1.9381029999999999</v>
      </c>
      <c r="CM37">
        <v>3.5116909999999999</v>
      </c>
      <c r="CN37">
        <v>3.5424669999999998</v>
      </c>
      <c r="CO37">
        <v>2.1469499999999999</v>
      </c>
      <c r="CP37">
        <v>4.2581249999999997</v>
      </c>
      <c r="CQ37">
        <v>3.542468</v>
      </c>
      <c r="CR37">
        <v>0.82955999999999996</v>
      </c>
      <c r="CS37">
        <v>2.7933979999999998</v>
      </c>
      <c r="CT37">
        <v>2.5514760000000001</v>
      </c>
      <c r="CU37">
        <v>0</v>
      </c>
      <c r="CV37">
        <v>0.39574100000000001</v>
      </c>
      <c r="CW37">
        <v>2.5259830000000001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77.858103999999997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375.99804699999999</v>
      </c>
      <c r="L38">
        <v>238.521468</v>
      </c>
      <c r="M38">
        <v>94.319981999999996</v>
      </c>
      <c r="N38">
        <v>120.69</v>
      </c>
      <c r="O38">
        <v>126.52</v>
      </c>
      <c r="P38">
        <v>137.24</v>
      </c>
      <c r="Q38">
        <v>10.882721999999999</v>
      </c>
      <c r="R38">
        <v>7.5057</v>
      </c>
      <c r="S38">
        <v>12.892976000000001</v>
      </c>
      <c r="T38">
        <v>0.76517500000000005</v>
      </c>
      <c r="U38">
        <v>348.97500000000002</v>
      </c>
      <c r="V38">
        <v>3</v>
      </c>
      <c r="W38">
        <v>11.93</v>
      </c>
      <c r="X38">
        <v>64.470100000000002</v>
      </c>
      <c r="Y38">
        <v>0</v>
      </c>
      <c r="Z38">
        <v>13.1076</v>
      </c>
      <c r="AA38">
        <v>28.045000000000002</v>
      </c>
      <c r="AB38">
        <v>43.635159999999999</v>
      </c>
      <c r="AC38">
        <v>31.709733</v>
      </c>
      <c r="AD38">
        <v>19.830272000000001</v>
      </c>
      <c r="AE38">
        <v>53.905351000000003</v>
      </c>
      <c r="AF38">
        <v>8.7128630000000005</v>
      </c>
      <c r="AG38">
        <v>22.429442000000002</v>
      </c>
      <c r="AH38">
        <v>46.069934000000003</v>
      </c>
      <c r="AI38">
        <v>0</v>
      </c>
      <c r="AJ38">
        <v>0</v>
      </c>
      <c r="AK38">
        <v>59.009957999999997</v>
      </c>
      <c r="AL38">
        <v>84.825999999999993</v>
      </c>
      <c r="AM38">
        <v>17.179061999999998</v>
      </c>
      <c r="AN38">
        <v>1.0753569999999999</v>
      </c>
      <c r="AO38">
        <v>0</v>
      </c>
      <c r="AP38">
        <v>8.3264999999999993</v>
      </c>
      <c r="AQ38">
        <v>0</v>
      </c>
      <c r="AR38">
        <v>50.783999999999999</v>
      </c>
      <c r="AS38">
        <v>35.068229000000002</v>
      </c>
      <c r="AT38">
        <v>14.999998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77.858103999999997</v>
      </c>
      <c r="BA38">
        <f t="shared" si="1"/>
        <v>2170.2837330000002</v>
      </c>
      <c r="BB38">
        <v>35</v>
      </c>
      <c r="BD38">
        <v>5.3</v>
      </c>
      <c r="BE38">
        <v>1.94</v>
      </c>
      <c r="BF38">
        <v>3.03</v>
      </c>
      <c r="BG38">
        <v>1.85</v>
      </c>
      <c r="BH38">
        <v>6.22</v>
      </c>
      <c r="BI38">
        <v>0.86</v>
      </c>
      <c r="BJ38">
        <v>0.43</v>
      </c>
      <c r="BK38">
        <v>1.78</v>
      </c>
      <c r="BL38">
        <v>0.88</v>
      </c>
      <c r="BM38">
        <v>0.22</v>
      </c>
      <c r="BN38">
        <v>2.38</v>
      </c>
      <c r="BO38">
        <v>3.78</v>
      </c>
      <c r="BP38">
        <v>0.24</v>
      </c>
      <c r="BQ38">
        <v>1.99</v>
      </c>
      <c r="BR38">
        <v>2.1800000000000002</v>
      </c>
      <c r="BS38">
        <v>1.61</v>
      </c>
      <c r="BT38">
        <v>2.7377639999999999</v>
      </c>
      <c r="BU38">
        <v>1.341844</v>
      </c>
      <c r="BV38">
        <v>2.363054</v>
      </c>
      <c r="BW38">
        <v>1.9429620000000001</v>
      </c>
      <c r="BX38">
        <v>1.959684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0.935114</v>
      </c>
      <c r="CL38">
        <v>1.9381029999999999</v>
      </c>
      <c r="CM38">
        <v>3.5116909999999999</v>
      </c>
      <c r="CN38">
        <v>3.5424669999999998</v>
      </c>
      <c r="CO38">
        <v>2.1469499999999999</v>
      </c>
      <c r="CP38">
        <v>4.2581249999999997</v>
      </c>
      <c r="CQ38">
        <v>3.542468</v>
      </c>
      <c r="CR38">
        <v>0.82955999999999996</v>
      </c>
      <c r="CS38">
        <v>2.7933979999999998</v>
      </c>
      <c r="CT38">
        <v>2.5514760000000001</v>
      </c>
      <c r="CU38">
        <v>0</v>
      </c>
      <c r="CV38">
        <v>0.89041899999999996</v>
      </c>
      <c r="CW38">
        <v>2.5259830000000001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77.858103999999997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376.04487399999999</v>
      </c>
      <c r="L39">
        <v>235.798</v>
      </c>
      <c r="M39">
        <v>94.319981999999996</v>
      </c>
      <c r="N39">
        <v>120.69</v>
      </c>
      <c r="O39">
        <v>126.52</v>
      </c>
      <c r="P39">
        <v>137.24</v>
      </c>
      <c r="Q39">
        <v>10.882721999999999</v>
      </c>
      <c r="R39">
        <v>17.168662000000001</v>
      </c>
      <c r="S39">
        <v>12.892976000000001</v>
      </c>
      <c r="T39">
        <v>0.76517500000000005</v>
      </c>
      <c r="U39">
        <v>348.97500000000002</v>
      </c>
      <c r="V39">
        <v>3</v>
      </c>
      <c r="W39">
        <v>11.93</v>
      </c>
      <c r="X39">
        <v>64.470100000000002</v>
      </c>
      <c r="Y39">
        <v>0</v>
      </c>
      <c r="Z39">
        <v>13.1076</v>
      </c>
      <c r="AA39">
        <v>13.824999999999999</v>
      </c>
      <c r="AB39">
        <v>43.635159999999999</v>
      </c>
      <c r="AC39">
        <v>21.118518000000002</v>
      </c>
      <c r="AD39">
        <v>19.830272000000001</v>
      </c>
      <c r="AE39">
        <v>53.905351000000003</v>
      </c>
      <c r="AF39">
        <v>8.7128630000000005</v>
      </c>
      <c r="AG39">
        <v>22.429442000000002</v>
      </c>
      <c r="AH39">
        <v>46.069934000000003</v>
      </c>
      <c r="AI39">
        <v>0</v>
      </c>
      <c r="AJ39">
        <v>0</v>
      </c>
      <c r="AK39">
        <v>59.009957999999997</v>
      </c>
      <c r="AL39">
        <v>53.451999999999998</v>
      </c>
      <c r="AM39">
        <v>17.179061999999998</v>
      </c>
      <c r="AN39">
        <v>1.0753569999999999</v>
      </c>
      <c r="AO39">
        <v>0</v>
      </c>
      <c r="AP39">
        <v>8.3264999999999993</v>
      </c>
      <c r="AQ39">
        <v>0</v>
      </c>
      <c r="AR39">
        <v>50.783999999999999</v>
      </c>
      <c r="AS39">
        <v>35.652698999999998</v>
      </c>
      <c r="AT39">
        <v>14.999998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77.878104000000008</v>
      </c>
      <c r="BA39">
        <f t="shared" si="1"/>
        <v>2121.6893090000003</v>
      </c>
      <c r="BB39">
        <v>36</v>
      </c>
      <c r="BD39">
        <v>5.3</v>
      </c>
      <c r="BE39">
        <v>1.94</v>
      </c>
      <c r="BF39">
        <v>3.03</v>
      </c>
      <c r="BG39">
        <v>1.85</v>
      </c>
      <c r="BH39">
        <v>6.22</v>
      </c>
      <c r="BI39">
        <v>0.86</v>
      </c>
      <c r="BJ39">
        <v>0.43</v>
      </c>
      <c r="BK39">
        <v>1.8</v>
      </c>
      <c r="BL39">
        <v>0.88</v>
      </c>
      <c r="BM39">
        <v>0.22</v>
      </c>
      <c r="BN39">
        <v>2.38</v>
      </c>
      <c r="BO39">
        <v>3.78</v>
      </c>
      <c r="BP39">
        <v>0.24</v>
      </c>
      <c r="BQ39">
        <v>1.99</v>
      </c>
      <c r="BR39">
        <v>2.1800000000000002</v>
      </c>
      <c r="BS39">
        <v>1.61</v>
      </c>
      <c r="BT39">
        <v>2.7377639999999999</v>
      </c>
      <c r="BU39">
        <v>1.341844</v>
      </c>
      <c r="BV39">
        <v>2.363054</v>
      </c>
      <c r="BW39">
        <v>1.9429620000000001</v>
      </c>
      <c r="BX39">
        <v>1.959684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0.935114</v>
      </c>
      <c r="CL39">
        <v>1.9381029999999999</v>
      </c>
      <c r="CM39">
        <v>3.5116909999999999</v>
      </c>
      <c r="CN39">
        <v>3.5424669999999998</v>
      </c>
      <c r="CO39">
        <v>2.1469499999999999</v>
      </c>
      <c r="CP39">
        <v>4.2581249999999997</v>
      </c>
      <c r="CQ39">
        <v>3.542468</v>
      </c>
      <c r="CR39">
        <v>0.82955999999999996</v>
      </c>
      <c r="CS39">
        <v>2.7933979999999998</v>
      </c>
      <c r="CT39">
        <v>2.5514760000000001</v>
      </c>
      <c r="CU39">
        <v>0</v>
      </c>
      <c r="CV39">
        <v>0.89041899999999996</v>
      </c>
      <c r="CW39">
        <v>2.5259830000000001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77.878104000000008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376.02614299999999</v>
      </c>
      <c r="L40">
        <v>235.80799999999999</v>
      </c>
      <c r="M40">
        <v>94.319981999999996</v>
      </c>
      <c r="N40">
        <v>120.69</v>
      </c>
      <c r="O40">
        <v>126.52</v>
      </c>
      <c r="P40">
        <v>137.24</v>
      </c>
      <c r="Q40">
        <v>10.882721999999999</v>
      </c>
      <c r="R40">
        <v>12.612602000000001</v>
      </c>
      <c r="S40">
        <v>12.892976000000001</v>
      </c>
      <c r="T40">
        <v>0.76517500000000005</v>
      </c>
      <c r="U40">
        <v>348.97500000000002</v>
      </c>
      <c r="V40">
        <v>3</v>
      </c>
      <c r="W40">
        <v>11.93</v>
      </c>
      <c r="X40">
        <v>64.470100000000002</v>
      </c>
      <c r="Y40">
        <v>0</v>
      </c>
      <c r="Z40">
        <v>13.1076</v>
      </c>
      <c r="AA40">
        <v>12.64</v>
      </c>
      <c r="AB40">
        <v>43.635159999999999</v>
      </c>
      <c r="AC40">
        <v>21.118518000000002</v>
      </c>
      <c r="AD40">
        <v>19.830272000000001</v>
      </c>
      <c r="AE40">
        <v>53.905351000000003</v>
      </c>
      <c r="AF40">
        <v>8.7128630000000005</v>
      </c>
      <c r="AG40">
        <v>22.429442000000002</v>
      </c>
      <c r="AH40">
        <v>46.069934000000003</v>
      </c>
      <c r="AI40">
        <v>0</v>
      </c>
      <c r="AJ40">
        <v>0</v>
      </c>
      <c r="AK40">
        <v>59.009957999999997</v>
      </c>
      <c r="AL40">
        <v>40.088999999999999</v>
      </c>
      <c r="AM40">
        <v>17.179061999999998</v>
      </c>
      <c r="AN40">
        <v>1.0753569999999999</v>
      </c>
      <c r="AO40">
        <v>0</v>
      </c>
      <c r="AP40">
        <v>8.3264999999999993</v>
      </c>
      <c r="AQ40">
        <v>0</v>
      </c>
      <c r="AR40">
        <v>52.991999999999997</v>
      </c>
      <c r="AS40">
        <v>35.652698999999998</v>
      </c>
      <c r="AT40">
        <v>14.999998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77.878104000000008</v>
      </c>
      <c r="BA40">
        <f t="shared" si="1"/>
        <v>2104.7845180000004</v>
      </c>
      <c r="BB40">
        <v>37</v>
      </c>
      <c r="BD40">
        <v>5.3</v>
      </c>
      <c r="BE40">
        <v>1.94</v>
      </c>
      <c r="BF40">
        <v>3.03</v>
      </c>
      <c r="BG40">
        <v>1.85</v>
      </c>
      <c r="BH40">
        <v>6.22</v>
      </c>
      <c r="BI40">
        <v>0.86</v>
      </c>
      <c r="BJ40">
        <v>0.43</v>
      </c>
      <c r="BK40">
        <v>1.8</v>
      </c>
      <c r="BL40">
        <v>0.88</v>
      </c>
      <c r="BM40">
        <v>0.22</v>
      </c>
      <c r="BN40">
        <v>2.38</v>
      </c>
      <c r="BO40">
        <v>3.78</v>
      </c>
      <c r="BP40">
        <v>0.24</v>
      </c>
      <c r="BQ40">
        <v>1.99</v>
      </c>
      <c r="BR40">
        <v>2.1800000000000002</v>
      </c>
      <c r="BS40">
        <v>1.61</v>
      </c>
      <c r="BT40">
        <v>2.7377639999999999</v>
      </c>
      <c r="BU40">
        <v>1.341844</v>
      </c>
      <c r="BV40">
        <v>2.363054</v>
      </c>
      <c r="BW40">
        <v>1.9429620000000001</v>
      </c>
      <c r="BX40">
        <v>1.959684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0.935114</v>
      </c>
      <c r="CL40">
        <v>1.9381029999999999</v>
      </c>
      <c r="CM40">
        <v>3.5116909999999999</v>
      </c>
      <c r="CN40">
        <v>3.5424669999999998</v>
      </c>
      <c r="CO40">
        <v>2.1469499999999999</v>
      </c>
      <c r="CP40">
        <v>4.2581249999999997</v>
      </c>
      <c r="CQ40">
        <v>3.542468</v>
      </c>
      <c r="CR40">
        <v>0.82955999999999996</v>
      </c>
      <c r="CS40">
        <v>2.7933979999999998</v>
      </c>
      <c r="CT40">
        <v>2.5514760000000001</v>
      </c>
      <c r="CU40">
        <v>0</v>
      </c>
      <c r="CV40">
        <v>0.89041899999999996</v>
      </c>
      <c r="CW40">
        <v>2.5259830000000001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77.878104000000008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376.59584000000001</v>
      </c>
      <c r="L41">
        <v>235.80799999999999</v>
      </c>
      <c r="M41">
        <v>94.319981999999996</v>
      </c>
      <c r="N41">
        <v>120.69</v>
      </c>
      <c r="O41">
        <v>126.52</v>
      </c>
      <c r="P41">
        <v>137.24</v>
      </c>
      <c r="Q41">
        <v>11.983018</v>
      </c>
      <c r="R41">
        <v>7.5057</v>
      </c>
      <c r="S41">
        <v>12.974318</v>
      </c>
      <c r="T41">
        <v>0.76517500000000005</v>
      </c>
      <c r="U41">
        <v>348.97500000000002</v>
      </c>
      <c r="V41">
        <v>3</v>
      </c>
      <c r="W41">
        <v>11.93</v>
      </c>
      <c r="X41">
        <v>64.470100000000002</v>
      </c>
      <c r="Y41">
        <v>0</v>
      </c>
      <c r="Z41">
        <v>13.1076</v>
      </c>
      <c r="AA41">
        <v>12.64</v>
      </c>
      <c r="AB41">
        <v>43.635159999999999</v>
      </c>
      <c r="AC41">
        <v>10.55926</v>
      </c>
      <c r="AD41">
        <v>19.830272000000001</v>
      </c>
      <c r="AE41">
        <v>53.905351000000003</v>
      </c>
      <c r="AF41">
        <v>8.7128630000000005</v>
      </c>
      <c r="AG41">
        <v>22.429442000000002</v>
      </c>
      <c r="AH41">
        <v>46.069934000000003</v>
      </c>
      <c r="AI41">
        <v>0</v>
      </c>
      <c r="AJ41">
        <v>0</v>
      </c>
      <c r="AK41">
        <v>59.009957999999997</v>
      </c>
      <c r="AL41">
        <v>40.088999999999999</v>
      </c>
      <c r="AM41">
        <v>17.179061999999998</v>
      </c>
      <c r="AN41">
        <v>1.0753569999999999</v>
      </c>
      <c r="AO41">
        <v>0</v>
      </c>
      <c r="AP41">
        <v>0</v>
      </c>
      <c r="AQ41">
        <v>0</v>
      </c>
      <c r="AR41">
        <v>52.991999999999997</v>
      </c>
      <c r="AS41">
        <v>35.652698999999998</v>
      </c>
      <c r="AT41">
        <v>14.999998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77.878104000000008</v>
      </c>
      <c r="BA41">
        <f t="shared" si="1"/>
        <v>2082.543193</v>
      </c>
      <c r="BB41">
        <v>38</v>
      </c>
      <c r="BD41">
        <v>5.3</v>
      </c>
      <c r="BE41">
        <v>1.94</v>
      </c>
      <c r="BF41">
        <v>3.03</v>
      </c>
      <c r="BG41">
        <v>1.85</v>
      </c>
      <c r="BH41">
        <v>6.22</v>
      </c>
      <c r="BI41">
        <v>0.86</v>
      </c>
      <c r="BJ41">
        <v>0.43</v>
      </c>
      <c r="BK41">
        <v>1.8</v>
      </c>
      <c r="BL41">
        <v>0.88</v>
      </c>
      <c r="BM41">
        <v>0.22</v>
      </c>
      <c r="BN41">
        <v>2.38</v>
      </c>
      <c r="BO41">
        <v>3.78</v>
      </c>
      <c r="BP41">
        <v>0.24</v>
      </c>
      <c r="BQ41">
        <v>1.99</v>
      </c>
      <c r="BR41">
        <v>2.1800000000000002</v>
      </c>
      <c r="BS41">
        <v>1.61</v>
      </c>
      <c r="BT41">
        <v>2.7377639999999999</v>
      </c>
      <c r="BU41">
        <v>1.341844</v>
      </c>
      <c r="BV41">
        <v>2.363054</v>
      </c>
      <c r="BW41">
        <v>1.9429620000000001</v>
      </c>
      <c r="BX41">
        <v>1.959684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0.935114</v>
      </c>
      <c r="CL41">
        <v>1.9381029999999999</v>
      </c>
      <c r="CM41">
        <v>3.5116909999999999</v>
      </c>
      <c r="CN41">
        <v>3.5424669999999998</v>
      </c>
      <c r="CO41">
        <v>2.1469499999999999</v>
      </c>
      <c r="CP41">
        <v>4.2581249999999997</v>
      </c>
      <c r="CQ41">
        <v>3.542468</v>
      </c>
      <c r="CR41">
        <v>0.82955999999999996</v>
      </c>
      <c r="CS41">
        <v>2.7933979999999998</v>
      </c>
      <c r="CT41">
        <v>2.5514760000000001</v>
      </c>
      <c r="CU41">
        <v>0</v>
      </c>
      <c r="CV41">
        <v>0.89041899999999996</v>
      </c>
      <c r="CW41">
        <v>2.5259830000000001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77.878104000000008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376.57755200000003</v>
      </c>
      <c r="L42">
        <v>235.798</v>
      </c>
      <c r="M42">
        <v>94.319981999999996</v>
      </c>
      <c r="N42">
        <v>120.69</v>
      </c>
      <c r="O42">
        <v>126.52</v>
      </c>
      <c r="P42">
        <v>137.24</v>
      </c>
      <c r="Q42">
        <v>11.983018</v>
      </c>
      <c r="R42">
        <v>7.5057</v>
      </c>
      <c r="S42">
        <v>12.974318</v>
      </c>
      <c r="T42">
        <v>0.76517500000000005</v>
      </c>
      <c r="U42">
        <v>348.97500000000002</v>
      </c>
      <c r="V42">
        <v>3</v>
      </c>
      <c r="W42">
        <v>11.93</v>
      </c>
      <c r="X42">
        <v>94.877403000000001</v>
      </c>
      <c r="Y42">
        <v>0</v>
      </c>
      <c r="Z42">
        <v>13.1076</v>
      </c>
      <c r="AA42">
        <v>0</v>
      </c>
      <c r="AB42">
        <v>43.635159999999999</v>
      </c>
      <c r="AC42">
        <v>10.55926</v>
      </c>
      <c r="AD42">
        <v>19.830272000000001</v>
      </c>
      <c r="AE42">
        <v>53.905351000000003</v>
      </c>
      <c r="AF42">
        <v>8.7128630000000005</v>
      </c>
      <c r="AG42">
        <v>22.429442000000002</v>
      </c>
      <c r="AH42">
        <v>46.069934000000003</v>
      </c>
      <c r="AI42">
        <v>0</v>
      </c>
      <c r="AJ42">
        <v>0</v>
      </c>
      <c r="AK42">
        <v>59.009957999999997</v>
      </c>
      <c r="AL42">
        <v>40.088999999999999</v>
      </c>
      <c r="AM42">
        <v>17.179061999999998</v>
      </c>
      <c r="AN42">
        <v>1.0753569999999999</v>
      </c>
      <c r="AO42">
        <v>0</v>
      </c>
      <c r="AP42">
        <v>0</v>
      </c>
      <c r="AQ42">
        <v>0</v>
      </c>
      <c r="AR42">
        <v>50.783999999999999</v>
      </c>
      <c r="AS42">
        <v>35.652698999999998</v>
      </c>
      <c r="AT42">
        <v>14.999998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77.918104</v>
      </c>
      <c r="BA42">
        <f t="shared" si="1"/>
        <v>2098.114208</v>
      </c>
      <c r="BB42">
        <v>39</v>
      </c>
      <c r="BD42">
        <v>5.3</v>
      </c>
      <c r="BE42">
        <v>1.94</v>
      </c>
      <c r="BF42">
        <v>3.03</v>
      </c>
      <c r="BG42">
        <v>1.85</v>
      </c>
      <c r="BH42">
        <v>6.22</v>
      </c>
      <c r="BI42">
        <v>0.89</v>
      </c>
      <c r="BJ42">
        <v>0.44</v>
      </c>
      <c r="BK42">
        <v>1.8</v>
      </c>
      <c r="BL42">
        <v>0.88</v>
      </c>
      <c r="BM42">
        <v>0.22</v>
      </c>
      <c r="BN42">
        <v>2.38</v>
      </c>
      <c r="BO42">
        <v>3.78</v>
      </c>
      <c r="BP42">
        <v>0.24</v>
      </c>
      <c r="BQ42">
        <v>1.99</v>
      </c>
      <c r="BR42">
        <v>2.1800000000000002</v>
      </c>
      <c r="BS42">
        <v>1.61</v>
      </c>
      <c r="BT42">
        <v>2.7377639999999999</v>
      </c>
      <c r="BU42">
        <v>1.341844</v>
      </c>
      <c r="BV42">
        <v>2.363054</v>
      </c>
      <c r="BW42">
        <v>1.9429620000000001</v>
      </c>
      <c r="BX42">
        <v>1.959684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0.935114</v>
      </c>
      <c r="CL42">
        <v>1.9381029999999999</v>
      </c>
      <c r="CM42">
        <v>3.5116909999999999</v>
      </c>
      <c r="CN42">
        <v>3.5424669999999998</v>
      </c>
      <c r="CO42">
        <v>2.1469499999999999</v>
      </c>
      <c r="CP42">
        <v>4.2581249999999997</v>
      </c>
      <c r="CQ42">
        <v>3.542468</v>
      </c>
      <c r="CR42">
        <v>0.82955999999999996</v>
      </c>
      <c r="CS42">
        <v>2.7933979999999998</v>
      </c>
      <c r="CT42">
        <v>2.5514760000000001</v>
      </c>
      <c r="CU42">
        <v>0</v>
      </c>
      <c r="CV42">
        <v>0.89041899999999996</v>
      </c>
      <c r="CW42">
        <v>2.5259830000000001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77.918104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376.59584000000001</v>
      </c>
      <c r="L43">
        <v>231.768</v>
      </c>
      <c r="M43">
        <v>94.319981999999996</v>
      </c>
      <c r="N43">
        <v>120.69</v>
      </c>
      <c r="O43">
        <v>126.52</v>
      </c>
      <c r="P43">
        <v>137.24</v>
      </c>
      <c r="Q43">
        <v>11.983018</v>
      </c>
      <c r="R43">
        <v>7.5057</v>
      </c>
      <c r="S43">
        <v>6.2606999999999999</v>
      </c>
      <c r="T43">
        <v>0.62680000000000002</v>
      </c>
      <c r="U43">
        <v>348.97500000000002</v>
      </c>
      <c r="V43">
        <v>3</v>
      </c>
      <c r="W43">
        <v>11.93</v>
      </c>
      <c r="X43">
        <v>97.729200000000006</v>
      </c>
      <c r="Y43">
        <v>0</v>
      </c>
      <c r="Z43">
        <v>13.1076</v>
      </c>
      <c r="AA43">
        <v>0</v>
      </c>
      <c r="AB43">
        <v>43.635159999999999</v>
      </c>
      <c r="AC43">
        <v>10.55926</v>
      </c>
      <c r="AD43">
        <v>19.830272000000001</v>
      </c>
      <c r="AE43">
        <v>35.813791000000002</v>
      </c>
      <c r="AF43">
        <v>8.7128630000000005</v>
      </c>
      <c r="AG43">
        <v>22.429442000000002</v>
      </c>
      <c r="AH43">
        <v>46.069934000000003</v>
      </c>
      <c r="AI43">
        <v>0</v>
      </c>
      <c r="AJ43">
        <v>0</v>
      </c>
      <c r="AK43">
        <v>59.009957999999997</v>
      </c>
      <c r="AL43">
        <v>40.088999999999999</v>
      </c>
      <c r="AM43">
        <v>17.179061999999998</v>
      </c>
      <c r="AN43">
        <v>1.0753569999999999</v>
      </c>
      <c r="AO43">
        <v>0</v>
      </c>
      <c r="AP43">
        <v>0.38429999999999997</v>
      </c>
      <c r="AQ43">
        <v>0</v>
      </c>
      <c r="AR43">
        <v>50.783999999999999</v>
      </c>
      <c r="AS43">
        <v>35.068229000000002</v>
      </c>
      <c r="AT43">
        <v>14.999998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77.918104</v>
      </c>
      <c r="BA43">
        <f t="shared" si="1"/>
        <v>2071.8105700000001</v>
      </c>
      <c r="BB43">
        <v>40</v>
      </c>
      <c r="BD43">
        <v>5.3</v>
      </c>
      <c r="BE43">
        <v>1.94</v>
      </c>
      <c r="BF43">
        <v>3.03</v>
      </c>
      <c r="BG43">
        <v>1.85</v>
      </c>
      <c r="BH43">
        <v>6.22</v>
      </c>
      <c r="BI43">
        <v>0.89</v>
      </c>
      <c r="BJ43">
        <v>0.44</v>
      </c>
      <c r="BK43">
        <v>1.8</v>
      </c>
      <c r="BL43">
        <v>0.88</v>
      </c>
      <c r="BM43">
        <v>0.22</v>
      </c>
      <c r="BN43">
        <v>2.38</v>
      </c>
      <c r="BO43">
        <v>3.78</v>
      </c>
      <c r="BP43">
        <v>0.24</v>
      </c>
      <c r="BQ43">
        <v>1.99</v>
      </c>
      <c r="BR43">
        <v>2.1800000000000002</v>
      </c>
      <c r="BS43">
        <v>1.61</v>
      </c>
      <c r="BT43">
        <v>2.7377639999999999</v>
      </c>
      <c r="BU43">
        <v>1.341844</v>
      </c>
      <c r="BV43">
        <v>2.363054</v>
      </c>
      <c r="BW43">
        <v>1.9429620000000001</v>
      </c>
      <c r="BX43">
        <v>1.959684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0.935114</v>
      </c>
      <c r="CL43">
        <v>1.9381029999999999</v>
      </c>
      <c r="CM43">
        <v>3.5116909999999999</v>
      </c>
      <c r="CN43">
        <v>3.5424669999999998</v>
      </c>
      <c r="CO43">
        <v>2.1469499999999999</v>
      </c>
      <c r="CP43">
        <v>4.2581249999999997</v>
      </c>
      <c r="CQ43">
        <v>3.542468</v>
      </c>
      <c r="CR43">
        <v>0.82955999999999996</v>
      </c>
      <c r="CS43">
        <v>2.7933979999999998</v>
      </c>
      <c r="CT43">
        <v>2.5514760000000001</v>
      </c>
      <c r="CU43">
        <v>0</v>
      </c>
      <c r="CV43">
        <v>0.89041899999999996</v>
      </c>
      <c r="CW43">
        <v>2.5259830000000001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77.918104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376.57755200000003</v>
      </c>
      <c r="L44">
        <v>231.768</v>
      </c>
      <c r="M44">
        <v>94.319981999999996</v>
      </c>
      <c r="N44">
        <v>120.69</v>
      </c>
      <c r="O44">
        <v>126.52</v>
      </c>
      <c r="P44">
        <v>137.24</v>
      </c>
      <c r="Q44">
        <v>11.983018</v>
      </c>
      <c r="R44">
        <v>18.910340000000001</v>
      </c>
      <c r="S44">
        <v>6.2606999999999999</v>
      </c>
      <c r="T44">
        <v>0.62680000000000002</v>
      </c>
      <c r="U44">
        <v>348.97500000000002</v>
      </c>
      <c r="V44">
        <v>8.3720999999999997</v>
      </c>
      <c r="W44">
        <v>20.2441</v>
      </c>
      <c r="X44">
        <v>97.729200000000006</v>
      </c>
      <c r="Y44">
        <v>0</v>
      </c>
      <c r="Z44">
        <v>13.1076</v>
      </c>
      <c r="AA44">
        <v>0</v>
      </c>
      <c r="AB44">
        <v>43.635159999999999</v>
      </c>
      <c r="AC44">
        <v>0</v>
      </c>
      <c r="AD44">
        <v>19.830272000000001</v>
      </c>
      <c r="AE44">
        <v>35.813791000000002</v>
      </c>
      <c r="AF44">
        <v>8.7128630000000005</v>
      </c>
      <c r="AG44">
        <v>22.429442000000002</v>
      </c>
      <c r="AH44">
        <v>46.069934000000003</v>
      </c>
      <c r="AI44">
        <v>0</v>
      </c>
      <c r="AJ44">
        <v>0</v>
      </c>
      <c r="AK44">
        <v>59.009957999999997</v>
      </c>
      <c r="AL44">
        <v>40.088999999999999</v>
      </c>
      <c r="AM44">
        <v>17.179061999999998</v>
      </c>
      <c r="AN44">
        <v>1.0753569999999999</v>
      </c>
      <c r="AO44">
        <v>0</v>
      </c>
      <c r="AP44">
        <v>0.38429999999999997</v>
      </c>
      <c r="AQ44">
        <v>0</v>
      </c>
      <c r="AR44">
        <v>50.783999999999999</v>
      </c>
      <c r="AS44">
        <v>35.068229000000002</v>
      </c>
      <c r="AT44">
        <v>14.999998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77.988103999999993</v>
      </c>
      <c r="BA44">
        <f t="shared" si="1"/>
        <v>2086.3938619999999</v>
      </c>
      <c r="BB44">
        <v>41</v>
      </c>
      <c r="BD44">
        <v>5.3</v>
      </c>
      <c r="BE44">
        <v>1.94</v>
      </c>
      <c r="BF44">
        <v>3.03</v>
      </c>
      <c r="BG44">
        <v>1.85</v>
      </c>
      <c r="BH44">
        <v>6.22</v>
      </c>
      <c r="BI44">
        <v>0.94</v>
      </c>
      <c r="BJ44">
        <v>0.46</v>
      </c>
      <c r="BK44">
        <v>1.8</v>
      </c>
      <c r="BL44">
        <v>0.88</v>
      </c>
      <c r="BM44">
        <v>0.22</v>
      </c>
      <c r="BN44">
        <v>2.38</v>
      </c>
      <c r="BO44">
        <v>3.78</v>
      </c>
      <c r="BP44">
        <v>0.24</v>
      </c>
      <c r="BQ44">
        <v>1.99</v>
      </c>
      <c r="BR44">
        <v>2.1800000000000002</v>
      </c>
      <c r="BS44">
        <v>1.61</v>
      </c>
      <c r="BT44">
        <v>2.7377639999999999</v>
      </c>
      <c r="BU44">
        <v>1.341844</v>
      </c>
      <c r="BV44">
        <v>2.363054</v>
      </c>
      <c r="BW44">
        <v>1.9429620000000001</v>
      </c>
      <c r="BX44">
        <v>1.959684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0.935114</v>
      </c>
      <c r="CL44">
        <v>1.9381029999999999</v>
      </c>
      <c r="CM44">
        <v>3.5116909999999999</v>
      </c>
      <c r="CN44">
        <v>3.5424669999999998</v>
      </c>
      <c r="CO44">
        <v>2.1469499999999999</v>
      </c>
      <c r="CP44">
        <v>4.2581249999999997</v>
      </c>
      <c r="CQ44">
        <v>3.542468</v>
      </c>
      <c r="CR44">
        <v>0.82955999999999996</v>
      </c>
      <c r="CS44">
        <v>2.7933979999999998</v>
      </c>
      <c r="CT44">
        <v>2.5514760000000001</v>
      </c>
      <c r="CU44">
        <v>0</v>
      </c>
      <c r="CV44">
        <v>0.89041899999999996</v>
      </c>
      <c r="CW44">
        <v>2.5259830000000001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77.988103999999993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376.25687799999997</v>
      </c>
      <c r="L45">
        <v>231.018</v>
      </c>
      <c r="M45">
        <v>94.319981999999996</v>
      </c>
      <c r="N45">
        <v>120.69</v>
      </c>
      <c r="O45">
        <v>126.52</v>
      </c>
      <c r="P45">
        <v>137.24</v>
      </c>
      <c r="Q45">
        <v>6.549944</v>
      </c>
      <c r="R45">
        <v>20.512899999999998</v>
      </c>
      <c r="S45">
        <v>6.2606999999999999</v>
      </c>
      <c r="T45">
        <v>0.76416799999999996</v>
      </c>
      <c r="U45">
        <v>348.97500000000002</v>
      </c>
      <c r="V45">
        <v>8.3720999999999997</v>
      </c>
      <c r="W45">
        <v>20.2441</v>
      </c>
      <c r="X45">
        <v>97.729200000000006</v>
      </c>
      <c r="Y45">
        <v>0</v>
      </c>
      <c r="Z45">
        <v>13.1076</v>
      </c>
      <c r="AA45">
        <v>0</v>
      </c>
      <c r="AB45">
        <v>43.635159999999999</v>
      </c>
      <c r="AC45">
        <v>0</v>
      </c>
      <c r="AD45">
        <v>19.830272000000001</v>
      </c>
      <c r="AE45">
        <v>53.905351000000003</v>
      </c>
      <c r="AF45">
        <v>8.7128630000000005</v>
      </c>
      <c r="AG45">
        <v>22.429442000000002</v>
      </c>
      <c r="AH45">
        <v>46.069934000000003</v>
      </c>
      <c r="AI45">
        <v>0</v>
      </c>
      <c r="AJ45">
        <v>0</v>
      </c>
      <c r="AK45">
        <v>59.009957999999997</v>
      </c>
      <c r="AL45">
        <v>40.088999999999999</v>
      </c>
      <c r="AM45">
        <v>17.179061999999998</v>
      </c>
      <c r="AN45">
        <v>1.0753569999999999</v>
      </c>
      <c r="AO45">
        <v>0</v>
      </c>
      <c r="AP45">
        <v>0.38429999999999997</v>
      </c>
      <c r="AQ45">
        <v>0</v>
      </c>
      <c r="AR45">
        <v>50.783999999999999</v>
      </c>
      <c r="AS45">
        <v>35.068229000000002</v>
      </c>
      <c r="AT45">
        <v>14.999998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77.998104000000012</v>
      </c>
      <c r="BA45">
        <f t="shared" si="1"/>
        <v>2099.7316019999998</v>
      </c>
      <c r="BB45">
        <v>42</v>
      </c>
      <c r="BD45">
        <v>5.3</v>
      </c>
      <c r="BE45">
        <v>1.94</v>
      </c>
      <c r="BF45">
        <v>3.03</v>
      </c>
      <c r="BG45">
        <v>1.85</v>
      </c>
      <c r="BH45">
        <v>6.22</v>
      </c>
      <c r="BI45">
        <v>0.94</v>
      </c>
      <c r="BJ45">
        <v>0.46</v>
      </c>
      <c r="BK45">
        <v>1.8</v>
      </c>
      <c r="BL45">
        <v>0.88</v>
      </c>
      <c r="BM45">
        <v>0.23</v>
      </c>
      <c r="BN45">
        <v>2.38</v>
      </c>
      <c r="BO45">
        <v>3.78</v>
      </c>
      <c r="BP45">
        <v>0.24</v>
      </c>
      <c r="BQ45">
        <v>1.99</v>
      </c>
      <c r="BR45">
        <v>2.1800000000000002</v>
      </c>
      <c r="BS45">
        <v>1.61</v>
      </c>
      <c r="BT45">
        <v>2.7377639999999999</v>
      </c>
      <c r="BU45">
        <v>1.341844</v>
      </c>
      <c r="BV45">
        <v>2.363054</v>
      </c>
      <c r="BW45">
        <v>1.9429620000000001</v>
      </c>
      <c r="BX45">
        <v>1.959684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0.935114</v>
      </c>
      <c r="CL45">
        <v>1.9381029999999999</v>
      </c>
      <c r="CM45">
        <v>3.5116909999999999</v>
      </c>
      <c r="CN45">
        <v>3.5424669999999998</v>
      </c>
      <c r="CO45">
        <v>2.1469499999999999</v>
      </c>
      <c r="CP45">
        <v>4.2581249999999997</v>
      </c>
      <c r="CQ45">
        <v>3.542468</v>
      </c>
      <c r="CR45">
        <v>0.82955999999999996</v>
      </c>
      <c r="CS45">
        <v>2.7933979999999998</v>
      </c>
      <c r="CT45">
        <v>2.5514760000000001</v>
      </c>
      <c r="CU45">
        <v>0</v>
      </c>
      <c r="CV45">
        <v>0.89041899999999996</v>
      </c>
      <c r="CW45">
        <v>2.5259830000000001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77.998104000000012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376.23831799999999</v>
      </c>
      <c r="L46">
        <v>231.018</v>
      </c>
      <c r="M46">
        <v>94.319981999999996</v>
      </c>
      <c r="N46">
        <v>120.69</v>
      </c>
      <c r="O46">
        <v>126.52</v>
      </c>
      <c r="P46">
        <v>137.24</v>
      </c>
      <c r="Q46">
        <v>6.549944</v>
      </c>
      <c r="R46">
        <v>20.512899999999998</v>
      </c>
      <c r="S46">
        <v>6.2606999999999999</v>
      </c>
      <c r="T46">
        <v>0.75701200000000002</v>
      </c>
      <c r="U46">
        <v>348.97500000000002</v>
      </c>
      <c r="V46">
        <v>8.3720999999999997</v>
      </c>
      <c r="W46">
        <v>20.2441</v>
      </c>
      <c r="X46">
        <v>97.729200000000006</v>
      </c>
      <c r="Y46">
        <v>0</v>
      </c>
      <c r="Z46">
        <v>13.1076</v>
      </c>
      <c r="AA46">
        <v>0</v>
      </c>
      <c r="AB46">
        <v>29.001777000000001</v>
      </c>
      <c r="AC46">
        <v>0</v>
      </c>
      <c r="AD46">
        <v>19.830272000000001</v>
      </c>
      <c r="AE46">
        <v>53.905351000000003</v>
      </c>
      <c r="AF46">
        <v>8.7128630000000005</v>
      </c>
      <c r="AG46">
        <v>22.429442000000002</v>
      </c>
      <c r="AH46">
        <v>46.069934000000003</v>
      </c>
      <c r="AI46">
        <v>0</v>
      </c>
      <c r="AJ46">
        <v>0</v>
      </c>
      <c r="AK46">
        <v>59.009957999999997</v>
      </c>
      <c r="AL46">
        <v>40.088999999999999</v>
      </c>
      <c r="AM46">
        <v>17.179061999999998</v>
      </c>
      <c r="AN46">
        <v>1.0753569999999999</v>
      </c>
      <c r="AO46">
        <v>0</v>
      </c>
      <c r="AP46">
        <v>0.38429999999999997</v>
      </c>
      <c r="AQ46">
        <v>0</v>
      </c>
      <c r="AR46">
        <v>50.783999999999999</v>
      </c>
      <c r="AS46">
        <v>35.068229000000002</v>
      </c>
      <c r="AT46">
        <v>14.999998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77.998104000000012</v>
      </c>
      <c r="BA46">
        <f t="shared" si="1"/>
        <v>2085.0725030000003</v>
      </c>
      <c r="BB46">
        <v>43</v>
      </c>
      <c r="BD46">
        <v>5.3</v>
      </c>
      <c r="BE46">
        <v>1.94</v>
      </c>
      <c r="BF46">
        <v>3.03</v>
      </c>
      <c r="BG46">
        <v>1.85</v>
      </c>
      <c r="BH46">
        <v>6.22</v>
      </c>
      <c r="BI46">
        <v>0.94</v>
      </c>
      <c r="BJ46">
        <v>0.46</v>
      </c>
      <c r="BK46">
        <v>1.8</v>
      </c>
      <c r="BL46">
        <v>0.88</v>
      </c>
      <c r="BM46">
        <v>0.23</v>
      </c>
      <c r="BN46">
        <v>2.38</v>
      </c>
      <c r="BO46">
        <v>3.78</v>
      </c>
      <c r="BP46">
        <v>0.24</v>
      </c>
      <c r="BQ46">
        <v>1.99</v>
      </c>
      <c r="BR46">
        <v>2.1800000000000002</v>
      </c>
      <c r="BS46">
        <v>1.61</v>
      </c>
      <c r="BT46">
        <v>2.7377639999999999</v>
      </c>
      <c r="BU46">
        <v>1.341844</v>
      </c>
      <c r="BV46">
        <v>2.363054</v>
      </c>
      <c r="BW46">
        <v>1.9429620000000001</v>
      </c>
      <c r="BX46">
        <v>1.959684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0.935114</v>
      </c>
      <c r="CL46">
        <v>1.9381029999999999</v>
      </c>
      <c r="CM46">
        <v>3.5116909999999999</v>
      </c>
      <c r="CN46">
        <v>3.5424669999999998</v>
      </c>
      <c r="CO46">
        <v>2.1469499999999999</v>
      </c>
      <c r="CP46">
        <v>4.2581249999999997</v>
      </c>
      <c r="CQ46">
        <v>3.542468</v>
      </c>
      <c r="CR46">
        <v>0.82955999999999996</v>
      </c>
      <c r="CS46">
        <v>2.7933979999999998</v>
      </c>
      <c r="CT46">
        <v>2.5514760000000001</v>
      </c>
      <c r="CU46">
        <v>0</v>
      </c>
      <c r="CV46">
        <v>0.89041899999999996</v>
      </c>
      <c r="CW46">
        <v>2.5259830000000001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77.998104000000012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366.436351</v>
      </c>
      <c r="L47">
        <v>239.56505300000001</v>
      </c>
      <c r="M47">
        <v>94.319981999999996</v>
      </c>
      <c r="N47">
        <v>120.69</v>
      </c>
      <c r="O47">
        <v>126.52</v>
      </c>
      <c r="P47">
        <v>137.24</v>
      </c>
      <c r="Q47">
        <v>5.1683000000000003</v>
      </c>
      <c r="R47">
        <v>20.512899999999998</v>
      </c>
      <c r="S47">
        <v>6.2606999999999999</v>
      </c>
      <c r="T47">
        <v>0.62680000000000002</v>
      </c>
      <c r="U47">
        <v>348.97500000000002</v>
      </c>
      <c r="V47">
        <v>8.3720999999999997</v>
      </c>
      <c r="W47">
        <v>23.725200000000001</v>
      </c>
      <c r="X47">
        <v>97.729200000000006</v>
      </c>
      <c r="Y47">
        <v>0</v>
      </c>
      <c r="Z47">
        <v>13.1076</v>
      </c>
      <c r="AA47">
        <v>0</v>
      </c>
      <c r="AB47">
        <v>29.001777000000001</v>
      </c>
      <c r="AC47">
        <v>0</v>
      </c>
      <c r="AD47">
        <v>19.830272000000001</v>
      </c>
      <c r="AE47">
        <v>53.905351000000003</v>
      </c>
      <c r="AF47">
        <v>8.7128630000000005</v>
      </c>
      <c r="AG47">
        <v>22.429442000000002</v>
      </c>
      <c r="AH47">
        <v>20.475525999999999</v>
      </c>
      <c r="AI47">
        <v>0</v>
      </c>
      <c r="AJ47">
        <v>0</v>
      </c>
      <c r="AK47">
        <v>59.009957999999997</v>
      </c>
      <c r="AL47">
        <v>40.088999999999999</v>
      </c>
      <c r="AM47">
        <v>17.179061999999998</v>
      </c>
      <c r="AN47">
        <v>1.0753569999999999</v>
      </c>
      <c r="AO47">
        <v>0</v>
      </c>
      <c r="AP47">
        <v>0.38429999999999997</v>
      </c>
      <c r="AQ47">
        <v>0</v>
      </c>
      <c r="AR47">
        <v>50.783999999999999</v>
      </c>
      <c r="AS47">
        <v>35.068229000000002</v>
      </c>
      <c r="AT47">
        <v>14.999998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77.978104000000002</v>
      </c>
      <c r="BA47">
        <f t="shared" si="1"/>
        <v>2060.1724250000002</v>
      </c>
      <c r="BB47">
        <v>44</v>
      </c>
      <c r="BD47">
        <v>5.3</v>
      </c>
      <c r="BE47">
        <v>1.94</v>
      </c>
      <c r="BF47">
        <v>3.03</v>
      </c>
      <c r="BG47">
        <v>1.85</v>
      </c>
      <c r="BH47">
        <v>6.22</v>
      </c>
      <c r="BI47">
        <v>0.94</v>
      </c>
      <c r="BJ47">
        <v>0.46</v>
      </c>
      <c r="BK47">
        <v>1.78</v>
      </c>
      <c r="BL47">
        <v>0.88</v>
      </c>
      <c r="BM47">
        <v>0.23</v>
      </c>
      <c r="BN47">
        <v>2.38</v>
      </c>
      <c r="BO47">
        <v>3.78</v>
      </c>
      <c r="BP47">
        <v>0.24</v>
      </c>
      <c r="BQ47">
        <v>1.99</v>
      </c>
      <c r="BR47">
        <v>2.1800000000000002</v>
      </c>
      <c r="BS47">
        <v>1.61</v>
      </c>
      <c r="BT47">
        <v>2.7377639999999999</v>
      </c>
      <c r="BU47">
        <v>1.341844</v>
      </c>
      <c r="BV47">
        <v>2.363054</v>
      </c>
      <c r="BW47">
        <v>1.9429620000000001</v>
      </c>
      <c r="BX47">
        <v>1.959684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0.935114</v>
      </c>
      <c r="CL47">
        <v>1.9381029999999999</v>
      </c>
      <c r="CM47">
        <v>3.5116909999999999</v>
      </c>
      <c r="CN47">
        <v>3.5424669999999998</v>
      </c>
      <c r="CO47">
        <v>2.1469499999999999</v>
      </c>
      <c r="CP47">
        <v>4.2581249999999997</v>
      </c>
      <c r="CQ47">
        <v>3.542468</v>
      </c>
      <c r="CR47">
        <v>0.82955999999999996</v>
      </c>
      <c r="CS47">
        <v>2.7933979999999998</v>
      </c>
      <c r="CT47">
        <v>2.5514760000000001</v>
      </c>
      <c r="CU47">
        <v>0</v>
      </c>
      <c r="CV47">
        <v>0.39574100000000001</v>
      </c>
      <c r="CW47">
        <v>2.5259830000000001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77.978104000000002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366.40990599999998</v>
      </c>
      <c r="L48">
        <v>237.644229</v>
      </c>
      <c r="M48">
        <v>94.319981999999996</v>
      </c>
      <c r="N48">
        <v>120.69</v>
      </c>
      <c r="O48">
        <v>126.52</v>
      </c>
      <c r="P48">
        <v>137.24</v>
      </c>
      <c r="Q48">
        <v>5.1683000000000003</v>
      </c>
      <c r="R48">
        <v>20.512899999999998</v>
      </c>
      <c r="S48">
        <v>6.2606999999999999</v>
      </c>
      <c r="T48">
        <v>0.62680000000000002</v>
      </c>
      <c r="U48">
        <v>348.97500000000002</v>
      </c>
      <c r="V48">
        <v>8.3720999999999997</v>
      </c>
      <c r="W48">
        <v>23.725200000000001</v>
      </c>
      <c r="X48">
        <v>97.729200000000006</v>
      </c>
      <c r="Y48">
        <v>0</v>
      </c>
      <c r="Z48">
        <v>13.1076</v>
      </c>
      <c r="AA48">
        <v>0</v>
      </c>
      <c r="AB48">
        <v>14.42728</v>
      </c>
      <c r="AC48">
        <v>0</v>
      </c>
      <c r="AD48">
        <v>19.830272000000001</v>
      </c>
      <c r="AE48">
        <v>53.905351000000003</v>
      </c>
      <c r="AF48">
        <v>8.7128630000000005</v>
      </c>
      <c r="AG48">
        <v>22.429442000000002</v>
      </c>
      <c r="AH48">
        <v>20.475525999999999</v>
      </c>
      <c r="AI48">
        <v>0</v>
      </c>
      <c r="AJ48">
        <v>0</v>
      </c>
      <c r="AK48">
        <v>59.009957999999997</v>
      </c>
      <c r="AL48">
        <v>40.088999999999999</v>
      </c>
      <c r="AM48">
        <v>17.179061999999998</v>
      </c>
      <c r="AN48">
        <v>1.0753569999999999</v>
      </c>
      <c r="AO48">
        <v>0</v>
      </c>
      <c r="AP48">
        <v>0.38429999999999997</v>
      </c>
      <c r="AQ48">
        <v>0</v>
      </c>
      <c r="AR48">
        <v>50.783999999999999</v>
      </c>
      <c r="AS48">
        <v>35.068229000000002</v>
      </c>
      <c r="AT48">
        <v>14.999998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77.978104000000002</v>
      </c>
      <c r="BA48">
        <f t="shared" si="1"/>
        <v>2043.6506590000001</v>
      </c>
      <c r="BB48">
        <v>45</v>
      </c>
      <c r="BD48">
        <v>5.3</v>
      </c>
      <c r="BE48">
        <v>1.94</v>
      </c>
      <c r="BF48">
        <v>3.03</v>
      </c>
      <c r="BG48">
        <v>1.85</v>
      </c>
      <c r="BH48">
        <v>6.22</v>
      </c>
      <c r="BI48">
        <v>0.94</v>
      </c>
      <c r="BJ48">
        <v>0.46</v>
      </c>
      <c r="BK48">
        <v>1.78</v>
      </c>
      <c r="BL48">
        <v>0.88</v>
      </c>
      <c r="BM48">
        <v>0.23</v>
      </c>
      <c r="BN48">
        <v>2.38</v>
      </c>
      <c r="BO48">
        <v>3.78</v>
      </c>
      <c r="BP48">
        <v>0.24</v>
      </c>
      <c r="BQ48">
        <v>1.99</v>
      </c>
      <c r="BR48">
        <v>2.1800000000000002</v>
      </c>
      <c r="BS48">
        <v>1.61</v>
      </c>
      <c r="BT48">
        <v>2.7377639999999999</v>
      </c>
      <c r="BU48">
        <v>1.341844</v>
      </c>
      <c r="BV48">
        <v>2.363054</v>
      </c>
      <c r="BW48">
        <v>1.9429620000000001</v>
      </c>
      <c r="BX48">
        <v>1.959684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0.935114</v>
      </c>
      <c r="CL48">
        <v>1.9381029999999999</v>
      </c>
      <c r="CM48">
        <v>3.5116909999999999</v>
      </c>
      <c r="CN48">
        <v>3.5424669999999998</v>
      </c>
      <c r="CO48">
        <v>2.1469499999999999</v>
      </c>
      <c r="CP48">
        <v>4.2581249999999997</v>
      </c>
      <c r="CQ48">
        <v>3.542468</v>
      </c>
      <c r="CR48">
        <v>0.82955999999999996</v>
      </c>
      <c r="CS48">
        <v>2.7933979999999998</v>
      </c>
      <c r="CT48">
        <v>2.5514760000000001</v>
      </c>
      <c r="CU48">
        <v>0</v>
      </c>
      <c r="CV48">
        <v>0.39574100000000001</v>
      </c>
      <c r="CW48">
        <v>2.5259830000000001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77.978104000000002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366.436351</v>
      </c>
      <c r="L49">
        <v>234.66995399999999</v>
      </c>
      <c r="M49">
        <v>94.319981999999996</v>
      </c>
      <c r="N49">
        <v>120.69</v>
      </c>
      <c r="O49">
        <v>126.52</v>
      </c>
      <c r="P49">
        <v>137.24</v>
      </c>
      <c r="Q49">
        <v>5.1683000000000003</v>
      </c>
      <c r="R49">
        <v>20.512899999999998</v>
      </c>
      <c r="S49">
        <v>6.2606999999999999</v>
      </c>
      <c r="T49">
        <v>0.62680000000000002</v>
      </c>
      <c r="U49">
        <v>348.97500000000002</v>
      </c>
      <c r="V49">
        <v>8.3720999999999997</v>
      </c>
      <c r="W49">
        <v>23.725200000000001</v>
      </c>
      <c r="X49">
        <v>97.729200000000006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19.830272000000001</v>
      </c>
      <c r="AE49">
        <v>53.905351000000003</v>
      </c>
      <c r="AF49">
        <v>8.7128630000000005</v>
      </c>
      <c r="AG49">
        <v>22.429442000000002</v>
      </c>
      <c r="AH49">
        <v>0</v>
      </c>
      <c r="AI49">
        <v>0</v>
      </c>
      <c r="AJ49">
        <v>0</v>
      </c>
      <c r="AK49">
        <v>59.009957999999997</v>
      </c>
      <c r="AL49">
        <v>40.088999999999999</v>
      </c>
      <c r="AM49">
        <v>17.179061999999998</v>
      </c>
      <c r="AN49">
        <v>1.0753569999999999</v>
      </c>
      <c r="AO49">
        <v>0</v>
      </c>
      <c r="AP49">
        <v>0.38429999999999997</v>
      </c>
      <c r="AQ49">
        <v>0</v>
      </c>
      <c r="AR49">
        <v>50.783999999999999</v>
      </c>
      <c r="AS49">
        <v>35.068229000000002</v>
      </c>
      <c r="AT49">
        <v>14.999998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77.958103999999992</v>
      </c>
      <c r="BA49">
        <f t="shared" si="1"/>
        <v>2005.7800230000005</v>
      </c>
      <c r="BB49">
        <v>46</v>
      </c>
      <c r="BD49">
        <v>5.3</v>
      </c>
      <c r="BE49">
        <v>1.94</v>
      </c>
      <c r="BF49">
        <v>3.03</v>
      </c>
      <c r="BG49">
        <v>1.85</v>
      </c>
      <c r="BH49">
        <v>6.22</v>
      </c>
      <c r="BI49">
        <v>0.94</v>
      </c>
      <c r="BJ49">
        <v>0.46</v>
      </c>
      <c r="BK49">
        <v>1.78</v>
      </c>
      <c r="BL49">
        <v>0.88</v>
      </c>
      <c r="BM49">
        <v>0.21</v>
      </c>
      <c r="BN49">
        <v>2.38</v>
      </c>
      <c r="BO49">
        <v>3.78</v>
      </c>
      <c r="BP49">
        <v>0.24</v>
      </c>
      <c r="BQ49">
        <v>1.99</v>
      </c>
      <c r="BR49">
        <v>2.1800000000000002</v>
      </c>
      <c r="BS49">
        <v>1.61</v>
      </c>
      <c r="BT49">
        <v>2.7377639999999999</v>
      </c>
      <c r="BU49">
        <v>1.341844</v>
      </c>
      <c r="BV49">
        <v>2.363054</v>
      </c>
      <c r="BW49">
        <v>1.9429620000000001</v>
      </c>
      <c r="BX49">
        <v>1.959684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0.935114</v>
      </c>
      <c r="CL49">
        <v>1.9381029999999999</v>
      </c>
      <c r="CM49">
        <v>3.5116909999999999</v>
      </c>
      <c r="CN49">
        <v>3.5424669999999998</v>
      </c>
      <c r="CO49">
        <v>2.1469499999999999</v>
      </c>
      <c r="CP49">
        <v>4.2581249999999997</v>
      </c>
      <c r="CQ49">
        <v>3.542468</v>
      </c>
      <c r="CR49">
        <v>0.82955999999999996</v>
      </c>
      <c r="CS49">
        <v>2.7933979999999998</v>
      </c>
      <c r="CT49">
        <v>2.5514760000000001</v>
      </c>
      <c r="CU49">
        <v>0</v>
      </c>
      <c r="CV49">
        <v>0</v>
      </c>
      <c r="CW49">
        <v>2.5259830000000001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77.958103999999992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366.40990599999998</v>
      </c>
      <c r="L50">
        <v>237.39574999999999</v>
      </c>
      <c r="M50">
        <v>94.319981999999996</v>
      </c>
      <c r="N50">
        <v>120.69</v>
      </c>
      <c r="O50">
        <v>126.52</v>
      </c>
      <c r="P50">
        <v>137.24</v>
      </c>
      <c r="Q50">
        <v>5.1683000000000003</v>
      </c>
      <c r="R50">
        <v>20.512899999999998</v>
      </c>
      <c r="S50">
        <v>6.2606999999999999</v>
      </c>
      <c r="T50">
        <v>0.62680000000000002</v>
      </c>
      <c r="U50">
        <v>348.97500000000002</v>
      </c>
      <c r="V50">
        <v>8.3720999999999997</v>
      </c>
      <c r="W50">
        <v>23.725200000000001</v>
      </c>
      <c r="X50">
        <v>97.729200000000006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9.9151360000000004</v>
      </c>
      <c r="AE50">
        <v>53.905351000000003</v>
      </c>
      <c r="AF50">
        <v>8.7128630000000005</v>
      </c>
      <c r="AG50">
        <v>22.429442000000002</v>
      </c>
      <c r="AH50">
        <v>0</v>
      </c>
      <c r="AI50">
        <v>0</v>
      </c>
      <c r="AJ50">
        <v>0</v>
      </c>
      <c r="AK50">
        <v>59.009957999999997</v>
      </c>
      <c r="AL50">
        <v>40.088999999999999</v>
      </c>
      <c r="AM50">
        <v>17.179061999999998</v>
      </c>
      <c r="AN50">
        <v>1.0753569999999999</v>
      </c>
      <c r="AO50">
        <v>0</v>
      </c>
      <c r="AP50">
        <v>0.38429999999999997</v>
      </c>
      <c r="AQ50">
        <v>0</v>
      </c>
      <c r="AR50">
        <v>50.783999999999999</v>
      </c>
      <c r="AS50">
        <v>35.068229000000002</v>
      </c>
      <c r="AT50">
        <v>14.999998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77.948104000000001</v>
      </c>
      <c r="BA50">
        <f t="shared" si="1"/>
        <v>1998.5542380000004</v>
      </c>
      <c r="BB50">
        <v>47</v>
      </c>
      <c r="BD50">
        <v>5.3</v>
      </c>
      <c r="BE50">
        <v>1.94</v>
      </c>
      <c r="BF50">
        <v>3.03</v>
      </c>
      <c r="BG50">
        <v>1.85</v>
      </c>
      <c r="BH50">
        <v>6.22</v>
      </c>
      <c r="BI50">
        <v>0.94</v>
      </c>
      <c r="BJ50">
        <v>0.46</v>
      </c>
      <c r="BK50">
        <v>1.78</v>
      </c>
      <c r="BL50">
        <v>0.88</v>
      </c>
      <c r="BM50">
        <v>0.2</v>
      </c>
      <c r="BN50">
        <v>2.38</v>
      </c>
      <c r="BO50">
        <v>3.78</v>
      </c>
      <c r="BP50">
        <v>0.24</v>
      </c>
      <c r="BQ50">
        <v>1.99</v>
      </c>
      <c r="BR50">
        <v>2.1800000000000002</v>
      </c>
      <c r="BS50">
        <v>1.61</v>
      </c>
      <c r="BT50">
        <v>2.7377639999999999</v>
      </c>
      <c r="BU50">
        <v>1.341844</v>
      </c>
      <c r="BV50">
        <v>2.363054</v>
      </c>
      <c r="BW50">
        <v>1.9429620000000001</v>
      </c>
      <c r="BX50">
        <v>1.959684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0.935114</v>
      </c>
      <c r="CL50">
        <v>1.9381029999999999</v>
      </c>
      <c r="CM50">
        <v>3.5116909999999999</v>
      </c>
      <c r="CN50">
        <v>3.5424669999999998</v>
      </c>
      <c r="CO50">
        <v>2.1469499999999999</v>
      </c>
      <c r="CP50">
        <v>4.2581249999999997</v>
      </c>
      <c r="CQ50">
        <v>3.542468</v>
      </c>
      <c r="CR50">
        <v>0.82955999999999996</v>
      </c>
      <c r="CS50">
        <v>2.7933979999999998</v>
      </c>
      <c r="CT50">
        <v>2.5514760000000001</v>
      </c>
      <c r="CU50">
        <v>0</v>
      </c>
      <c r="CV50">
        <v>0</v>
      </c>
      <c r="CW50">
        <v>2.5259830000000001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77.948104000000001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439.16090000000003</v>
      </c>
      <c r="L51">
        <v>258.96800000000002</v>
      </c>
      <c r="M51">
        <v>94.319981999999996</v>
      </c>
      <c r="N51">
        <v>120.69</v>
      </c>
      <c r="O51">
        <v>126.52</v>
      </c>
      <c r="P51">
        <v>137.24</v>
      </c>
      <c r="Q51">
        <v>8.7033000000000005</v>
      </c>
      <c r="R51">
        <v>27.281654</v>
      </c>
      <c r="S51">
        <v>9.9557000000000002</v>
      </c>
      <c r="T51">
        <v>0.62680000000000002</v>
      </c>
      <c r="U51">
        <v>348.97500000000002</v>
      </c>
      <c r="V51">
        <v>12.819599999999999</v>
      </c>
      <c r="W51">
        <v>23.725200000000001</v>
      </c>
      <c r="X51">
        <v>97.729200000000006</v>
      </c>
      <c r="Y51">
        <v>0</v>
      </c>
      <c r="Z51">
        <v>13.1076</v>
      </c>
      <c r="AA51">
        <v>0</v>
      </c>
      <c r="AB51">
        <v>0</v>
      </c>
      <c r="AC51">
        <v>0</v>
      </c>
      <c r="AD51">
        <v>0</v>
      </c>
      <c r="AE51">
        <v>53.905351000000003</v>
      </c>
      <c r="AF51">
        <v>8.7128630000000005</v>
      </c>
      <c r="AG51">
        <v>22.429442000000002</v>
      </c>
      <c r="AH51">
        <v>0</v>
      </c>
      <c r="AI51">
        <v>0</v>
      </c>
      <c r="AJ51">
        <v>0</v>
      </c>
      <c r="AK51">
        <v>59.009957999999997</v>
      </c>
      <c r="AL51">
        <v>53.451999999999998</v>
      </c>
      <c r="AM51">
        <v>17.179061999999998</v>
      </c>
      <c r="AN51">
        <v>1.0753569999999999</v>
      </c>
      <c r="AO51">
        <v>0</v>
      </c>
      <c r="AP51">
        <v>0</v>
      </c>
      <c r="AQ51">
        <v>0</v>
      </c>
      <c r="AR51">
        <v>50.783999999999999</v>
      </c>
      <c r="AS51">
        <v>35.068229000000002</v>
      </c>
      <c r="AT51">
        <v>14.999998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77.887265000000014</v>
      </c>
      <c r="BA51">
        <f t="shared" si="1"/>
        <v>2114.3264610000001</v>
      </c>
      <c r="BB51">
        <v>48</v>
      </c>
      <c r="BD51">
        <v>5.3</v>
      </c>
      <c r="BE51">
        <v>1.94</v>
      </c>
      <c r="BF51">
        <v>3.03</v>
      </c>
      <c r="BG51">
        <v>1.85</v>
      </c>
      <c r="BH51">
        <v>6.22</v>
      </c>
      <c r="BI51">
        <v>0.94</v>
      </c>
      <c r="BJ51">
        <v>0.46</v>
      </c>
      <c r="BK51">
        <v>1.78</v>
      </c>
      <c r="BL51">
        <v>0.88</v>
      </c>
      <c r="BM51">
        <v>0.2</v>
      </c>
      <c r="BN51">
        <v>2.38</v>
      </c>
      <c r="BO51">
        <v>3.78</v>
      </c>
      <c r="BP51">
        <v>0.24</v>
      </c>
      <c r="BQ51">
        <v>1.99</v>
      </c>
      <c r="BR51">
        <v>2.1800000000000002</v>
      </c>
      <c r="BS51">
        <v>1.61</v>
      </c>
      <c r="BT51">
        <v>2.6769250000000002</v>
      </c>
      <c r="BU51">
        <v>1.341844</v>
      </c>
      <c r="BV51">
        <v>2.363054</v>
      </c>
      <c r="BW51">
        <v>1.9429620000000001</v>
      </c>
      <c r="BX51">
        <v>1.959684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0.935114</v>
      </c>
      <c r="CL51">
        <v>1.9381029999999999</v>
      </c>
      <c r="CM51">
        <v>3.5116909999999999</v>
      </c>
      <c r="CN51">
        <v>3.5424669999999998</v>
      </c>
      <c r="CO51">
        <v>2.1469499999999999</v>
      </c>
      <c r="CP51">
        <v>4.2581249999999997</v>
      </c>
      <c r="CQ51">
        <v>3.542468</v>
      </c>
      <c r="CR51">
        <v>0.82955999999999996</v>
      </c>
      <c r="CS51">
        <v>2.7933979999999998</v>
      </c>
      <c r="CT51">
        <v>2.5514760000000001</v>
      </c>
      <c r="CU51">
        <v>0</v>
      </c>
      <c r="CV51">
        <v>0</v>
      </c>
      <c r="CW51">
        <v>2.5259830000000001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77.887265000000014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439.16090000000003</v>
      </c>
      <c r="L52">
        <v>258.96800000000002</v>
      </c>
      <c r="M52">
        <v>94.319981999999996</v>
      </c>
      <c r="N52">
        <v>120.69</v>
      </c>
      <c r="O52">
        <v>126.52</v>
      </c>
      <c r="P52">
        <v>137.24</v>
      </c>
      <c r="Q52">
        <v>8.7033000000000005</v>
      </c>
      <c r="R52">
        <v>27.281700000000001</v>
      </c>
      <c r="S52">
        <v>9.9557000000000002</v>
      </c>
      <c r="T52">
        <v>0.62680000000000002</v>
      </c>
      <c r="U52">
        <v>348.97500000000002</v>
      </c>
      <c r="V52">
        <v>12.819599999999999</v>
      </c>
      <c r="W52">
        <v>23.725200000000001</v>
      </c>
      <c r="X52">
        <v>97.729200000000006</v>
      </c>
      <c r="Y52">
        <v>0</v>
      </c>
      <c r="Z52">
        <v>13.1076</v>
      </c>
      <c r="AA52">
        <v>0</v>
      </c>
      <c r="AB52">
        <v>0</v>
      </c>
      <c r="AC52">
        <v>0</v>
      </c>
      <c r="AD52">
        <v>0</v>
      </c>
      <c r="AE52">
        <v>53.905351000000003</v>
      </c>
      <c r="AF52">
        <v>8.7128630000000005</v>
      </c>
      <c r="AG52">
        <v>22.429442000000002</v>
      </c>
      <c r="AH52">
        <v>0</v>
      </c>
      <c r="AI52">
        <v>0</v>
      </c>
      <c r="AJ52">
        <v>0</v>
      </c>
      <c r="AK52">
        <v>59.009957999999997</v>
      </c>
      <c r="AL52">
        <v>53.451999999999998</v>
      </c>
      <c r="AM52">
        <v>17.179061999999998</v>
      </c>
      <c r="AN52">
        <v>1.0753569999999999</v>
      </c>
      <c r="AO52">
        <v>0</v>
      </c>
      <c r="AP52">
        <v>0</v>
      </c>
      <c r="AQ52">
        <v>0</v>
      </c>
      <c r="AR52">
        <v>50.783999999999999</v>
      </c>
      <c r="AS52">
        <v>35.068229000000002</v>
      </c>
      <c r="AT52">
        <v>14.999998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77.887265000000014</v>
      </c>
      <c r="BA52">
        <f t="shared" si="1"/>
        <v>2114.3265070000002</v>
      </c>
      <c r="BB52">
        <v>49</v>
      </c>
      <c r="BD52">
        <v>5.3</v>
      </c>
      <c r="BE52">
        <v>1.94</v>
      </c>
      <c r="BF52">
        <v>3.03</v>
      </c>
      <c r="BG52">
        <v>1.85</v>
      </c>
      <c r="BH52">
        <v>6.22</v>
      </c>
      <c r="BI52">
        <v>0.94</v>
      </c>
      <c r="BJ52">
        <v>0.46</v>
      </c>
      <c r="BK52">
        <v>1.78</v>
      </c>
      <c r="BL52">
        <v>0.88</v>
      </c>
      <c r="BM52">
        <v>0.2</v>
      </c>
      <c r="BN52">
        <v>2.38</v>
      </c>
      <c r="BO52">
        <v>3.78</v>
      </c>
      <c r="BP52">
        <v>0.24</v>
      </c>
      <c r="BQ52">
        <v>1.99</v>
      </c>
      <c r="BR52">
        <v>2.1800000000000002</v>
      </c>
      <c r="BS52">
        <v>1.61</v>
      </c>
      <c r="BT52">
        <v>2.6769250000000002</v>
      </c>
      <c r="BU52">
        <v>1.341844</v>
      </c>
      <c r="BV52">
        <v>2.363054</v>
      </c>
      <c r="BW52">
        <v>1.9429620000000001</v>
      </c>
      <c r="BX52">
        <v>1.959684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0.935114</v>
      </c>
      <c r="CL52">
        <v>1.9381029999999999</v>
      </c>
      <c r="CM52">
        <v>3.5116909999999999</v>
      </c>
      <c r="CN52">
        <v>3.5424669999999998</v>
      </c>
      <c r="CO52">
        <v>2.1469499999999999</v>
      </c>
      <c r="CP52">
        <v>4.2581249999999997</v>
      </c>
      <c r="CQ52">
        <v>3.542468</v>
      </c>
      <c r="CR52">
        <v>0.82955999999999996</v>
      </c>
      <c r="CS52">
        <v>2.7933979999999998</v>
      </c>
      <c r="CT52">
        <v>2.5514760000000001</v>
      </c>
      <c r="CU52">
        <v>0</v>
      </c>
      <c r="CV52">
        <v>0</v>
      </c>
      <c r="CW52">
        <v>2.5259830000000001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77.887265000000014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12.1</v>
      </c>
      <c r="H53">
        <v>0</v>
      </c>
      <c r="I53">
        <v>0</v>
      </c>
      <c r="J53">
        <v>0</v>
      </c>
      <c r="K53">
        <v>439.16090000000003</v>
      </c>
      <c r="L53">
        <v>258.96800000000002</v>
      </c>
      <c r="M53">
        <v>94.319981999999996</v>
      </c>
      <c r="N53">
        <v>120.69</v>
      </c>
      <c r="O53">
        <v>126.52</v>
      </c>
      <c r="P53">
        <v>137.24</v>
      </c>
      <c r="Q53">
        <v>8.7033000000000005</v>
      </c>
      <c r="R53">
        <v>27.281700000000001</v>
      </c>
      <c r="S53">
        <v>9.9557000000000002</v>
      </c>
      <c r="T53">
        <v>0.62680000000000002</v>
      </c>
      <c r="U53">
        <v>348.97500000000002</v>
      </c>
      <c r="V53">
        <v>12.819599999999999</v>
      </c>
      <c r="W53">
        <v>23.725200000000001</v>
      </c>
      <c r="X53">
        <v>97.729200000000006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53.905351000000003</v>
      </c>
      <c r="AF53">
        <v>8.7128630000000005</v>
      </c>
      <c r="AG53">
        <v>22.429442000000002</v>
      </c>
      <c r="AH53">
        <v>0</v>
      </c>
      <c r="AI53">
        <v>0</v>
      </c>
      <c r="AJ53">
        <v>0</v>
      </c>
      <c r="AK53">
        <v>59.009957999999997</v>
      </c>
      <c r="AL53">
        <v>53.451999999999998</v>
      </c>
      <c r="AM53">
        <v>17.179061999999998</v>
      </c>
      <c r="AN53">
        <v>1.0753569999999999</v>
      </c>
      <c r="AO53">
        <v>0</v>
      </c>
      <c r="AP53">
        <v>0</v>
      </c>
      <c r="AQ53">
        <v>0</v>
      </c>
      <c r="AR53">
        <v>52.991999999999997</v>
      </c>
      <c r="AS53">
        <v>35.068229000000002</v>
      </c>
      <c r="AT53">
        <v>14.999998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77.857265000000012</v>
      </c>
      <c r="BA53">
        <f t="shared" si="1"/>
        <v>2128.604507</v>
      </c>
      <c r="BB53">
        <v>50</v>
      </c>
      <c r="BD53">
        <v>5.3</v>
      </c>
      <c r="BE53">
        <v>1.94</v>
      </c>
      <c r="BF53">
        <v>3.03</v>
      </c>
      <c r="BG53">
        <v>1.85</v>
      </c>
      <c r="BH53">
        <v>6.22</v>
      </c>
      <c r="BI53">
        <v>0.94</v>
      </c>
      <c r="BJ53">
        <v>0.46</v>
      </c>
      <c r="BK53">
        <v>1.75</v>
      </c>
      <c r="BL53">
        <v>0.88</v>
      </c>
      <c r="BM53">
        <v>0.2</v>
      </c>
      <c r="BN53">
        <v>2.38</v>
      </c>
      <c r="BO53">
        <v>3.78</v>
      </c>
      <c r="BP53">
        <v>0.24</v>
      </c>
      <c r="BQ53">
        <v>1.99</v>
      </c>
      <c r="BR53">
        <v>2.1800000000000002</v>
      </c>
      <c r="BS53">
        <v>1.61</v>
      </c>
      <c r="BT53">
        <v>2.6769250000000002</v>
      </c>
      <c r="BU53">
        <v>1.341844</v>
      </c>
      <c r="BV53">
        <v>2.363054</v>
      </c>
      <c r="BW53">
        <v>1.9429620000000001</v>
      </c>
      <c r="BX53">
        <v>1.959684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0.935114</v>
      </c>
      <c r="CL53">
        <v>1.9381029999999999</v>
      </c>
      <c r="CM53">
        <v>3.5116909999999999</v>
      </c>
      <c r="CN53">
        <v>3.5424669999999998</v>
      </c>
      <c r="CO53">
        <v>2.1469499999999999</v>
      </c>
      <c r="CP53">
        <v>4.2581249999999997</v>
      </c>
      <c r="CQ53">
        <v>3.542468</v>
      </c>
      <c r="CR53">
        <v>0.82955999999999996</v>
      </c>
      <c r="CS53">
        <v>2.7933979999999998</v>
      </c>
      <c r="CT53">
        <v>2.5514760000000001</v>
      </c>
      <c r="CU53">
        <v>0</v>
      </c>
      <c r="CV53">
        <v>0</v>
      </c>
      <c r="CW53">
        <v>2.5259830000000001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77.857265000000012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12.1</v>
      </c>
      <c r="H54">
        <v>0</v>
      </c>
      <c r="I54">
        <v>0</v>
      </c>
      <c r="J54">
        <v>0</v>
      </c>
      <c r="K54">
        <v>439.16090000000003</v>
      </c>
      <c r="L54">
        <v>258.96800000000002</v>
      </c>
      <c r="M54">
        <v>94.319981999999996</v>
      </c>
      <c r="N54">
        <v>120.69</v>
      </c>
      <c r="O54">
        <v>126.52</v>
      </c>
      <c r="P54">
        <v>137.24</v>
      </c>
      <c r="Q54">
        <v>8.7033000000000005</v>
      </c>
      <c r="R54">
        <v>27.281700000000001</v>
      </c>
      <c r="S54">
        <v>9.9557000000000002</v>
      </c>
      <c r="T54">
        <v>0.62680000000000002</v>
      </c>
      <c r="U54">
        <v>348.97500000000002</v>
      </c>
      <c r="V54">
        <v>12.819599999999999</v>
      </c>
      <c r="W54">
        <v>23.725200000000001</v>
      </c>
      <c r="X54">
        <v>97.729200000000006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53.905351000000003</v>
      </c>
      <c r="AF54">
        <v>8.7128630000000005</v>
      </c>
      <c r="AG54">
        <v>22.429442000000002</v>
      </c>
      <c r="AH54">
        <v>0</v>
      </c>
      <c r="AI54">
        <v>0</v>
      </c>
      <c r="AJ54">
        <v>0</v>
      </c>
      <c r="AK54">
        <v>59.009957999999997</v>
      </c>
      <c r="AL54">
        <v>53.451999999999998</v>
      </c>
      <c r="AM54">
        <v>17.179061999999998</v>
      </c>
      <c r="AN54">
        <v>1.0753569999999999</v>
      </c>
      <c r="AO54">
        <v>0</v>
      </c>
      <c r="AP54">
        <v>0</v>
      </c>
      <c r="AQ54">
        <v>0</v>
      </c>
      <c r="AR54">
        <v>50.783999999999999</v>
      </c>
      <c r="AS54">
        <v>35.068229000000002</v>
      </c>
      <c r="AT54">
        <v>14.999998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77.777265</v>
      </c>
      <c r="BA54">
        <f t="shared" si="1"/>
        <v>2126.3165070000005</v>
      </c>
      <c r="BB54">
        <v>51</v>
      </c>
      <c r="BD54">
        <v>5.3</v>
      </c>
      <c r="BE54">
        <v>1.94</v>
      </c>
      <c r="BF54">
        <v>3.03</v>
      </c>
      <c r="BG54">
        <v>1.85</v>
      </c>
      <c r="BH54">
        <v>6.22</v>
      </c>
      <c r="BI54">
        <v>0.88</v>
      </c>
      <c r="BJ54">
        <v>0.44</v>
      </c>
      <c r="BK54">
        <v>1.75</v>
      </c>
      <c r="BL54">
        <v>0.88</v>
      </c>
      <c r="BM54">
        <v>0.2</v>
      </c>
      <c r="BN54">
        <v>2.38</v>
      </c>
      <c r="BO54">
        <v>3.78</v>
      </c>
      <c r="BP54">
        <v>0.24</v>
      </c>
      <c r="BQ54">
        <v>1.99</v>
      </c>
      <c r="BR54">
        <v>2.1800000000000002</v>
      </c>
      <c r="BS54">
        <v>1.61</v>
      </c>
      <c r="BT54">
        <v>2.6769250000000002</v>
      </c>
      <c r="BU54">
        <v>1.341844</v>
      </c>
      <c r="BV54">
        <v>2.363054</v>
      </c>
      <c r="BW54">
        <v>1.9429620000000001</v>
      </c>
      <c r="BX54">
        <v>1.959684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0.935114</v>
      </c>
      <c r="CL54">
        <v>1.9381029999999999</v>
      </c>
      <c r="CM54">
        <v>3.5116909999999999</v>
      </c>
      <c r="CN54">
        <v>3.5424669999999998</v>
      </c>
      <c r="CO54">
        <v>2.1469499999999999</v>
      </c>
      <c r="CP54">
        <v>4.2581249999999997</v>
      </c>
      <c r="CQ54">
        <v>3.542468</v>
      </c>
      <c r="CR54">
        <v>0.82955999999999996</v>
      </c>
      <c r="CS54">
        <v>2.7933979999999998</v>
      </c>
      <c r="CT54">
        <v>2.5514760000000001</v>
      </c>
      <c r="CU54">
        <v>0</v>
      </c>
      <c r="CV54">
        <v>0</v>
      </c>
      <c r="CW54">
        <v>2.5259830000000001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77.777265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12.1</v>
      </c>
      <c r="H55">
        <v>0</v>
      </c>
      <c r="I55">
        <v>0</v>
      </c>
      <c r="J55">
        <v>0</v>
      </c>
      <c r="K55">
        <v>439.16090000000003</v>
      </c>
      <c r="L55">
        <v>258.96800000000002</v>
      </c>
      <c r="M55">
        <v>94.319981999999996</v>
      </c>
      <c r="N55">
        <v>120.69</v>
      </c>
      <c r="O55">
        <v>126.52</v>
      </c>
      <c r="P55">
        <v>137.24</v>
      </c>
      <c r="Q55">
        <v>8.7033000000000005</v>
      </c>
      <c r="R55">
        <v>27.281700000000001</v>
      </c>
      <c r="S55">
        <v>9.9557000000000002</v>
      </c>
      <c r="T55">
        <v>0.68945199999999995</v>
      </c>
      <c r="U55">
        <v>348.97500000000002</v>
      </c>
      <c r="V55">
        <v>12.819599999999999</v>
      </c>
      <c r="W55">
        <v>23.725200000000001</v>
      </c>
      <c r="X55">
        <v>97.729200000000006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53.905351000000003</v>
      </c>
      <c r="AF55">
        <v>8.7128630000000005</v>
      </c>
      <c r="AG55">
        <v>22.429442000000002</v>
      </c>
      <c r="AH55">
        <v>0</v>
      </c>
      <c r="AI55">
        <v>3.4724400000000002</v>
      </c>
      <c r="AJ55">
        <v>0</v>
      </c>
      <c r="AK55">
        <v>59.009957999999997</v>
      </c>
      <c r="AL55">
        <v>53.451999999999998</v>
      </c>
      <c r="AM55">
        <v>17.179061999999998</v>
      </c>
      <c r="AN55">
        <v>1.0753569999999999</v>
      </c>
      <c r="AO55">
        <v>0</v>
      </c>
      <c r="AP55">
        <v>0</v>
      </c>
      <c r="AQ55">
        <v>0</v>
      </c>
      <c r="AR55">
        <v>49.68</v>
      </c>
      <c r="AS55">
        <v>35.068229000000002</v>
      </c>
      <c r="AT55">
        <v>14.999998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77.766474999999986</v>
      </c>
      <c r="BA55">
        <f t="shared" si="1"/>
        <v>2128.736809</v>
      </c>
      <c r="BB55">
        <v>52</v>
      </c>
      <c r="BD55">
        <v>5.3</v>
      </c>
      <c r="BE55">
        <v>1.94</v>
      </c>
      <c r="BF55">
        <v>3.03</v>
      </c>
      <c r="BG55">
        <v>1.85</v>
      </c>
      <c r="BH55">
        <v>6.22</v>
      </c>
      <c r="BI55">
        <v>0.88</v>
      </c>
      <c r="BJ55">
        <v>0.44</v>
      </c>
      <c r="BK55">
        <v>1.75</v>
      </c>
      <c r="BL55">
        <v>0.88</v>
      </c>
      <c r="BM55">
        <v>0.2</v>
      </c>
      <c r="BN55">
        <v>2.38</v>
      </c>
      <c r="BO55">
        <v>3.78</v>
      </c>
      <c r="BP55">
        <v>0.24</v>
      </c>
      <c r="BQ55">
        <v>1.99</v>
      </c>
      <c r="BR55">
        <v>2.1800000000000002</v>
      </c>
      <c r="BS55">
        <v>1.61</v>
      </c>
      <c r="BT55">
        <v>2.6769250000000002</v>
      </c>
      <c r="BU55">
        <v>1.341844</v>
      </c>
      <c r="BV55">
        <v>2.3522639999999999</v>
      </c>
      <c r="BW55">
        <v>1.9429620000000001</v>
      </c>
      <c r="BX55">
        <v>1.959684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0.935114</v>
      </c>
      <c r="CL55">
        <v>1.9381029999999999</v>
      </c>
      <c r="CM55">
        <v>3.5116909999999999</v>
      </c>
      <c r="CN55">
        <v>3.5424669999999998</v>
      </c>
      <c r="CO55">
        <v>2.1469499999999999</v>
      </c>
      <c r="CP55">
        <v>4.2581249999999997</v>
      </c>
      <c r="CQ55">
        <v>3.542468</v>
      </c>
      <c r="CR55">
        <v>0.82955999999999996</v>
      </c>
      <c r="CS55">
        <v>2.7933979999999998</v>
      </c>
      <c r="CT55">
        <v>2.5514760000000001</v>
      </c>
      <c r="CU55">
        <v>0</v>
      </c>
      <c r="CV55">
        <v>0</v>
      </c>
      <c r="CW55">
        <v>2.5259830000000001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77.766474999999986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12.1</v>
      </c>
      <c r="H56">
        <v>0</v>
      </c>
      <c r="I56">
        <v>0</v>
      </c>
      <c r="J56">
        <v>0</v>
      </c>
      <c r="K56">
        <v>439.16090000000003</v>
      </c>
      <c r="L56">
        <v>258.96800000000002</v>
      </c>
      <c r="M56">
        <v>94.319981999999996</v>
      </c>
      <c r="N56">
        <v>120.69</v>
      </c>
      <c r="O56">
        <v>126.52</v>
      </c>
      <c r="P56">
        <v>137.24</v>
      </c>
      <c r="Q56">
        <v>8.7033000000000005</v>
      </c>
      <c r="R56">
        <v>27.281700000000001</v>
      </c>
      <c r="S56">
        <v>9.9557000000000002</v>
      </c>
      <c r="T56">
        <v>0.62680000000000002</v>
      </c>
      <c r="U56">
        <v>348.97500000000002</v>
      </c>
      <c r="V56">
        <v>12.819599999999999</v>
      </c>
      <c r="W56">
        <v>23.725200000000001</v>
      </c>
      <c r="X56">
        <v>97.729200000000006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53.905351000000003</v>
      </c>
      <c r="AF56">
        <v>8.7128630000000005</v>
      </c>
      <c r="AG56">
        <v>22.429442000000002</v>
      </c>
      <c r="AH56">
        <v>0</v>
      </c>
      <c r="AI56">
        <v>3.4724400000000002</v>
      </c>
      <c r="AJ56">
        <v>0</v>
      </c>
      <c r="AK56">
        <v>59.009957999999997</v>
      </c>
      <c r="AL56">
        <v>53.451999999999998</v>
      </c>
      <c r="AM56">
        <v>17.179061999999998</v>
      </c>
      <c r="AN56">
        <v>1.0753569999999999</v>
      </c>
      <c r="AO56">
        <v>0</v>
      </c>
      <c r="AP56">
        <v>0</v>
      </c>
      <c r="AQ56">
        <v>0</v>
      </c>
      <c r="AR56">
        <v>49.68</v>
      </c>
      <c r="AS56">
        <v>35.068229000000002</v>
      </c>
      <c r="AT56">
        <v>14.999998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77.766474999999986</v>
      </c>
      <c r="BA56">
        <f t="shared" si="1"/>
        <v>2128.6741569999999</v>
      </c>
      <c r="BB56">
        <v>53</v>
      </c>
      <c r="BD56">
        <v>5.3</v>
      </c>
      <c r="BE56">
        <v>1.94</v>
      </c>
      <c r="BF56">
        <v>3.03</v>
      </c>
      <c r="BG56">
        <v>1.85</v>
      </c>
      <c r="BH56">
        <v>6.22</v>
      </c>
      <c r="BI56">
        <v>0.88</v>
      </c>
      <c r="BJ56">
        <v>0.44</v>
      </c>
      <c r="BK56">
        <v>1.75</v>
      </c>
      <c r="BL56">
        <v>0.88</v>
      </c>
      <c r="BM56">
        <v>0.2</v>
      </c>
      <c r="BN56">
        <v>2.38</v>
      </c>
      <c r="BO56">
        <v>3.78</v>
      </c>
      <c r="BP56">
        <v>0.24</v>
      </c>
      <c r="BQ56">
        <v>1.99</v>
      </c>
      <c r="BR56">
        <v>2.1800000000000002</v>
      </c>
      <c r="BS56">
        <v>1.61</v>
      </c>
      <c r="BT56">
        <v>2.6769250000000002</v>
      </c>
      <c r="BU56">
        <v>1.341844</v>
      </c>
      <c r="BV56">
        <v>2.3522639999999999</v>
      </c>
      <c r="BW56">
        <v>1.9429620000000001</v>
      </c>
      <c r="BX56">
        <v>1.959684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0.935114</v>
      </c>
      <c r="CL56">
        <v>1.9381029999999999</v>
      </c>
      <c r="CM56">
        <v>3.5116909999999999</v>
      </c>
      <c r="CN56">
        <v>3.5424669999999998</v>
      </c>
      <c r="CO56">
        <v>2.1469499999999999</v>
      </c>
      <c r="CP56">
        <v>4.2581249999999997</v>
      </c>
      <c r="CQ56">
        <v>3.542468</v>
      </c>
      <c r="CR56">
        <v>0.82955999999999996</v>
      </c>
      <c r="CS56">
        <v>2.7933979999999998</v>
      </c>
      <c r="CT56">
        <v>2.5514760000000001</v>
      </c>
      <c r="CU56">
        <v>0</v>
      </c>
      <c r="CV56">
        <v>0</v>
      </c>
      <c r="CW56">
        <v>2.5259830000000001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77.766474999999986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7.29</v>
      </c>
      <c r="H57">
        <v>0</v>
      </c>
      <c r="I57">
        <v>0</v>
      </c>
      <c r="J57">
        <v>1.34</v>
      </c>
      <c r="K57">
        <v>449.16090000000003</v>
      </c>
      <c r="L57">
        <v>258.63799999999998</v>
      </c>
      <c r="M57">
        <v>94.319981999999996</v>
      </c>
      <c r="N57">
        <v>120.69</v>
      </c>
      <c r="O57">
        <v>126.52</v>
      </c>
      <c r="P57">
        <v>137.24</v>
      </c>
      <c r="Q57">
        <v>8.7033000000000005</v>
      </c>
      <c r="R57">
        <v>27.281700000000001</v>
      </c>
      <c r="S57">
        <v>9.9557000000000002</v>
      </c>
      <c r="T57">
        <v>0.62680000000000002</v>
      </c>
      <c r="U57">
        <v>348.97500000000002</v>
      </c>
      <c r="V57">
        <v>12.819599999999999</v>
      </c>
      <c r="W57">
        <v>23.725200000000001</v>
      </c>
      <c r="X57">
        <v>97.729200000000006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53.905351000000003</v>
      </c>
      <c r="AF57">
        <v>8.7128630000000005</v>
      </c>
      <c r="AG57">
        <v>22.429442000000002</v>
      </c>
      <c r="AH57">
        <v>20.475525999999999</v>
      </c>
      <c r="AI57">
        <v>3.4724400000000002</v>
      </c>
      <c r="AJ57">
        <v>0</v>
      </c>
      <c r="AK57">
        <v>59.009957999999997</v>
      </c>
      <c r="AL57">
        <v>53.451999999999998</v>
      </c>
      <c r="AM57">
        <v>17.179061999999998</v>
      </c>
      <c r="AN57">
        <v>1.0753569999999999</v>
      </c>
      <c r="AO57">
        <v>0</v>
      </c>
      <c r="AP57">
        <v>0</v>
      </c>
      <c r="AQ57">
        <v>0</v>
      </c>
      <c r="AR57">
        <v>52.991999999999997</v>
      </c>
      <c r="AS57">
        <v>35.068229000000002</v>
      </c>
      <c r="AT57">
        <v>14.999998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77.766474999999986</v>
      </c>
      <c r="BA57">
        <f t="shared" si="1"/>
        <v>2158.6616829999998</v>
      </c>
      <c r="BB57">
        <v>54</v>
      </c>
      <c r="BD57">
        <v>5.3</v>
      </c>
      <c r="BE57">
        <v>1.94</v>
      </c>
      <c r="BF57">
        <v>3.03</v>
      </c>
      <c r="BG57">
        <v>1.85</v>
      </c>
      <c r="BH57">
        <v>6.22</v>
      </c>
      <c r="BI57">
        <v>0.88</v>
      </c>
      <c r="BJ57">
        <v>0.44</v>
      </c>
      <c r="BK57">
        <v>1.75</v>
      </c>
      <c r="BL57">
        <v>0.88</v>
      </c>
      <c r="BM57">
        <v>0.2</v>
      </c>
      <c r="BN57">
        <v>2.38</v>
      </c>
      <c r="BO57">
        <v>3.78</v>
      </c>
      <c r="BP57">
        <v>0.24</v>
      </c>
      <c r="BQ57">
        <v>1.99</v>
      </c>
      <c r="BR57">
        <v>2.1800000000000002</v>
      </c>
      <c r="BS57">
        <v>1.61</v>
      </c>
      <c r="BT57">
        <v>2.6769250000000002</v>
      </c>
      <c r="BU57">
        <v>1.341844</v>
      </c>
      <c r="BV57">
        <v>2.3522639999999999</v>
      </c>
      <c r="BW57">
        <v>1.9429620000000001</v>
      </c>
      <c r="BX57">
        <v>1.959684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0.935114</v>
      </c>
      <c r="CL57">
        <v>1.9381029999999999</v>
      </c>
      <c r="CM57">
        <v>3.5116909999999999</v>
      </c>
      <c r="CN57">
        <v>3.5424669999999998</v>
      </c>
      <c r="CO57">
        <v>2.1469499999999999</v>
      </c>
      <c r="CP57">
        <v>4.2581249999999997</v>
      </c>
      <c r="CQ57">
        <v>3.542468</v>
      </c>
      <c r="CR57">
        <v>0.82955999999999996</v>
      </c>
      <c r="CS57">
        <v>2.7933979999999998</v>
      </c>
      <c r="CT57">
        <v>2.5514760000000001</v>
      </c>
      <c r="CU57">
        <v>0</v>
      </c>
      <c r="CV57">
        <v>0.39574100000000001</v>
      </c>
      <c r="CW57">
        <v>2.5259830000000001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77.766474999999986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7.29</v>
      </c>
      <c r="H58">
        <v>0</v>
      </c>
      <c r="I58">
        <v>0</v>
      </c>
      <c r="J58">
        <v>1.34</v>
      </c>
      <c r="K58">
        <v>449.16090000000003</v>
      </c>
      <c r="L58">
        <v>311.63799999999998</v>
      </c>
      <c r="M58">
        <v>94.319981999999996</v>
      </c>
      <c r="N58">
        <v>120.69</v>
      </c>
      <c r="O58">
        <v>126.52</v>
      </c>
      <c r="P58">
        <v>137.24</v>
      </c>
      <c r="Q58">
        <v>8.7033000000000005</v>
      </c>
      <c r="R58">
        <v>27.281700000000001</v>
      </c>
      <c r="S58">
        <v>9.9557000000000002</v>
      </c>
      <c r="T58">
        <v>0.62680000000000002</v>
      </c>
      <c r="U58">
        <v>348.97500000000002</v>
      </c>
      <c r="V58">
        <v>12.819599999999999</v>
      </c>
      <c r="W58">
        <v>23.725200000000001</v>
      </c>
      <c r="X58">
        <v>97.729200000000006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53.905351000000003</v>
      </c>
      <c r="AF58">
        <v>8.7128630000000005</v>
      </c>
      <c r="AG58">
        <v>22.429442000000002</v>
      </c>
      <c r="AH58">
        <v>20.475525999999999</v>
      </c>
      <c r="AI58">
        <v>3.4724400000000002</v>
      </c>
      <c r="AJ58">
        <v>0</v>
      </c>
      <c r="AK58">
        <v>59.009957999999997</v>
      </c>
      <c r="AL58">
        <v>53.451999999999998</v>
      </c>
      <c r="AM58">
        <v>17.179061999999998</v>
      </c>
      <c r="AN58">
        <v>1.0753569999999999</v>
      </c>
      <c r="AO58">
        <v>0</v>
      </c>
      <c r="AP58">
        <v>0</v>
      </c>
      <c r="AQ58">
        <v>0</v>
      </c>
      <c r="AR58">
        <v>49.68</v>
      </c>
      <c r="AS58">
        <v>35.068229000000002</v>
      </c>
      <c r="AT58">
        <v>14.999998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77.766474999999986</v>
      </c>
      <c r="BA58">
        <f t="shared" si="1"/>
        <v>2208.3496829999995</v>
      </c>
      <c r="BB58">
        <v>55</v>
      </c>
      <c r="BD58">
        <v>5.3</v>
      </c>
      <c r="BE58">
        <v>1.94</v>
      </c>
      <c r="BF58">
        <v>3.03</v>
      </c>
      <c r="BG58">
        <v>1.85</v>
      </c>
      <c r="BH58">
        <v>6.22</v>
      </c>
      <c r="BI58">
        <v>0.88</v>
      </c>
      <c r="BJ58">
        <v>0.44</v>
      </c>
      <c r="BK58">
        <v>1.75</v>
      </c>
      <c r="BL58">
        <v>0.88</v>
      </c>
      <c r="BM58">
        <v>0.2</v>
      </c>
      <c r="BN58">
        <v>2.38</v>
      </c>
      <c r="BO58">
        <v>3.78</v>
      </c>
      <c r="BP58">
        <v>0.24</v>
      </c>
      <c r="BQ58">
        <v>1.99</v>
      </c>
      <c r="BR58">
        <v>2.1800000000000002</v>
      </c>
      <c r="BS58">
        <v>1.61</v>
      </c>
      <c r="BT58">
        <v>2.6769250000000002</v>
      </c>
      <c r="BU58">
        <v>1.341844</v>
      </c>
      <c r="BV58">
        <v>2.3522639999999999</v>
      </c>
      <c r="BW58">
        <v>1.9429620000000001</v>
      </c>
      <c r="BX58">
        <v>1.959684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0.935114</v>
      </c>
      <c r="CL58">
        <v>1.9381029999999999</v>
      </c>
      <c r="CM58">
        <v>3.5116909999999999</v>
      </c>
      <c r="CN58">
        <v>3.5424669999999998</v>
      </c>
      <c r="CO58">
        <v>2.1469499999999999</v>
      </c>
      <c r="CP58">
        <v>4.2581249999999997</v>
      </c>
      <c r="CQ58">
        <v>3.542468</v>
      </c>
      <c r="CR58">
        <v>0.82955999999999996</v>
      </c>
      <c r="CS58">
        <v>2.7933979999999998</v>
      </c>
      <c r="CT58">
        <v>2.5514760000000001</v>
      </c>
      <c r="CU58">
        <v>0</v>
      </c>
      <c r="CV58">
        <v>0.39574100000000001</v>
      </c>
      <c r="CW58">
        <v>2.5259830000000001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77.766474999999986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7.29</v>
      </c>
      <c r="H59">
        <v>0</v>
      </c>
      <c r="I59">
        <v>0</v>
      </c>
      <c r="J59">
        <v>1.34</v>
      </c>
      <c r="K59">
        <v>449.16090000000003</v>
      </c>
      <c r="L59">
        <v>361.63799999999998</v>
      </c>
      <c r="M59">
        <v>94.319981999999996</v>
      </c>
      <c r="N59">
        <v>120.69</v>
      </c>
      <c r="O59">
        <v>126.52</v>
      </c>
      <c r="P59">
        <v>137.24</v>
      </c>
      <c r="Q59">
        <v>8.7033000000000005</v>
      </c>
      <c r="R59">
        <v>27.281700000000001</v>
      </c>
      <c r="S59">
        <v>9.9557000000000002</v>
      </c>
      <c r="T59">
        <v>0.62680000000000002</v>
      </c>
      <c r="U59">
        <v>348.97500000000002</v>
      </c>
      <c r="V59">
        <v>17.4663</v>
      </c>
      <c r="W59">
        <v>32.848725999999999</v>
      </c>
      <c r="X59">
        <v>141.65584200000001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53.905351000000003</v>
      </c>
      <c r="AF59">
        <v>0</v>
      </c>
      <c r="AG59">
        <v>22.429442000000002</v>
      </c>
      <c r="AH59">
        <v>50.574548999999998</v>
      </c>
      <c r="AI59">
        <v>3.4724400000000002</v>
      </c>
      <c r="AJ59">
        <v>0</v>
      </c>
      <c r="AK59">
        <v>59.009957999999997</v>
      </c>
      <c r="AL59">
        <v>53.451999999999998</v>
      </c>
      <c r="AM59">
        <v>17.179061999999998</v>
      </c>
      <c r="AN59">
        <v>1.0753569999999999</v>
      </c>
      <c r="AO59">
        <v>0</v>
      </c>
      <c r="AP59">
        <v>0</v>
      </c>
      <c r="AQ59">
        <v>0</v>
      </c>
      <c r="AR59">
        <v>50.783999999999999</v>
      </c>
      <c r="AS59">
        <v>35.068229000000002</v>
      </c>
      <c r="AT59">
        <v>14.999998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77.766474999999986</v>
      </c>
      <c r="BA59">
        <f t="shared" si="1"/>
        <v>2338.5367110000002</v>
      </c>
      <c r="BB59">
        <v>56</v>
      </c>
      <c r="BD59">
        <v>5.3</v>
      </c>
      <c r="BE59">
        <v>1.94</v>
      </c>
      <c r="BF59">
        <v>3.03</v>
      </c>
      <c r="BG59">
        <v>1.85</v>
      </c>
      <c r="BH59">
        <v>6.22</v>
      </c>
      <c r="BI59">
        <v>0.88</v>
      </c>
      <c r="BJ59">
        <v>0.44</v>
      </c>
      <c r="BK59">
        <v>1.75</v>
      </c>
      <c r="BL59">
        <v>0.88</v>
      </c>
      <c r="BM59">
        <v>0.2</v>
      </c>
      <c r="BN59">
        <v>2.38</v>
      </c>
      <c r="BO59">
        <v>3.78</v>
      </c>
      <c r="BP59">
        <v>0.24</v>
      </c>
      <c r="BQ59">
        <v>1.99</v>
      </c>
      <c r="BR59">
        <v>2.1800000000000002</v>
      </c>
      <c r="BS59">
        <v>1.61</v>
      </c>
      <c r="BT59">
        <v>2.6769250000000002</v>
      </c>
      <c r="BU59">
        <v>1.341844</v>
      </c>
      <c r="BV59">
        <v>2.3522639999999999</v>
      </c>
      <c r="BW59">
        <v>1.9429620000000001</v>
      </c>
      <c r="BX59">
        <v>1.959684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0.935114</v>
      </c>
      <c r="CL59">
        <v>1.9381029999999999</v>
      </c>
      <c r="CM59">
        <v>3.5116909999999999</v>
      </c>
      <c r="CN59">
        <v>3.5424669999999998</v>
      </c>
      <c r="CO59">
        <v>2.1469499999999999</v>
      </c>
      <c r="CP59">
        <v>4.2581249999999997</v>
      </c>
      <c r="CQ59">
        <v>3.542468</v>
      </c>
      <c r="CR59">
        <v>0.82955999999999996</v>
      </c>
      <c r="CS59">
        <v>2.7933979999999998</v>
      </c>
      <c r="CT59">
        <v>2.5514760000000001</v>
      </c>
      <c r="CU59">
        <v>0</v>
      </c>
      <c r="CV59">
        <v>0.975221</v>
      </c>
      <c r="CW59">
        <v>2.5259830000000001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77.766474999999986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7.29</v>
      </c>
      <c r="H60">
        <v>0</v>
      </c>
      <c r="I60">
        <v>0</v>
      </c>
      <c r="J60">
        <v>1.34</v>
      </c>
      <c r="K60">
        <v>449.16090000000003</v>
      </c>
      <c r="L60">
        <v>411.63799999999998</v>
      </c>
      <c r="M60">
        <v>94.319981999999996</v>
      </c>
      <c r="N60">
        <v>120.69</v>
      </c>
      <c r="O60">
        <v>126.52</v>
      </c>
      <c r="P60">
        <v>137.24</v>
      </c>
      <c r="Q60">
        <v>8.7033000000000005</v>
      </c>
      <c r="R60">
        <v>27.281700000000001</v>
      </c>
      <c r="S60">
        <v>9.9557000000000002</v>
      </c>
      <c r="T60">
        <v>0.62680000000000002</v>
      </c>
      <c r="U60">
        <v>348.97500000000002</v>
      </c>
      <c r="V60">
        <v>17.510000000000002</v>
      </c>
      <c r="W60">
        <v>33.384999999999998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53.905351000000003</v>
      </c>
      <c r="AF60">
        <v>0</v>
      </c>
      <c r="AG60">
        <v>22.429442000000002</v>
      </c>
      <c r="AH60">
        <v>50.574548999999998</v>
      </c>
      <c r="AI60">
        <v>3.4724400000000002</v>
      </c>
      <c r="AJ60">
        <v>0</v>
      </c>
      <c r="AK60">
        <v>59.009957999999997</v>
      </c>
      <c r="AL60">
        <v>53.451999999999998</v>
      </c>
      <c r="AM60">
        <v>17.179061999999998</v>
      </c>
      <c r="AN60">
        <v>1.0753569999999999</v>
      </c>
      <c r="AO60">
        <v>0</v>
      </c>
      <c r="AP60">
        <v>0</v>
      </c>
      <c r="AQ60">
        <v>0</v>
      </c>
      <c r="AR60">
        <v>50.783999999999999</v>
      </c>
      <c r="AS60">
        <v>35.068229000000002</v>
      </c>
      <c r="AT60">
        <v>14.999998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77.766474999999986</v>
      </c>
      <c r="BA60">
        <f t="shared" si="1"/>
        <v>2394.9764680000003</v>
      </c>
      <c r="BB60">
        <v>57</v>
      </c>
      <c r="BD60">
        <v>5.3</v>
      </c>
      <c r="BE60">
        <v>1.94</v>
      </c>
      <c r="BF60">
        <v>3.03</v>
      </c>
      <c r="BG60">
        <v>1.85</v>
      </c>
      <c r="BH60">
        <v>6.22</v>
      </c>
      <c r="BI60">
        <v>0.88</v>
      </c>
      <c r="BJ60">
        <v>0.44</v>
      </c>
      <c r="BK60">
        <v>1.75</v>
      </c>
      <c r="BL60">
        <v>0.88</v>
      </c>
      <c r="BM60">
        <v>0.2</v>
      </c>
      <c r="BN60">
        <v>2.38</v>
      </c>
      <c r="BO60">
        <v>3.78</v>
      </c>
      <c r="BP60">
        <v>0.24</v>
      </c>
      <c r="BQ60">
        <v>1.99</v>
      </c>
      <c r="BR60">
        <v>2.1800000000000002</v>
      </c>
      <c r="BS60">
        <v>1.61</v>
      </c>
      <c r="BT60">
        <v>2.6769250000000002</v>
      </c>
      <c r="BU60">
        <v>1.341844</v>
      </c>
      <c r="BV60">
        <v>2.3522639999999999</v>
      </c>
      <c r="BW60">
        <v>1.9429620000000001</v>
      </c>
      <c r="BX60">
        <v>1.959684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0.935114</v>
      </c>
      <c r="CL60">
        <v>1.9381029999999999</v>
      </c>
      <c r="CM60">
        <v>3.5116909999999999</v>
      </c>
      <c r="CN60">
        <v>3.5424669999999998</v>
      </c>
      <c r="CO60">
        <v>2.1469499999999999</v>
      </c>
      <c r="CP60">
        <v>4.2581249999999997</v>
      </c>
      <c r="CQ60">
        <v>3.542468</v>
      </c>
      <c r="CR60">
        <v>0.82955999999999996</v>
      </c>
      <c r="CS60">
        <v>2.7933979999999998</v>
      </c>
      <c r="CT60">
        <v>2.5514760000000001</v>
      </c>
      <c r="CU60">
        <v>0</v>
      </c>
      <c r="CV60">
        <v>0.975221</v>
      </c>
      <c r="CW60">
        <v>2.5259830000000001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77.766474999999986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7.29</v>
      </c>
      <c r="H61">
        <v>0</v>
      </c>
      <c r="I61">
        <v>0</v>
      </c>
      <c r="J61">
        <v>1.34</v>
      </c>
      <c r="K61">
        <v>455.57049999999998</v>
      </c>
      <c r="L61">
        <v>446.51246700000002</v>
      </c>
      <c r="M61">
        <v>94.319981999999996</v>
      </c>
      <c r="N61">
        <v>120.69</v>
      </c>
      <c r="O61">
        <v>126.52</v>
      </c>
      <c r="P61">
        <v>137.24</v>
      </c>
      <c r="Q61">
        <v>21.207270999999999</v>
      </c>
      <c r="R61">
        <v>43.545976000000003</v>
      </c>
      <c r="S61">
        <v>25.866599999999998</v>
      </c>
      <c r="T61">
        <v>1.397211</v>
      </c>
      <c r="U61">
        <v>348.97500000000002</v>
      </c>
      <c r="V61">
        <v>17.510000000000002</v>
      </c>
      <c r="W61">
        <v>33.384999999999998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53.905351000000003</v>
      </c>
      <c r="AF61">
        <v>0</v>
      </c>
      <c r="AG61">
        <v>22.429442000000002</v>
      </c>
      <c r="AH61">
        <v>61.426577999999999</v>
      </c>
      <c r="AI61">
        <v>3.4724400000000002</v>
      </c>
      <c r="AJ61">
        <v>0</v>
      </c>
      <c r="AK61">
        <v>59.009957999999997</v>
      </c>
      <c r="AL61">
        <v>53.451999999999998</v>
      </c>
      <c r="AM61">
        <v>17.179061999999998</v>
      </c>
      <c r="AN61">
        <v>1.0753569999999999</v>
      </c>
      <c r="AO61">
        <v>0</v>
      </c>
      <c r="AP61">
        <v>0</v>
      </c>
      <c r="AQ61">
        <v>0</v>
      </c>
      <c r="AR61">
        <v>50.783999999999999</v>
      </c>
      <c r="AS61">
        <v>35.068229000000002</v>
      </c>
      <c r="AT61">
        <v>14.999998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77.694843999999989</v>
      </c>
      <c r="BA61">
        <f t="shared" si="1"/>
        <v>2492.4904910000009</v>
      </c>
      <c r="BB61">
        <v>58</v>
      </c>
      <c r="BD61">
        <v>5.3</v>
      </c>
      <c r="BE61">
        <v>1.94</v>
      </c>
      <c r="BF61">
        <v>3.03</v>
      </c>
      <c r="BG61">
        <v>1.85</v>
      </c>
      <c r="BH61">
        <v>6.22</v>
      </c>
      <c r="BI61">
        <v>0.88</v>
      </c>
      <c r="BJ61">
        <v>0.44</v>
      </c>
      <c r="BK61">
        <v>1.75</v>
      </c>
      <c r="BL61">
        <v>0.88</v>
      </c>
      <c r="BM61">
        <v>0.2</v>
      </c>
      <c r="BN61">
        <v>2.38</v>
      </c>
      <c r="BO61">
        <v>3.78</v>
      </c>
      <c r="BP61">
        <v>0.24</v>
      </c>
      <c r="BQ61">
        <v>1.99</v>
      </c>
      <c r="BR61">
        <v>2.1800000000000002</v>
      </c>
      <c r="BS61">
        <v>1.61</v>
      </c>
      <c r="BT61">
        <v>2.616085</v>
      </c>
      <c r="BU61">
        <v>1.341844</v>
      </c>
      <c r="BV61">
        <v>2.3414730000000001</v>
      </c>
      <c r="BW61">
        <v>1.9429620000000001</v>
      </c>
      <c r="BX61">
        <v>1.959684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0.935114</v>
      </c>
      <c r="CL61">
        <v>1.9381029999999999</v>
      </c>
      <c r="CM61">
        <v>3.5116909999999999</v>
      </c>
      <c r="CN61">
        <v>3.5424669999999998</v>
      </c>
      <c r="CO61">
        <v>2.1469499999999999</v>
      </c>
      <c r="CP61">
        <v>4.2581249999999997</v>
      </c>
      <c r="CQ61">
        <v>3.542468</v>
      </c>
      <c r="CR61">
        <v>0.82955999999999996</v>
      </c>
      <c r="CS61">
        <v>2.7933979999999998</v>
      </c>
      <c r="CT61">
        <v>2.5514760000000001</v>
      </c>
      <c r="CU61">
        <v>0</v>
      </c>
      <c r="CV61">
        <v>1.187225</v>
      </c>
      <c r="CW61">
        <v>2.5259830000000001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77.694843999999989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7.29</v>
      </c>
      <c r="H62">
        <v>0</v>
      </c>
      <c r="I62">
        <v>0</v>
      </c>
      <c r="J62">
        <v>1.34</v>
      </c>
      <c r="K62">
        <v>455.57049999999998</v>
      </c>
      <c r="L62">
        <v>446.51246700000002</v>
      </c>
      <c r="M62">
        <v>94.319981999999996</v>
      </c>
      <c r="N62">
        <v>120.69</v>
      </c>
      <c r="O62">
        <v>126.52</v>
      </c>
      <c r="P62">
        <v>137.24</v>
      </c>
      <c r="Q62">
        <v>21.495100000000001</v>
      </c>
      <c r="R62">
        <v>43.545976000000003</v>
      </c>
      <c r="S62">
        <v>25.866599999999998</v>
      </c>
      <c r="T62">
        <v>1.4276059999999999</v>
      </c>
      <c r="U62">
        <v>348.97500000000002</v>
      </c>
      <c r="V62">
        <v>17.510000000000002</v>
      </c>
      <c r="W62">
        <v>33.384999999999998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53.905351000000003</v>
      </c>
      <c r="AF62">
        <v>0</v>
      </c>
      <c r="AG62">
        <v>22.429442000000002</v>
      </c>
      <c r="AH62">
        <v>61.426577999999999</v>
      </c>
      <c r="AI62">
        <v>3.4724400000000002</v>
      </c>
      <c r="AJ62">
        <v>0</v>
      </c>
      <c r="AK62">
        <v>59.009957999999997</v>
      </c>
      <c r="AL62">
        <v>53.451999999999998</v>
      </c>
      <c r="AM62">
        <v>17.179061999999998</v>
      </c>
      <c r="AN62">
        <v>1.0753569999999999</v>
      </c>
      <c r="AO62">
        <v>0</v>
      </c>
      <c r="AP62">
        <v>0</v>
      </c>
      <c r="AQ62">
        <v>0</v>
      </c>
      <c r="AR62">
        <v>50.783999999999999</v>
      </c>
      <c r="AS62">
        <v>35.068229000000002</v>
      </c>
      <c r="AT62">
        <v>14.999998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77.634844000000015</v>
      </c>
      <c r="BA62">
        <f t="shared" si="1"/>
        <v>2492.7487150000006</v>
      </c>
      <c r="BB62">
        <v>59</v>
      </c>
      <c r="BD62">
        <v>5.3</v>
      </c>
      <c r="BE62">
        <v>1.94</v>
      </c>
      <c r="BF62">
        <v>3.03</v>
      </c>
      <c r="BG62">
        <v>1.85</v>
      </c>
      <c r="BH62">
        <v>6.22</v>
      </c>
      <c r="BI62">
        <v>0.84</v>
      </c>
      <c r="BJ62">
        <v>0.42</v>
      </c>
      <c r="BK62">
        <v>1.75</v>
      </c>
      <c r="BL62">
        <v>0.88</v>
      </c>
      <c r="BM62">
        <v>0.2</v>
      </c>
      <c r="BN62">
        <v>2.38</v>
      </c>
      <c r="BO62">
        <v>3.78</v>
      </c>
      <c r="BP62">
        <v>0.24</v>
      </c>
      <c r="BQ62">
        <v>1.99</v>
      </c>
      <c r="BR62">
        <v>2.1800000000000002</v>
      </c>
      <c r="BS62">
        <v>1.61</v>
      </c>
      <c r="BT62">
        <v>2.616085</v>
      </c>
      <c r="BU62">
        <v>1.341844</v>
      </c>
      <c r="BV62">
        <v>2.3414730000000001</v>
      </c>
      <c r="BW62">
        <v>1.9429620000000001</v>
      </c>
      <c r="BX62">
        <v>1.959684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0.935114</v>
      </c>
      <c r="CL62">
        <v>1.9381029999999999</v>
      </c>
      <c r="CM62">
        <v>3.5116909999999999</v>
      </c>
      <c r="CN62">
        <v>3.5424669999999998</v>
      </c>
      <c r="CO62">
        <v>2.1469499999999999</v>
      </c>
      <c r="CP62">
        <v>4.2581249999999997</v>
      </c>
      <c r="CQ62">
        <v>3.542468</v>
      </c>
      <c r="CR62">
        <v>0.82955999999999996</v>
      </c>
      <c r="CS62">
        <v>2.7933979999999998</v>
      </c>
      <c r="CT62">
        <v>2.5514760000000001</v>
      </c>
      <c r="CU62">
        <v>0</v>
      </c>
      <c r="CV62">
        <v>1.187225</v>
      </c>
      <c r="CW62">
        <v>2.5259830000000001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77.634844000000015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0.40260699999999999</v>
      </c>
      <c r="H63">
        <v>0</v>
      </c>
      <c r="I63">
        <v>0</v>
      </c>
      <c r="J63">
        <v>2.1375999999999999E-2</v>
      </c>
      <c r="K63">
        <v>495.57049999999998</v>
      </c>
      <c r="L63">
        <v>440.973253</v>
      </c>
      <c r="M63">
        <v>94.319981999999996</v>
      </c>
      <c r="N63">
        <v>120.69</v>
      </c>
      <c r="O63">
        <v>126.52</v>
      </c>
      <c r="P63">
        <v>134.91605000000001</v>
      </c>
      <c r="Q63">
        <v>21.495100000000001</v>
      </c>
      <c r="R63">
        <v>43.545976000000003</v>
      </c>
      <c r="S63">
        <v>25.866599999999998</v>
      </c>
      <c r="T63">
        <v>1.4276059999999999</v>
      </c>
      <c r="U63">
        <v>348.97500000000002</v>
      </c>
      <c r="V63">
        <v>17.510000000000002</v>
      </c>
      <c r="W63">
        <v>33.384999999999998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10.55926</v>
      </c>
      <c r="AD63">
        <v>0</v>
      </c>
      <c r="AE63">
        <v>53.905351000000003</v>
      </c>
      <c r="AF63">
        <v>0</v>
      </c>
      <c r="AG63">
        <v>22.429442000000002</v>
      </c>
      <c r="AH63">
        <v>61.426577999999999</v>
      </c>
      <c r="AI63">
        <v>3.4724400000000002</v>
      </c>
      <c r="AJ63">
        <v>0</v>
      </c>
      <c r="AK63">
        <v>59.009957999999997</v>
      </c>
      <c r="AL63">
        <v>53.451999999999998</v>
      </c>
      <c r="AM63">
        <v>17.179061999999998</v>
      </c>
      <c r="AN63">
        <v>1.0753569999999999</v>
      </c>
      <c r="AO63">
        <v>0</v>
      </c>
      <c r="AP63">
        <v>0</v>
      </c>
      <c r="AQ63">
        <v>9.6090020000000003</v>
      </c>
      <c r="AR63">
        <v>50.783999999999999</v>
      </c>
      <c r="AS63">
        <v>35.652698999999998</v>
      </c>
      <c r="AT63">
        <v>14.999998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77.634844000000015</v>
      </c>
      <c r="BA63">
        <f t="shared" si="1"/>
        <v>2537.4322660000012</v>
      </c>
      <c r="BB63">
        <v>60</v>
      </c>
      <c r="BD63">
        <v>5.3</v>
      </c>
      <c r="BE63">
        <v>1.94</v>
      </c>
      <c r="BF63">
        <v>3.03</v>
      </c>
      <c r="BG63">
        <v>1.85</v>
      </c>
      <c r="BH63">
        <v>6.22</v>
      </c>
      <c r="BI63">
        <v>0.84</v>
      </c>
      <c r="BJ63">
        <v>0.42</v>
      </c>
      <c r="BK63">
        <v>1.75</v>
      </c>
      <c r="BL63">
        <v>0.88</v>
      </c>
      <c r="BM63">
        <v>0.2</v>
      </c>
      <c r="BN63">
        <v>2.38</v>
      </c>
      <c r="BO63">
        <v>3.78</v>
      </c>
      <c r="BP63">
        <v>0.24</v>
      </c>
      <c r="BQ63">
        <v>1.99</v>
      </c>
      <c r="BR63">
        <v>2.1800000000000002</v>
      </c>
      <c r="BS63">
        <v>1.61</v>
      </c>
      <c r="BT63">
        <v>2.616085</v>
      </c>
      <c r="BU63">
        <v>1.341844</v>
      </c>
      <c r="BV63">
        <v>2.3414730000000001</v>
      </c>
      <c r="BW63">
        <v>1.9429620000000001</v>
      </c>
      <c r="BX63">
        <v>1.959684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0.935114</v>
      </c>
      <c r="CL63">
        <v>1.9381029999999999</v>
      </c>
      <c r="CM63">
        <v>3.5116909999999999</v>
      </c>
      <c r="CN63">
        <v>3.5424669999999998</v>
      </c>
      <c r="CO63">
        <v>2.1469499999999999</v>
      </c>
      <c r="CP63">
        <v>4.2581249999999997</v>
      </c>
      <c r="CQ63">
        <v>3.542468</v>
      </c>
      <c r="CR63">
        <v>0.82955999999999996</v>
      </c>
      <c r="CS63">
        <v>2.7933979999999998</v>
      </c>
      <c r="CT63">
        <v>2.5514760000000001</v>
      </c>
      <c r="CU63">
        <v>0</v>
      </c>
      <c r="CV63">
        <v>1.187225</v>
      </c>
      <c r="CW63">
        <v>2.5259830000000001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77.634844000000015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495.57049999999998</v>
      </c>
      <c r="L64">
        <v>440.973253</v>
      </c>
      <c r="M64">
        <v>94.319981999999996</v>
      </c>
      <c r="N64">
        <v>120.69</v>
      </c>
      <c r="O64">
        <v>126.52</v>
      </c>
      <c r="P64">
        <v>132.589912</v>
      </c>
      <c r="Q64">
        <v>21.495100000000001</v>
      </c>
      <c r="R64">
        <v>43.545976000000003</v>
      </c>
      <c r="S64">
        <v>25.866599999999998</v>
      </c>
      <c r="T64">
        <v>1.4276059999999999</v>
      </c>
      <c r="U64">
        <v>348.97500000000002</v>
      </c>
      <c r="V64">
        <v>17.510000000000002</v>
      </c>
      <c r="W64">
        <v>33.384999999999998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10.55926</v>
      </c>
      <c r="AD64">
        <v>0</v>
      </c>
      <c r="AE64">
        <v>53.905351000000003</v>
      </c>
      <c r="AF64">
        <v>0</v>
      </c>
      <c r="AG64">
        <v>22.429442000000002</v>
      </c>
      <c r="AH64">
        <v>61.426577999999999</v>
      </c>
      <c r="AI64">
        <v>3.4724400000000002</v>
      </c>
      <c r="AJ64">
        <v>0</v>
      </c>
      <c r="AK64">
        <v>59.009957999999997</v>
      </c>
      <c r="AL64">
        <v>53.451999999999998</v>
      </c>
      <c r="AM64">
        <v>17.179061999999998</v>
      </c>
      <c r="AN64">
        <v>1.0753569999999999</v>
      </c>
      <c r="AO64">
        <v>0</v>
      </c>
      <c r="AP64">
        <v>0</v>
      </c>
      <c r="AQ64">
        <v>29.462897999999999</v>
      </c>
      <c r="AR64">
        <v>50.783999999999999</v>
      </c>
      <c r="AS64">
        <v>35.652698999999998</v>
      </c>
      <c r="AT64">
        <v>14.999998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77.634844000000015</v>
      </c>
      <c r="BA64">
        <f t="shared" si="1"/>
        <v>2554.5360410000012</v>
      </c>
      <c r="BB64">
        <v>61</v>
      </c>
      <c r="BD64">
        <v>5.3</v>
      </c>
      <c r="BE64">
        <v>1.94</v>
      </c>
      <c r="BF64">
        <v>3.03</v>
      </c>
      <c r="BG64">
        <v>1.85</v>
      </c>
      <c r="BH64">
        <v>6.22</v>
      </c>
      <c r="BI64">
        <v>0.84</v>
      </c>
      <c r="BJ64">
        <v>0.42</v>
      </c>
      <c r="BK64">
        <v>1.75</v>
      </c>
      <c r="BL64">
        <v>0.88</v>
      </c>
      <c r="BM64">
        <v>0.2</v>
      </c>
      <c r="BN64">
        <v>2.38</v>
      </c>
      <c r="BO64">
        <v>3.78</v>
      </c>
      <c r="BP64">
        <v>0.24</v>
      </c>
      <c r="BQ64">
        <v>1.99</v>
      </c>
      <c r="BR64">
        <v>2.1800000000000002</v>
      </c>
      <c r="BS64">
        <v>1.61</v>
      </c>
      <c r="BT64">
        <v>2.616085</v>
      </c>
      <c r="BU64">
        <v>1.341844</v>
      </c>
      <c r="BV64">
        <v>2.3414730000000001</v>
      </c>
      <c r="BW64">
        <v>1.9429620000000001</v>
      </c>
      <c r="BX64">
        <v>1.959684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0.935114</v>
      </c>
      <c r="CL64">
        <v>1.9381029999999999</v>
      </c>
      <c r="CM64">
        <v>3.5116909999999999</v>
      </c>
      <c r="CN64">
        <v>3.5424669999999998</v>
      </c>
      <c r="CO64">
        <v>2.1469499999999999</v>
      </c>
      <c r="CP64">
        <v>4.2581249999999997</v>
      </c>
      <c r="CQ64">
        <v>3.542468</v>
      </c>
      <c r="CR64">
        <v>0.82955999999999996</v>
      </c>
      <c r="CS64">
        <v>2.7933979999999998</v>
      </c>
      <c r="CT64">
        <v>2.5514760000000001</v>
      </c>
      <c r="CU64">
        <v>0</v>
      </c>
      <c r="CV64">
        <v>1.187225</v>
      </c>
      <c r="CW64">
        <v>2.5259830000000001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77.634844000000015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545.57050000000004</v>
      </c>
      <c r="L65">
        <v>440.973253</v>
      </c>
      <c r="M65">
        <v>94.319981999999996</v>
      </c>
      <c r="N65">
        <v>120.69</v>
      </c>
      <c r="O65">
        <v>126.52</v>
      </c>
      <c r="P65">
        <v>131.039152</v>
      </c>
      <c r="Q65">
        <v>21.495100000000001</v>
      </c>
      <c r="R65">
        <v>43.545976000000003</v>
      </c>
      <c r="S65">
        <v>25.866599999999998</v>
      </c>
      <c r="T65">
        <v>1.4276059999999999</v>
      </c>
      <c r="U65">
        <v>348.97500000000002</v>
      </c>
      <c r="V65">
        <v>17.510000000000002</v>
      </c>
      <c r="W65">
        <v>33.384999999999998</v>
      </c>
      <c r="X65">
        <v>147.515625</v>
      </c>
      <c r="Y65">
        <v>0</v>
      </c>
      <c r="Z65">
        <v>13.1076</v>
      </c>
      <c r="AA65">
        <v>0</v>
      </c>
      <c r="AB65">
        <v>14.42728</v>
      </c>
      <c r="AC65">
        <v>21.118518000000002</v>
      </c>
      <c r="AD65">
        <v>0</v>
      </c>
      <c r="AE65">
        <v>53.905351000000003</v>
      </c>
      <c r="AF65">
        <v>0</v>
      </c>
      <c r="AG65">
        <v>22.429442000000002</v>
      </c>
      <c r="AH65">
        <v>50.574548999999998</v>
      </c>
      <c r="AI65">
        <v>3.4724400000000002</v>
      </c>
      <c r="AJ65">
        <v>0</v>
      </c>
      <c r="AK65">
        <v>59.009957999999997</v>
      </c>
      <c r="AL65">
        <v>53.451999999999998</v>
      </c>
      <c r="AM65">
        <v>17.179061999999998</v>
      </c>
      <c r="AN65">
        <v>1.0753569999999999</v>
      </c>
      <c r="AO65">
        <v>0</v>
      </c>
      <c r="AP65">
        <v>0.89670000000000005</v>
      </c>
      <c r="AQ65">
        <v>29.462897999999999</v>
      </c>
      <c r="AR65">
        <v>50.783999999999999</v>
      </c>
      <c r="AS65">
        <v>35.652698999999998</v>
      </c>
      <c r="AT65">
        <v>14.999998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76.905962999999986</v>
      </c>
      <c r="BA65">
        <f t="shared" si="1"/>
        <v>2617.2876090000013</v>
      </c>
      <c r="BB65">
        <v>62</v>
      </c>
      <c r="BD65">
        <v>5.3</v>
      </c>
      <c r="BE65">
        <v>1.94</v>
      </c>
      <c r="BF65">
        <v>3.03</v>
      </c>
      <c r="BG65">
        <v>1.85</v>
      </c>
      <c r="BH65">
        <v>6.22</v>
      </c>
      <c r="BI65">
        <v>0.84</v>
      </c>
      <c r="BJ65">
        <v>0.42</v>
      </c>
      <c r="BK65">
        <v>1.75</v>
      </c>
      <c r="BL65">
        <v>0.88</v>
      </c>
      <c r="BM65">
        <v>0.2</v>
      </c>
      <c r="BN65">
        <v>2.38</v>
      </c>
      <c r="BO65">
        <v>3.78</v>
      </c>
      <c r="BP65">
        <v>0.24</v>
      </c>
      <c r="BQ65">
        <v>1.99</v>
      </c>
      <c r="BR65">
        <v>2.1800000000000002</v>
      </c>
      <c r="BS65">
        <v>1.61</v>
      </c>
      <c r="BT65">
        <v>2.555247</v>
      </c>
      <c r="BU65">
        <v>1.341844</v>
      </c>
      <c r="BV65">
        <v>2.3414730000000001</v>
      </c>
      <c r="BW65">
        <v>1.9429620000000001</v>
      </c>
      <c r="BX65">
        <v>1.959684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5.0066879999999996</v>
      </c>
      <c r="CK65">
        <v>0.935114</v>
      </c>
      <c r="CL65">
        <v>1.9381029999999999</v>
      </c>
      <c r="CM65">
        <v>3.5116909999999999</v>
      </c>
      <c r="CN65">
        <v>3.1814369999999998</v>
      </c>
      <c r="CO65">
        <v>2.1469499999999999</v>
      </c>
      <c r="CP65">
        <v>4.2581249999999997</v>
      </c>
      <c r="CQ65">
        <v>3.542468</v>
      </c>
      <c r="CR65">
        <v>0.82955999999999996</v>
      </c>
      <c r="CS65">
        <v>2.7933979999999998</v>
      </c>
      <c r="CT65">
        <v>2.5514760000000001</v>
      </c>
      <c r="CU65">
        <v>0</v>
      </c>
      <c r="CV65">
        <v>0.975221</v>
      </c>
      <c r="CW65">
        <v>2.5259830000000001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76.905962999999986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545.57050000000004</v>
      </c>
      <c r="L66">
        <v>440.973253</v>
      </c>
      <c r="M66">
        <v>94.319981999999996</v>
      </c>
      <c r="N66">
        <v>120.69</v>
      </c>
      <c r="O66">
        <v>126.52</v>
      </c>
      <c r="P66">
        <v>131.039152</v>
      </c>
      <c r="Q66">
        <v>21.495100000000001</v>
      </c>
      <c r="R66">
        <v>43.545976000000003</v>
      </c>
      <c r="S66">
        <v>25.866599999999998</v>
      </c>
      <c r="T66">
        <v>1.4276059999999999</v>
      </c>
      <c r="U66">
        <v>348.97500000000002</v>
      </c>
      <c r="V66">
        <v>17.510000000000002</v>
      </c>
      <c r="W66">
        <v>33.384999999999998</v>
      </c>
      <c r="X66">
        <v>147.515625</v>
      </c>
      <c r="Y66">
        <v>0</v>
      </c>
      <c r="Z66">
        <v>13.1076</v>
      </c>
      <c r="AA66">
        <v>0</v>
      </c>
      <c r="AB66">
        <v>14.42728</v>
      </c>
      <c r="AC66">
        <v>21.118518000000002</v>
      </c>
      <c r="AD66">
        <v>0</v>
      </c>
      <c r="AE66">
        <v>53.905351000000003</v>
      </c>
      <c r="AF66">
        <v>0</v>
      </c>
      <c r="AG66">
        <v>22.429442000000002</v>
      </c>
      <c r="AH66">
        <v>50.574548999999998</v>
      </c>
      <c r="AI66">
        <v>3.4724400000000002</v>
      </c>
      <c r="AJ66">
        <v>0</v>
      </c>
      <c r="AK66">
        <v>59.009957999999997</v>
      </c>
      <c r="AL66">
        <v>53.451999999999998</v>
      </c>
      <c r="AM66">
        <v>17.179061999999998</v>
      </c>
      <c r="AN66">
        <v>1.0753569999999999</v>
      </c>
      <c r="AO66">
        <v>0</v>
      </c>
      <c r="AP66">
        <v>0.89670000000000005</v>
      </c>
      <c r="AQ66">
        <v>29.462897999999999</v>
      </c>
      <c r="AR66">
        <v>50.783999999999999</v>
      </c>
      <c r="AS66">
        <v>35.652698999999998</v>
      </c>
      <c r="AT66">
        <v>14.999998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76.157736</v>
      </c>
      <c r="BA66">
        <f t="shared" si="1"/>
        <v>2616.5393820000013</v>
      </c>
      <c r="BB66">
        <v>63</v>
      </c>
      <c r="BD66">
        <v>5.3</v>
      </c>
      <c r="BE66">
        <v>1.94</v>
      </c>
      <c r="BF66">
        <v>3.03</v>
      </c>
      <c r="BG66">
        <v>1.85</v>
      </c>
      <c r="BH66">
        <v>6.22</v>
      </c>
      <c r="BI66">
        <v>0.84</v>
      </c>
      <c r="BJ66">
        <v>0.42</v>
      </c>
      <c r="BK66">
        <v>1.75</v>
      </c>
      <c r="BL66">
        <v>0.88</v>
      </c>
      <c r="BM66">
        <v>0.2</v>
      </c>
      <c r="BN66">
        <v>2.38</v>
      </c>
      <c r="BO66">
        <v>3.78</v>
      </c>
      <c r="BP66">
        <v>0.24</v>
      </c>
      <c r="BQ66">
        <v>1.99</v>
      </c>
      <c r="BR66">
        <v>2.1800000000000002</v>
      </c>
      <c r="BS66">
        <v>1.61</v>
      </c>
      <c r="BT66">
        <v>2.555247</v>
      </c>
      <c r="BU66">
        <v>1.341844</v>
      </c>
      <c r="BV66">
        <v>2.3414730000000001</v>
      </c>
      <c r="BW66">
        <v>1.9429620000000001</v>
      </c>
      <c r="BX66">
        <v>1.959684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4.7204280000000001</v>
      </c>
      <c r="CK66">
        <v>0.935114</v>
      </c>
      <c r="CL66">
        <v>1.9381029999999999</v>
      </c>
      <c r="CM66">
        <v>3.5116909999999999</v>
      </c>
      <c r="CN66">
        <v>2.7194699999999998</v>
      </c>
      <c r="CO66">
        <v>2.1469499999999999</v>
      </c>
      <c r="CP66">
        <v>4.2581249999999997</v>
      </c>
      <c r="CQ66">
        <v>3.542468</v>
      </c>
      <c r="CR66">
        <v>0.82955999999999996</v>
      </c>
      <c r="CS66">
        <v>2.7933979999999998</v>
      </c>
      <c r="CT66">
        <v>2.5514760000000001</v>
      </c>
      <c r="CU66">
        <v>0</v>
      </c>
      <c r="CV66">
        <v>0.975221</v>
      </c>
      <c r="CW66">
        <v>2.5259830000000001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76.157736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595.57050000000004</v>
      </c>
      <c r="L67">
        <v>440.973253</v>
      </c>
      <c r="M67">
        <v>94.319981999999996</v>
      </c>
      <c r="N67">
        <v>120.69</v>
      </c>
      <c r="O67">
        <v>126.52</v>
      </c>
      <c r="P67">
        <v>131.039152</v>
      </c>
      <c r="Q67">
        <v>21.495100000000001</v>
      </c>
      <c r="R67">
        <v>43.545976000000003</v>
      </c>
      <c r="S67">
        <v>25.866599999999998</v>
      </c>
      <c r="T67">
        <v>1.4276059999999999</v>
      </c>
      <c r="U67">
        <v>348.97500000000002</v>
      </c>
      <c r="V67">
        <v>17.510000000000002</v>
      </c>
      <c r="W67">
        <v>33.384999999999998</v>
      </c>
      <c r="X67">
        <v>147.515625</v>
      </c>
      <c r="Y67">
        <v>0</v>
      </c>
      <c r="Z67">
        <v>13.1076</v>
      </c>
      <c r="AA67">
        <v>0</v>
      </c>
      <c r="AB67">
        <v>14.42728</v>
      </c>
      <c r="AC67">
        <v>21.118518000000002</v>
      </c>
      <c r="AD67">
        <v>0</v>
      </c>
      <c r="AE67">
        <v>53.905351000000003</v>
      </c>
      <c r="AF67">
        <v>0</v>
      </c>
      <c r="AG67">
        <v>22.429442000000002</v>
      </c>
      <c r="AH67">
        <v>40.951051999999997</v>
      </c>
      <c r="AI67">
        <v>3.4724400000000002</v>
      </c>
      <c r="AJ67">
        <v>0</v>
      </c>
      <c r="AK67">
        <v>59.009957999999997</v>
      </c>
      <c r="AL67">
        <v>40.088999999999999</v>
      </c>
      <c r="AM67">
        <v>17.179061999999998</v>
      </c>
      <c r="AN67">
        <v>1.0550679999999999</v>
      </c>
      <c r="AO67">
        <v>0</v>
      </c>
      <c r="AP67">
        <v>0.89670000000000005</v>
      </c>
      <c r="AQ67">
        <v>29.462897999999999</v>
      </c>
      <c r="AR67">
        <v>50.783999999999999</v>
      </c>
      <c r="AS67">
        <v>35.068229000000002</v>
      </c>
      <c r="AT67">
        <v>14.999998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75.924984999999992</v>
      </c>
      <c r="BA67">
        <f t="shared" si="1"/>
        <v>2642.7153750000002</v>
      </c>
      <c r="BB67">
        <v>64</v>
      </c>
      <c r="BD67">
        <v>5.3</v>
      </c>
      <c r="BE67">
        <v>1.94</v>
      </c>
      <c r="BF67">
        <v>3.03</v>
      </c>
      <c r="BG67">
        <v>1.85</v>
      </c>
      <c r="BH67">
        <v>6.22</v>
      </c>
      <c r="BI67">
        <v>0.84</v>
      </c>
      <c r="BJ67">
        <v>0.42</v>
      </c>
      <c r="BK67">
        <v>1.75</v>
      </c>
      <c r="BL67">
        <v>0.88</v>
      </c>
      <c r="BM67">
        <v>0.2</v>
      </c>
      <c r="BN67">
        <v>2.38</v>
      </c>
      <c r="BO67">
        <v>3.78</v>
      </c>
      <c r="BP67">
        <v>0.24</v>
      </c>
      <c r="BQ67">
        <v>1.99</v>
      </c>
      <c r="BR67">
        <v>2.1800000000000002</v>
      </c>
      <c r="BS67">
        <v>1.61</v>
      </c>
      <c r="BT67">
        <v>2.555247</v>
      </c>
      <c r="BU67">
        <v>1.341844</v>
      </c>
      <c r="BV67">
        <v>2.3414730000000001</v>
      </c>
      <c r="BW67">
        <v>1.9429620000000001</v>
      </c>
      <c r="BX67">
        <v>1.959684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4.43703</v>
      </c>
      <c r="CK67">
        <v>0.935114</v>
      </c>
      <c r="CL67">
        <v>1.9381029999999999</v>
      </c>
      <c r="CM67">
        <v>3.5116909999999999</v>
      </c>
      <c r="CN67">
        <v>2.7701169999999999</v>
      </c>
      <c r="CO67">
        <v>2.1469499999999999</v>
      </c>
      <c r="CP67">
        <v>4.2581249999999997</v>
      </c>
      <c r="CQ67">
        <v>3.542468</v>
      </c>
      <c r="CR67">
        <v>0.82955999999999996</v>
      </c>
      <c r="CS67">
        <v>2.7933979999999998</v>
      </c>
      <c r="CT67">
        <v>2.5514760000000001</v>
      </c>
      <c r="CU67">
        <v>0</v>
      </c>
      <c r="CV67">
        <v>0.79148399999999997</v>
      </c>
      <c r="CW67">
        <v>2.5259830000000001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75.924984999999992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595.57050000000004</v>
      </c>
      <c r="L68">
        <v>440.973253</v>
      </c>
      <c r="M68">
        <v>94.319981999999996</v>
      </c>
      <c r="N68">
        <v>120.69</v>
      </c>
      <c r="O68">
        <v>126.52</v>
      </c>
      <c r="P68">
        <v>131.039152</v>
      </c>
      <c r="Q68">
        <v>21.495100000000001</v>
      </c>
      <c r="R68">
        <v>43.545976000000003</v>
      </c>
      <c r="S68">
        <v>25.866599999999998</v>
      </c>
      <c r="T68">
        <v>1.4276059999999999</v>
      </c>
      <c r="U68">
        <v>348.97500000000002</v>
      </c>
      <c r="V68">
        <v>17.510000000000002</v>
      </c>
      <c r="W68">
        <v>33.384999999999998</v>
      </c>
      <c r="X68">
        <v>147.515625</v>
      </c>
      <c r="Y68">
        <v>0</v>
      </c>
      <c r="Z68">
        <v>13.1076</v>
      </c>
      <c r="AA68">
        <v>14.061999999999999</v>
      </c>
      <c r="AB68">
        <v>14.42728</v>
      </c>
      <c r="AC68">
        <v>21.118518000000002</v>
      </c>
      <c r="AD68">
        <v>0</v>
      </c>
      <c r="AE68">
        <v>53.905351000000003</v>
      </c>
      <c r="AF68">
        <v>0</v>
      </c>
      <c r="AG68">
        <v>22.429442000000002</v>
      </c>
      <c r="AH68">
        <v>40.951051999999997</v>
      </c>
      <c r="AI68">
        <v>3.4724400000000002</v>
      </c>
      <c r="AJ68">
        <v>0</v>
      </c>
      <c r="AK68">
        <v>59.009957999999997</v>
      </c>
      <c r="AL68">
        <v>40.088999999999999</v>
      </c>
      <c r="AM68">
        <v>17.179061999999998</v>
      </c>
      <c r="AN68">
        <v>1.0550679999999999</v>
      </c>
      <c r="AO68">
        <v>0</v>
      </c>
      <c r="AP68">
        <v>0.89670000000000005</v>
      </c>
      <c r="AQ68">
        <v>29.462897999999999</v>
      </c>
      <c r="AR68">
        <v>50.783999999999999</v>
      </c>
      <c r="AS68">
        <v>35.068229000000002</v>
      </c>
      <c r="AT68">
        <v>14.999998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75.337468000000001</v>
      </c>
      <c r="BA68">
        <f t="shared" ref="BA68:BA99" si="4">SUM(B68:AZ68)</f>
        <v>2656.1898580000002</v>
      </c>
      <c r="BB68">
        <v>65</v>
      </c>
      <c r="BD68">
        <v>5.3</v>
      </c>
      <c r="BE68">
        <v>1.94</v>
      </c>
      <c r="BF68">
        <v>3.03</v>
      </c>
      <c r="BG68">
        <v>1.85</v>
      </c>
      <c r="BH68">
        <v>6.22</v>
      </c>
      <c r="BI68">
        <v>0.84</v>
      </c>
      <c r="BJ68">
        <v>0.42</v>
      </c>
      <c r="BK68">
        <v>1.75</v>
      </c>
      <c r="BL68">
        <v>0.88</v>
      </c>
      <c r="BM68">
        <v>0.2</v>
      </c>
      <c r="BN68">
        <v>2.38</v>
      </c>
      <c r="BO68">
        <v>3.78</v>
      </c>
      <c r="BP68">
        <v>0.24</v>
      </c>
      <c r="BQ68">
        <v>1.99</v>
      </c>
      <c r="BR68">
        <v>2.1800000000000002</v>
      </c>
      <c r="BS68">
        <v>1.61</v>
      </c>
      <c r="BT68">
        <v>2.555247</v>
      </c>
      <c r="BU68">
        <v>1.341844</v>
      </c>
      <c r="BV68">
        <v>2.3414730000000001</v>
      </c>
      <c r="BW68">
        <v>1.9429620000000001</v>
      </c>
      <c r="BX68">
        <v>1.959684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3.542468</v>
      </c>
      <c r="CK68">
        <v>0.935114</v>
      </c>
      <c r="CL68">
        <v>1.9381029999999999</v>
      </c>
      <c r="CM68">
        <v>3.5116909999999999</v>
      </c>
      <c r="CN68">
        <v>3.077162</v>
      </c>
      <c r="CO68">
        <v>2.1469499999999999</v>
      </c>
      <c r="CP68">
        <v>4.2581249999999997</v>
      </c>
      <c r="CQ68">
        <v>3.542468</v>
      </c>
      <c r="CR68">
        <v>0.82955999999999996</v>
      </c>
      <c r="CS68">
        <v>2.7933979999999998</v>
      </c>
      <c r="CT68">
        <v>2.5514760000000001</v>
      </c>
      <c r="CU68">
        <v>0</v>
      </c>
      <c r="CV68">
        <v>0.79148399999999997</v>
      </c>
      <c r="CW68">
        <v>2.5259830000000001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75.337468000000001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645.57050000000004</v>
      </c>
      <c r="L69">
        <v>440.973253</v>
      </c>
      <c r="M69">
        <v>94.319981999999996</v>
      </c>
      <c r="N69">
        <v>120.69</v>
      </c>
      <c r="O69">
        <v>126.52</v>
      </c>
      <c r="P69">
        <v>131.039152</v>
      </c>
      <c r="Q69">
        <v>21.495100000000001</v>
      </c>
      <c r="R69">
        <v>43.545976000000003</v>
      </c>
      <c r="S69">
        <v>25.866599999999998</v>
      </c>
      <c r="T69">
        <v>1.4276059999999999</v>
      </c>
      <c r="U69">
        <v>348.97500000000002</v>
      </c>
      <c r="V69">
        <v>17.510000000000002</v>
      </c>
      <c r="W69">
        <v>32.777999999999999</v>
      </c>
      <c r="X69">
        <v>147.515625</v>
      </c>
      <c r="Y69">
        <v>0</v>
      </c>
      <c r="Z69">
        <v>13.1076</v>
      </c>
      <c r="AA69">
        <v>14.061999999999999</v>
      </c>
      <c r="AB69">
        <v>29.090107</v>
      </c>
      <c r="AC69">
        <v>21.118518000000002</v>
      </c>
      <c r="AD69">
        <v>0</v>
      </c>
      <c r="AE69">
        <v>53.905351000000003</v>
      </c>
      <c r="AF69">
        <v>0</v>
      </c>
      <c r="AG69">
        <v>22.429442000000002</v>
      </c>
      <c r="AH69">
        <v>40.951051999999997</v>
      </c>
      <c r="AI69">
        <v>3.4724400000000002</v>
      </c>
      <c r="AJ69">
        <v>0</v>
      </c>
      <c r="AK69">
        <v>59.009957999999997</v>
      </c>
      <c r="AL69">
        <v>40.088999999999999</v>
      </c>
      <c r="AM69">
        <v>17.179061999999998</v>
      </c>
      <c r="AN69">
        <v>1.0550679999999999</v>
      </c>
      <c r="AO69">
        <v>0</v>
      </c>
      <c r="AP69">
        <v>0.89670000000000005</v>
      </c>
      <c r="AQ69">
        <v>29.462897999999999</v>
      </c>
      <c r="AR69">
        <v>50.783999999999999</v>
      </c>
      <c r="AS69">
        <v>35.068229000000002</v>
      </c>
      <c r="AT69">
        <v>14.999998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75.353781999999995</v>
      </c>
      <c r="BA69">
        <f t="shared" si="4"/>
        <v>2720.2619990000003</v>
      </c>
      <c r="BB69">
        <v>66</v>
      </c>
      <c r="BD69">
        <v>5.27</v>
      </c>
      <c r="BE69">
        <v>1.94</v>
      </c>
      <c r="BF69">
        <v>3.03</v>
      </c>
      <c r="BG69">
        <v>1.85</v>
      </c>
      <c r="BH69">
        <v>6.22</v>
      </c>
      <c r="BI69">
        <v>0.84</v>
      </c>
      <c r="BJ69">
        <v>0.46</v>
      </c>
      <c r="BK69">
        <v>1.75</v>
      </c>
      <c r="BL69">
        <v>0.88</v>
      </c>
      <c r="BM69">
        <v>0.2</v>
      </c>
      <c r="BN69">
        <v>2.38</v>
      </c>
      <c r="BO69">
        <v>3.78</v>
      </c>
      <c r="BP69">
        <v>0.24</v>
      </c>
      <c r="BQ69">
        <v>1.99</v>
      </c>
      <c r="BR69">
        <v>2.1800000000000002</v>
      </c>
      <c r="BS69">
        <v>1.61</v>
      </c>
      <c r="BT69">
        <v>2.4791970000000001</v>
      </c>
      <c r="BU69">
        <v>1.341844</v>
      </c>
      <c r="BV69">
        <v>2.3521390000000002</v>
      </c>
      <c r="BW69">
        <v>1.9429620000000001</v>
      </c>
      <c r="BX69">
        <v>1.959684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3.542468</v>
      </c>
      <c r="CK69">
        <v>0.935114</v>
      </c>
      <c r="CL69">
        <v>1.9381029999999999</v>
      </c>
      <c r="CM69">
        <v>3.5116909999999999</v>
      </c>
      <c r="CN69">
        <v>3.14886</v>
      </c>
      <c r="CO69">
        <v>2.1469499999999999</v>
      </c>
      <c r="CP69">
        <v>4.2581249999999997</v>
      </c>
      <c r="CQ69">
        <v>3.542468</v>
      </c>
      <c r="CR69">
        <v>0.82955999999999996</v>
      </c>
      <c r="CS69">
        <v>2.7933979999999998</v>
      </c>
      <c r="CT69">
        <v>2.5514760000000001</v>
      </c>
      <c r="CU69">
        <v>0</v>
      </c>
      <c r="CV69">
        <v>0.79148399999999997</v>
      </c>
      <c r="CW69">
        <v>2.5259830000000001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75.353781999999995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645.57050000000004</v>
      </c>
      <c r="L70">
        <v>440.973253</v>
      </c>
      <c r="M70">
        <v>94.319981999999996</v>
      </c>
      <c r="N70">
        <v>120.69</v>
      </c>
      <c r="O70">
        <v>126.52</v>
      </c>
      <c r="P70">
        <v>131.039152</v>
      </c>
      <c r="Q70">
        <v>21.495100000000001</v>
      </c>
      <c r="R70">
        <v>43.545976000000003</v>
      </c>
      <c r="S70">
        <v>25.866599999999998</v>
      </c>
      <c r="T70">
        <v>1.4276059999999999</v>
      </c>
      <c r="U70">
        <v>348.97500000000002</v>
      </c>
      <c r="V70">
        <v>17.510000000000002</v>
      </c>
      <c r="W70">
        <v>32.777999999999999</v>
      </c>
      <c r="X70">
        <v>147.515625</v>
      </c>
      <c r="Y70">
        <v>0</v>
      </c>
      <c r="Z70">
        <v>13.1076</v>
      </c>
      <c r="AA70">
        <v>14.061999999999999</v>
      </c>
      <c r="AB70">
        <v>29.090107</v>
      </c>
      <c r="AC70">
        <v>21.118518000000002</v>
      </c>
      <c r="AD70">
        <v>0</v>
      </c>
      <c r="AE70">
        <v>53.905351000000003</v>
      </c>
      <c r="AF70">
        <v>0</v>
      </c>
      <c r="AG70">
        <v>22.429442000000002</v>
      </c>
      <c r="AH70">
        <v>40.951051999999997</v>
      </c>
      <c r="AI70">
        <v>3.4724400000000002</v>
      </c>
      <c r="AJ70">
        <v>0</v>
      </c>
      <c r="AK70">
        <v>59.009957999999997</v>
      </c>
      <c r="AL70">
        <v>40.088999999999999</v>
      </c>
      <c r="AM70">
        <v>17.179061999999998</v>
      </c>
      <c r="AN70">
        <v>1.0550679999999999</v>
      </c>
      <c r="AO70">
        <v>0</v>
      </c>
      <c r="AP70">
        <v>0.89670000000000005</v>
      </c>
      <c r="AQ70">
        <v>29.462897999999999</v>
      </c>
      <c r="AR70">
        <v>50.783999999999999</v>
      </c>
      <c r="AS70">
        <v>35.068229000000002</v>
      </c>
      <c r="AT70">
        <v>14.999998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75.373906999999974</v>
      </c>
      <c r="BA70">
        <f t="shared" si="4"/>
        <v>2720.2821240000003</v>
      </c>
      <c r="BB70">
        <v>67</v>
      </c>
      <c r="BD70">
        <v>5.27</v>
      </c>
      <c r="BE70">
        <v>1.94</v>
      </c>
      <c r="BF70">
        <v>3.03</v>
      </c>
      <c r="BG70">
        <v>1.85</v>
      </c>
      <c r="BH70">
        <v>6.22</v>
      </c>
      <c r="BI70">
        <v>0.84</v>
      </c>
      <c r="BJ70">
        <v>0.48</v>
      </c>
      <c r="BK70">
        <v>1.75</v>
      </c>
      <c r="BL70">
        <v>0.88</v>
      </c>
      <c r="BM70">
        <v>0.2</v>
      </c>
      <c r="BN70">
        <v>2.38</v>
      </c>
      <c r="BO70">
        <v>3.78</v>
      </c>
      <c r="BP70">
        <v>0.24</v>
      </c>
      <c r="BQ70">
        <v>1.99</v>
      </c>
      <c r="BR70">
        <v>2.1800000000000002</v>
      </c>
      <c r="BS70">
        <v>1.61</v>
      </c>
      <c r="BT70">
        <v>2.4791970000000001</v>
      </c>
      <c r="BU70">
        <v>1.341844</v>
      </c>
      <c r="BV70">
        <v>2.3522639999999999</v>
      </c>
      <c r="BW70">
        <v>1.9429620000000001</v>
      </c>
      <c r="BX70">
        <v>1.959684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3.542468</v>
      </c>
      <c r="CK70">
        <v>0.935114</v>
      </c>
      <c r="CL70">
        <v>1.9381029999999999</v>
      </c>
      <c r="CM70">
        <v>3.5116909999999999</v>
      </c>
      <c r="CN70">
        <v>3.14886</v>
      </c>
      <c r="CO70">
        <v>2.1469499999999999</v>
      </c>
      <c r="CP70">
        <v>4.2581249999999997</v>
      </c>
      <c r="CQ70">
        <v>3.542468</v>
      </c>
      <c r="CR70">
        <v>0.82955999999999996</v>
      </c>
      <c r="CS70">
        <v>2.7933979999999998</v>
      </c>
      <c r="CT70">
        <v>2.5514760000000001</v>
      </c>
      <c r="CU70">
        <v>0</v>
      </c>
      <c r="CV70">
        <v>0.79148399999999997</v>
      </c>
      <c r="CW70">
        <v>2.5259830000000001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75.373906999999974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4.8057400000000001</v>
      </c>
      <c r="H71">
        <v>0</v>
      </c>
      <c r="I71">
        <v>0</v>
      </c>
      <c r="J71">
        <v>0</v>
      </c>
      <c r="K71">
        <v>689.34990000000005</v>
      </c>
      <c r="L71">
        <v>440.973253</v>
      </c>
      <c r="M71">
        <v>94.319981999999996</v>
      </c>
      <c r="N71">
        <v>120.69</v>
      </c>
      <c r="O71">
        <v>126.52</v>
      </c>
      <c r="P71">
        <v>131.039152</v>
      </c>
      <c r="Q71">
        <v>21.495100000000001</v>
      </c>
      <c r="R71">
        <v>43.545976000000003</v>
      </c>
      <c r="S71">
        <v>25.866599999999998</v>
      </c>
      <c r="T71">
        <v>1.4132</v>
      </c>
      <c r="U71">
        <v>348.97500000000002</v>
      </c>
      <c r="V71">
        <v>17.510000000000002</v>
      </c>
      <c r="W71">
        <v>32.777999999999999</v>
      </c>
      <c r="X71">
        <v>147.515625</v>
      </c>
      <c r="Y71">
        <v>0</v>
      </c>
      <c r="Z71">
        <v>13.1076</v>
      </c>
      <c r="AA71">
        <v>14.061999999999999</v>
      </c>
      <c r="AB71">
        <v>29.090107</v>
      </c>
      <c r="AC71">
        <v>21.118518000000002</v>
      </c>
      <c r="AD71">
        <v>0</v>
      </c>
      <c r="AE71">
        <v>53.905351000000003</v>
      </c>
      <c r="AF71">
        <v>0</v>
      </c>
      <c r="AG71">
        <v>22.429442000000002</v>
      </c>
      <c r="AH71">
        <v>40.951051999999997</v>
      </c>
      <c r="AI71">
        <v>3.4724400000000002</v>
      </c>
      <c r="AJ71">
        <v>0</v>
      </c>
      <c r="AK71">
        <v>59.009957999999997</v>
      </c>
      <c r="AL71">
        <v>40.088999999999999</v>
      </c>
      <c r="AM71">
        <v>17.179061999999998</v>
      </c>
      <c r="AN71">
        <v>1.0550679999999999</v>
      </c>
      <c r="AO71">
        <v>0</v>
      </c>
      <c r="AP71">
        <v>8.7108000000000008</v>
      </c>
      <c r="AQ71">
        <v>29.462897999999999</v>
      </c>
      <c r="AR71">
        <v>52.991999999999997</v>
      </c>
      <c r="AS71">
        <v>35.068229000000002</v>
      </c>
      <c r="AT71">
        <v>14.999998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75.403294999999986</v>
      </c>
      <c r="BA71">
        <f t="shared" si="4"/>
        <v>2778.9043460000007</v>
      </c>
      <c r="BB71">
        <v>68</v>
      </c>
      <c r="BD71">
        <v>5.27</v>
      </c>
      <c r="BE71">
        <v>1.94</v>
      </c>
      <c r="BF71">
        <v>3.03</v>
      </c>
      <c r="BG71">
        <v>1.85</v>
      </c>
      <c r="BH71">
        <v>6.22</v>
      </c>
      <c r="BI71">
        <v>0.84</v>
      </c>
      <c r="BJ71">
        <v>0.48</v>
      </c>
      <c r="BK71">
        <v>1.75</v>
      </c>
      <c r="BL71">
        <v>0.88</v>
      </c>
      <c r="BM71">
        <v>0.2</v>
      </c>
      <c r="BN71">
        <v>2.38</v>
      </c>
      <c r="BO71">
        <v>3.78</v>
      </c>
      <c r="BP71">
        <v>0.24</v>
      </c>
      <c r="BQ71">
        <v>1.99</v>
      </c>
      <c r="BR71">
        <v>2.1800000000000002</v>
      </c>
      <c r="BS71">
        <v>1.61</v>
      </c>
      <c r="BT71">
        <v>2.5085850000000001</v>
      </c>
      <c r="BU71">
        <v>1.341844</v>
      </c>
      <c r="BV71">
        <v>2.3522639999999999</v>
      </c>
      <c r="BW71">
        <v>1.9429620000000001</v>
      </c>
      <c r="BX71">
        <v>1.959684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3.542468</v>
      </c>
      <c r="CK71">
        <v>0.935114</v>
      </c>
      <c r="CL71">
        <v>1.9381029999999999</v>
      </c>
      <c r="CM71">
        <v>3.5116909999999999</v>
      </c>
      <c r="CN71">
        <v>3.14886</v>
      </c>
      <c r="CO71">
        <v>2.1469499999999999</v>
      </c>
      <c r="CP71">
        <v>4.2581249999999997</v>
      </c>
      <c r="CQ71">
        <v>3.542468</v>
      </c>
      <c r="CR71">
        <v>0.82955999999999996</v>
      </c>
      <c r="CS71">
        <v>2.7933979999999998</v>
      </c>
      <c r="CT71">
        <v>2.5514760000000001</v>
      </c>
      <c r="CU71">
        <v>0</v>
      </c>
      <c r="CV71">
        <v>0.79148399999999997</v>
      </c>
      <c r="CW71">
        <v>2.5259830000000001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75.403294999999986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9.6114800000000002</v>
      </c>
      <c r="H72">
        <v>0</v>
      </c>
      <c r="I72">
        <v>0</v>
      </c>
      <c r="J72">
        <v>0</v>
      </c>
      <c r="K72">
        <v>689.34990000000005</v>
      </c>
      <c r="L72">
        <v>440.973253</v>
      </c>
      <c r="M72">
        <v>94.319981999999996</v>
      </c>
      <c r="N72">
        <v>120.69</v>
      </c>
      <c r="O72">
        <v>126.52</v>
      </c>
      <c r="P72">
        <v>131.039152</v>
      </c>
      <c r="Q72">
        <v>21.495100000000001</v>
      </c>
      <c r="R72">
        <v>43.545976000000003</v>
      </c>
      <c r="S72">
        <v>25.866599999999998</v>
      </c>
      <c r="T72">
        <v>1.4132</v>
      </c>
      <c r="U72">
        <v>348.97500000000002</v>
      </c>
      <c r="V72">
        <v>17.510000000000002</v>
      </c>
      <c r="W72">
        <v>32.777999999999999</v>
      </c>
      <c r="X72">
        <v>147.515625</v>
      </c>
      <c r="Y72">
        <v>0</v>
      </c>
      <c r="Z72">
        <v>13.1076</v>
      </c>
      <c r="AA72">
        <v>14.061999999999999</v>
      </c>
      <c r="AB72">
        <v>29.090107</v>
      </c>
      <c r="AC72">
        <v>21.139358999999999</v>
      </c>
      <c r="AD72">
        <v>0</v>
      </c>
      <c r="AE72">
        <v>53.905351000000003</v>
      </c>
      <c r="AF72">
        <v>0</v>
      </c>
      <c r="AG72">
        <v>22.429442000000002</v>
      </c>
      <c r="AH72">
        <v>40.951051999999997</v>
      </c>
      <c r="AI72">
        <v>3.4724400000000002</v>
      </c>
      <c r="AJ72">
        <v>0</v>
      </c>
      <c r="AK72">
        <v>59.009957999999997</v>
      </c>
      <c r="AL72">
        <v>40.088999999999999</v>
      </c>
      <c r="AM72">
        <v>17.179061999999998</v>
      </c>
      <c r="AN72">
        <v>1.0550679999999999</v>
      </c>
      <c r="AO72">
        <v>0</v>
      </c>
      <c r="AP72">
        <v>8.7108000000000008</v>
      </c>
      <c r="AQ72">
        <v>29.462897999999999</v>
      </c>
      <c r="AR72">
        <v>52.991999999999997</v>
      </c>
      <c r="AS72">
        <v>35.068229000000002</v>
      </c>
      <c r="AT72">
        <v>14.999998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75.404325999999998</v>
      </c>
      <c r="BA72">
        <f t="shared" si="4"/>
        <v>2783.7319579999998</v>
      </c>
      <c r="BB72">
        <v>69</v>
      </c>
      <c r="BD72">
        <v>5.27</v>
      </c>
      <c r="BE72">
        <v>1.94</v>
      </c>
      <c r="BF72">
        <v>3.03</v>
      </c>
      <c r="BG72">
        <v>1.85</v>
      </c>
      <c r="BH72">
        <v>6.22</v>
      </c>
      <c r="BI72">
        <v>0.84</v>
      </c>
      <c r="BJ72">
        <v>0.48</v>
      </c>
      <c r="BK72">
        <v>1.75</v>
      </c>
      <c r="BL72">
        <v>0.88</v>
      </c>
      <c r="BM72">
        <v>0.2</v>
      </c>
      <c r="BN72">
        <v>2.38</v>
      </c>
      <c r="BO72">
        <v>3.78</v>
      </c>
      <c r="BP72">
        <v>0.24</v>
      </c>
      <c r="BQ72">
        <v>1.99</v>
      </c>
      <c r="BR72">
        <v>2.1800000000000002</v>
      </c>
      <c r="BS72">
        <v>1.61</v>
      </c>
      <c r="BT72">
        <v>2.5096159999999998</v>
      </c>
      <c r="BU72">
        <v>1.341844</v>
      </c>
      <c r="BV72">
        <v>2.3522639999999999</v>
      </c>
      <c r="BW72">
        <v>1.9429620000000001</v>
      </c>
      <c r="BX72">
        <v>1.959684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3.542468</v>
      </c>
      <c r="CK72">
        <v>0.935114</v>
      </c>
      <c r="CL72">
        <v>1.9381029999999999</v>
      </c>
      <c r="CM72">
        <v>3.5116909999999999</v>
      </c>
      <c r="CN72">
        <v>3.14886</v>
      </c>
      <c r="CO72">
        <v>2.1469499999999999</v>
      </c>
      <c r="CP72">
        <v>4.2581249999999997</v>
      </c>
      <c r="CQ72">
        <v>3.542468</v>
      </c>
      <c r="CR72">
        <v>0.82955999999999996</v>
      </c>
      <c r="CS72">
        <v>2.7933979999999998</v>
      </c>
      <c r="CT72">
        <v>2.5514760000000001</v>
      </c>
      <c r="CU72">
        <v>0</v>
      </c>
      <c r="CV72">
        <v>0.79148399999999997</v>
      </c>
      <c r="CW72">
        <v>2.5259830000000001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75.404325999999998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10</v>
      </c>
      <c r="H73">
        <v>0</v>
      </c>
      <c r="I73">
        <v>0</v>
      </c>
      <c r="J73">
        <v>10</v>
      </c>
      <c r="K73">
        <v>689.34990000000005</v>
      </c>
      <c r="L73">
        <v>440.973253</v>
      </c>
      <c r="M73">
        <v>94.319981999999996</v>
      </c>
      <c r="N73">
        <v>120.69</v>
      </c>
      <c r="O73">
        <v>126.52</v>
      </c>
      <c r="P73">
        <v>131.039152</v>
      </c>
      <c r="Q73">
        <v>21.0063</v>
      </c>
      <c r="R73">
        <v>43.545976000000003</v>
      </c>
      <c r="S73">
        <v>25.866599999999998</v>
      </c>
      <c r="T73">
        <v>1.4132</v>
      </c>
      <c r="U73">
        <v>348.97500000000002</v>
      </c>
      <c r="V73">
        <v>17.510000000000002</v>
      </c>
      <c r="W73">
        <v>32.474499999999999</v>
      </c>
      <c r="X73">
        <v>147.515625</v>
      </c>
      <c r="Y73">
        <v>0</v>
      </c>
      <c r="Z73">
        <v>13.1076</v>
      </c>
      <c r="AA73">
        <v>14.061999999999999</v>
      </c>
      <c r="AB73">
        <v>29.090107</v>
      </c>
      <c r="AC73">
        <v>21.139358999999999</v>
      </c>
      <c r="AD73">
        <v>0</v>
      </c>
      <c r="AE73">
        <v>53.905351000000003</v>
      </c>
      <c r="AF73">
        <v>0</v>
      </c>
      <c r="AG73">
        <v>22.429442000000002</v>
      </c>
      <c r="AH73">
        <v>40.951051999999997</v>
      </c>
      <c r="AI73">
        <v>3.4724400000000002</v>
      </c>
      <c r="AJ73">
        <v>0</v>
      </c>
      <c r="AK73">
        <v>59.009957999999997</v>
      </c>
      <c r="AL73">
        <v>40.088999999999999</v>
      </c>
      <c r="AM73">
        <v>17.179061999999998</v>
      </c>
      <c r="AN73">
        <v>1.0550679999999999</v>
      </c>
      <c r="AO73">
        <v>0</v>
      </c>
      <c r="AP73">
        <v>8.1983999999999995</v>
      </c>
      <c r="AQ73">
        <v>29.462897999999999</v>
      </c>
      <c r="AR73">
        <v>50.783999999999999</v>
      </c>
      <c r="AS73">
        <v>35.068229000000002</v>
      </c>
      <c r="AT73">
        <v>14.999998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75.407073999999994</v>
      </c>
      <c r="BA73">
        <f t="shared" si="4"/>
        <v>2790.6105260000004</v>
      </c>
      <c r="BB73">
        <v>70</v>
      </c>
      <c r="BD73">
        <v>5.27</v>
      </c>
      <c r="BE73">
        <v>1.94</v>
      </c>
      <c r="BF73">
        <v>3.03</v>
      </c>
      <c r="BG73">
        <v>1.85</v>
      </c>
      <c r="BH73">
        <v>6.22</v>
      </c>
      <c r="BI73">
        <v>0.9</v>
      </c>
      <c r="BJ73">
        <v>0.48</v>
      </c>
      <c r="BK73">
        <v>1.75</v>
      </c>
      <c r="BL73">
        <v>0.88</v>
      </c>
      <c r="BM73">
        <v>0.2</v>
      </c>
      <c r="BN73">
        <v>2.38</v>
      </c>
      <c r="BO73">
        <v>3.78</v>
      </c>
      <c r="BP73">
        <v>0.24</v>
      </c>
      <c r="BQ73">
        <v>1.99</v>
      </c>
      <c r="BR73">
        <v>2.1800000000000002</v>
      </c>
      <c r="BS73">
        <v>1.61</v>
      </c>
      <c r="BT73">
        <v>2.5096159999999998</v>
      </c>
      <c r="BU73">
        <v>1.341844</v>
      </c>
      <c r="BV73">
        <v>2.3522639999999999</v>
      </c>
      <c r="BW73">
        <v>1.9429620000000001</v>
      </c>
      <c r="BX73">
        <v>1.959684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3.542468</v>
      </c>
      <c r="CK73">
        <v>0.935114</v>
      </c>
      <c r="CL73">
        <v>1.9381029999999999</v>
      </c>
      <c r="CM73">
        <v>3.5116909999999999</v>
      </c>
      <c r="CN73">
        <v>3.14886</v>
      </c>
      <c r="CO73">
        <v>2.0896979999999998</v>
      </c>
      <c r="CP73">
        <v>4.2581249999999997</v>
      </c>
      <c r="CQ73">
        <v>3.542468</v>
      </c>
      <c r="CR73">
        <v>0.82955999999999996</v>
      </c>
      <c r="CS73">
        <v>2.7933979999999998</v>
      </c>
      <c r="CT73">
        <v>2.5514760000000001</v>
      </c>
      <c r="CU73">
        <v>0</v>
      </c>
      <c r="CV73">
        <v>0.79148399999999997</v>
      </c>
      <c r="CW73">
        <v>2.5259830000000001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75.407073999999994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10</v>
      </c>
      <c r="H74">
        <v>0</v>
      </c>
      <c r="I74">
        <v>0</v>
      </c>
      <c r="J74">
        <v>10</v>
      </c>
      <c r="K74">
        <v>689.34990000000005</v>
      </c>
      <c r="L74">
        <v>440.973253</v>
      </c>
      <c r="M74">
        <v>94.319981999999996</v>
      </c>
      <c r="N74">
        <v>120.69</v>
      </c>
      <c r="O74">
        <v>126.52</v>
      </c>
      <c r="P74">
        <v>131.039152</v>
      </c>
      <c r="Q74">
        <v>21.0063</v>
      </c>
      <c r="R74">
        <v>43.545976000000003</v>
      </c>
      <c r="S74">
        <v>25.866599999999998</v>
      </c>
      <c r="T74">
        <v>1.4132</v>
      </c>
      <c r="U74">
        <v>348.97500000000002</v>
      </c>
      <c r="V74">
        <v>17.510000000000002</v>
      </c>
      <c r="W74">
        <v>32.474499999999999</v>
      </c>
      <c r="X74">
        <v>147.515625</v>
      </c>
      <c r="Y74">
        <v>0</v>
      </c>
      <c r="Z74">
        <v>13.1076</v>
      </c>
      <c r="AA74">
        <v>14.061999999999999</v>
      </c>
      <c r="AB74">
        <v>29.090107</v>
      </c>
      <c r="AC74">
        <v>21.139358999999999</v>
      </c>
      <c r="AD74">
        <v>0</v>
      </c>
      <c r="AE74">
        <v>46.166215000000001</v>
      </c>
      <c r="AF74">
        <v>0</v>
      </c>
      <c r="AG74">
        <v>22.429442000000002</v>
      </c>
      <c r="AH74">
        <v>40.951051999999997</v>
      </c>
      <c r="AI74">
        <v>3.4724400000000002</v>
      </c>
      <c r="AJ74">
        <v>0</v>
      </c>
      <c r="AK74">
        <v>59.009957999999997</v>
      </c>
      <c r="AL74">
        <v>40.088999999999999</v>
      </c>
      <c r="AM74">
        <v>17.179061999999998</v>
      </c>
      <c r="AN74">
        <v>1.0550679999999999</v>
      </c>
      <c r="AO74">
        <v>0</v>
      </c>
      <c r="AP74">
        <v>8.1983999999999995</v>
      </c>
      <c r="AQ74">
        <v>29.462897999999999</v>
      </c>
      <c r="AR74">
        <v>50.783999999999999</v>
      </c>
      <c r="AS74">
        <v>35.068229000000002</v>
      </c>
      <c r="AT74">
        <v>14.999998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75.427074000000005</v>
      </c>
      <c r="BA74">
        <f t="shared" si="4"/>
        <v>2782.8913900000007</v>
      </c>
      <c r="BB74">
        <v>71</v>
      </c>
      <c r="BD74">
        <v>5.27</v>
      </c>
      <c r="BE74">
        <v>1.94</v>
      </c>
      <c r="BF74">
        <v>3.03</v>
      </c>
      <c r="BG74">
        <v>1.85</v>
      </c>
      <c r="BH74">
        <v>6.22</v>
      </c>
      <c r="BI74">
        <v>0.92</v>
      </c>
      <c r="BJ74">
        <v>0.48</v>
      </c>
      <c r="BK74">
        <v>1.75</v>
      </c>
      <c r="BL74">
        <v>0.88</v>
      </c>
      <c r="BM74">
        <v>0.2</v>
      </c>
      <c r="BN74">
        <v>2.38</v>
      </c>
      <c r="BO74">
        <v>3.78</v>
      </c>
      <c r="BP74">
        <v>0.24</v>
      </c>
      <c r="BQ74">
        <v>1.99</v>
      </c>
      <c r="BR74">
        <v>2.1800000000000002</v>
      </c>
      <c r="BS74">
        <v>1.61</v>
      </c>
      <c r="BT74">
        <v>2.5096159999999998</v>
      </c>
      <c r="BU74">
        <v>1.341844</v>
      </c>
      <c r="BV74">
        <v>2.3522639999999999</v>
      </c>
      <c r="BW74">
        <v>1.9429620000000001</v>
      </c>
      <c r="BX74">
        <v>1.959684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3.542468</v>
      </c>
      <c r="CK74">
        <v>0.935114</v>
      </c>
      <c r="CL74">
        <v>1.9381029999999999</v>
      </c>
      <c r="CM74">
        <v>3.5116909999999999</v>
      </c>
      <c r="CN74">
        <v>3.14886</v>
      </c>
      <c r="CO74">
        <v>2.0896979999999998</v>
      </c>
      <c r="CP74">
        <v>4.2581249999999997</v>
      </c>
      <c r="CQ74">
        <v>3.542468</v>
      </c>
      <c r="CR74">
        <v>0.82955999999999996</v>
      </c>
      <c r="CS74">
        <v>2.7933979999999998</v>
      </c>
      <c r="CT74">
        <v>2.5514760000000001</v>
      </c>
      <c r="CU74">
        <v>0.85977000000000003</v>
      </c>
      <c r="CV74">
        <v>0.79148399999999997</v>
      </c>
      <c r="CW74">
        <v>2.5259830000000001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75.427074000000005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10</v>
      </c>
      <c r="H75">
        <v>0</v>
      </c>
      <c r="I75">
        <v>0</v>
      </c>
      <c r="J75">
        <v>10</v>
      </c>
      <c r="K75">
        <v>689.34990000000005</v>
      </c>
      <c r="L75">
        <v>440.973253</v>
      </c>
      <c r="M75">
        <v>94.319981999999996</v>
      </c>
      <c r="N75">
        <v>120.69</v>
      </c>
      <c r="O75">
        <v>126.52</v>
      </c>
      <c r="P75">
        <v>131.039152</v>
      </c>
      <c r="Q75">
        <v>21.0063</v>
      </c>
      <c r="R75">
        <v>43.545976000000003</v>
      </c>
      <c r="S75">
        <v>25.866599999999998</v>
      </c>
      <c r="T75">
        <v>1.4132</v>
      </c>
      <c r="U75">
        <v>348.97500000000002</v>
      </c>
      <c r="V75">
        <v>17.510000000000002</v>
      </c>
      <c r="W75">
        <v>32.474499999999999</v>
      </c>
      <c r="X75">
        <v>147.515625</v>
      </c>
      <c r="Y75">
        <v>0</v>
      </c>
      <c r="Z75">
        <v>6.49</v>
      </c>
      <c r="AA75">
        <v>12.64</v>
      </c>
      <c r="AB75">
        <v>23.554742000000001</v>
      </c>
      <c r="AC75">
        <v>4.1681290000000004</v>
      </c>
      <c r="AD75">
        <v>8.6218570000000003</v>
      </c>
      <c r="AE75">
        <v>18.886178999999998</v>
      </c>
      <c r="AF75">
        <v>8.7128630000000005</v>
      </c>
      <c r="AG75">
        <v>22.429442000000002</v>
      </c>
      <c r="AH75">
        <v>51.188814999999998</v>
      </c>
      <c r="AI75">
        <v>3.4724400000000002</v>
      </c>
      <c r="AJ75">
        <v>0</v>
      </c>
      <c r="AK75">
        <v>59.009957999999997</v>
      </c>
      <c r="AL75">
        <v>40.088999999999999</v>
      </c>
      <c r="AM75">
        <v>17.179061999999998</v>
      </c>
      <c r="AN75">
        <v>1.0550679999999999</v>
      </c>
      <c r="AO75">
        <v>0</v>
      </c>
      <c r="AP75">
        <v>1.5371999999999999</v>
      </c>
      <c r="AQ75">
        <v>29.462897999999999</v>
      </c>
      <c r="AR75">
        <v>50.783999999999999</v>
      </c>
      <c r="AS75">
        <v>35.068229000000002</v>
      </c>
      <c r="AT75">
        <v>14.999998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75.616051999999996</v>
      </c>
      <c r="BA75">
        <f t="shared" si="4"/>
        <v>2746.1654200000007</v>
      </c>
      <c r="BB75">
        <v>72</v>
      </c>
      <c r="BD75">
        <v>5.27</v>
      </c>
      <c r="BE75">
        <v>1.94</v>
      </c>
      <c r="BF75">
        <v>3.03</v>
      </c>
      <c r="BG75">
        <v>1.85</v>
      </c>
      <c r="BH75">
        <v>6.22</v>
      </c>
      <c r="BI75">
        <v>0.91</v>
      </c>
      <c r="BJ75">
        <v>0.42</v>
      </c>
      <c r="BK75">
        <v>1.75</v>
      </c>
      <c r="BL75">
        <v>0.88</v>
      </c>
      <c r="BM75">
        <v>0.2</v>
      </c>
      <c r="BN75">
        <v>2.38</v>
      </c>
      <c r="BO75">
        <v>3.78</v>
      </c>
      <c r="BP75">
        <v>0.24</v>
      </c>
      <c r="BQ75">
        <v>1.99</v>
      </c>
      <c r="BR75">
        <v>2.1800000000000002</v>
      </c>
      <c r="BS75">
        <v>1.61</v>
      </c>
      <c r="BT75">
        <v>2.5096159999999998</v>
      </c>
      <c r="BU75">
        <v>1.341844</v>
      </c>
      <c r="BV75">
        <v>2.3522639999999999</v>
      </c>
      <c r="BW75">
        <v>1.9429620000000001</v>
      </c>
      <c r="BX75">
        <v>1.959684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4.7939999999999997E-3</v>
      </c>
      <c r="CE75">
        <v>0</v>
      </c>
      <c r="CF75">
        <v>0</v>
      </c>
      <c r="CG75">
        <v>0</v>
      </c>
      <c r="CH75">
        <v>0</v>
      </c>
      <c r="CI75">
        <v>4.0879999999999996E-3</v>
      </c>
      <c r="CJ75">
        <v>3.542468</v>
      </c>
      <c r="CK75">
        <v>0.935114</v>
      </c>
      <c r="CL75">
        <v>1.9381029999999999</v>
      </c>
      <c r="CM75">
        <v>3.5116909999999999</v>
      </c>
      <c r="CN75">
        <v>3.3989560000000001</v>
      </c>
      <c r="CO75">
        <v>2.0896979999999998</v>
      </c>
      <c r="CP75">
        <v>4.2581249999999997</v>
      </c>
      <c r="CQ75">
        <v>3.542468</v>
      </c>
      <c r="CR75">
        <v>0.82955999999999996</v>
      </c>
      <c r="CS75">
        <v>2.7933979999999998</v>
      </c>
      <c r="CT75">
        <v>2.5514760000000001</v>
      </c>
      <c r="CU75">
        <v>0.85977000000000003</v>
      </c>
      <c r="CV75">
        <v>0.98935499999999998</v>
      </c>
      <c r="CW75">
        <v>2.5259830000000001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75.616051999999996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10</v>
      </c>
      <c r="H76">
        <v>0</v>
      </c>
      <c r="I76">
        <v>0</v>
      </c>
      <c r="J76">
        <v>10</v>
      </c>
      <c r="K76">
        <v>689.34990000000005</v>
      </c>
      <c r="L76">
        <v>440.973253</v>
      </c>
      <c r="M76">
        <v>94.319981999999996</v>
      </c>
      <c r="N76">
        <v>120.69</v>
      </c>
      <c r="O76">
        <v>126.52</v>
      </c>
      <c r="P76">
        <v>131.039152</v>
      </c>
      <c r="Q76">
        <v>21.0063</v>
      </c>
      <c r="R76">
        <v>43.545976000000003</v>
      </c>
      <c r="S76">
        <v>25.866599999999998</v>
      </c>
      <c r="T76">
        <v>1.4132</v>
      </c>
      <c r="U76">
        <v>348.97500000000002</v>
      </c>
      <c r="V76">
        <v>17.510000000000002</v>
      </c>
      <c r="W76">
        <v>32.474499999999999</v>
      </c>
      <c r="X76">
        <v>147.515625</v>
      </c>
      <c r="Y76">
        <v>0</v>
      </c>
      <c r="Z76">
        <v>6.49</v>
      </c>
      <c r="AA76">
        <v>13.43</v>
      </c>
      <c r="AB76">
        <v>43.635159999999999</v>
      </c>
      <c r="AC76">
        <v>4.1681290000000004</v>
      </c>
      <c r="AD76">
        <v>19.830272000000001</v>
      </c>
      <c r="AE76">
        <v>46.166215000000001</v>
      </c>
      <c r="AF76">
        <v>8.7128630000000005</v>
      </c>
      <c r="AG76">
        <v>22.429442000000002</v>
      </c>
      <c r="AH76">
        <v>76.783221999999995</v>
      </c>
      <c r="AI76">
        <v>3.4724400000000002</v>
      </c>
      <c r="AJ76">
        <v>0</v>
      </c>
      <c r="AK76">
        <v>59.009957999999997</v>
      </c>
      <c r="AL76">
        <v>40.088999999999999</v>
      </c>
      <c r="AM76">
        <v>17.179061999999998</v>
      </c>
      <c r="AN76">
        <v>1.0550679999999999</v>
      </c>
      <c r="AO76">
        <v>0</v>
      </c>
      <c r="AP76">
        <v>0.51239999999999997</v>
      </c>
      <c r="AQ76">
        <v>29.462897999999999</v>
      </c>
      <c r="AR76">
        <v>50.783999999999999</v>
      </c>
      <c r="AS76">
        <v>35.068229000000002</v>
      </c>
      <c r="AT76">
        <v>14.999998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75.764673000000016</v>
      </c>
      <c r="BA76">
        <f t="shared" si="4"/>
        <v>2830.242517000001</v>
      </c>
      <c r="BB76">
        <v>73</v>
      </c>
      <c r="BD76">
        <v>5.27</v>
      </c>
      <c r="BE76">
        <v>1.94</v>
      </c>
      <c r="BF76">
        <v>3.03</v>
      </c>
      <c r="BG76">
        <v>1.85</v>
      </c>
      <c r="BH76">
        <v>6.22</v>
      </c>
      <c r="BI76">
        <v>0.91</v>
      </c>
      <c r="BJ76">
        <v>0.42</v>
      </c>
      <c r="BK76">
        <v>1.75</v>
      </c>
      <c r="BL76">
        <v>0.88</v>
      </c>
      <c r="BM76">
        <v>0.2</v>
      </c>
      <c r="BN76">
        <v>2.38</v>
      </c>
      <c r="BO76">
        <v>3.78</v>
      </c>
      <c r="BP76">
        <v>0.24</v>
      </c>
      <c r="BQ76">
        <v>1.99</v>
      </c>
      <c r="BR76">
        <v>2.1800000000000002</v>
      </c>
      <c r="BS76">
        <v>1.61</v>
      </c>
      <c r="BT76">
        <v>2.5096159999999998</v>
      </c>
      <c r="BU76">
        <v>1.341844</v>
      </c>
      <c r="BV76">
        <v>2.3522639999999999</v>
      </c>
      <c r="BW76">
        <v>1.9429620000000001</v>
      </c>
      <c r="BX76">
        <v>1.959684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8.7889999999999999E-3</v>
      </c>
      <c r="CE76">
        <v>0</v>
      </c>
      <c r="CF76">
        <v>0</v>
      </c>
      <c r="CG76">
        <v>0</v>
      </c>
      <c r="CH76">
        <v>0</v>
      </c>
      <c r="CI76">
        <v>5.2030000000000002E-3</v>
      </c>
      <c r="CJ76">
        <v>3.542468</v>
      </c>
      <c r="CK76">
        <v>0.935114</v>
      </c>
      <c r="CL76">
        <v>1.9381029999999999</v>
      </c>
      <c r="CM76">
        <v>3.5116909999999999</v>
      </c>
      <c r="CN76">
        <v>3.5424669999999998</v>
      </c>
      <c r="CO76">
        <v>2.0896979999999998</v>
      </c>
      <c r="CP76">
        <v>4.2581249999999997</v>
      </c>
      <c r="CQ76">
        <v>3.542468</v>
      </c>
      <c r="CR76">
        <v>0.82955999999999996</v>
      </c>
      <c r="CS76">
        <v>2.7933979999999998</v>
      </c>
      <c r="CT76">
        <v>2.5514760000000001</v>
      </c>
      <c r="CU76">
        <v>0.85977000000000003</v>
      </c>
      <c r="CV76">
        <v>1.476966</v>
      </c>
      <c r="CW76">
        <v>2.5259830000000001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75.764673000000016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10</v>
      </c>
      <c r="H77">
        <v>0</v>
      </c>
      <c r="I77">
        <v>0</v>
      </c>
      <c r="J77">
        <v>10</v>
      </c>
      <c r="K77">
        <v>611.21750499999996</v>
      </c>
      <c r="L77">
        <v>440.973253</v>
      </c>
      <c r="M77">
        <v>94.319981999999996</v>
      </c>
      <c r="N77">
        <v>120.69</v>
      </c>
      <c r="O77">
        <v>126.52</v>
      </c>
      <c r="P77">
        <v>131.039152</v>
      </c>
      <c r="Q77">
        <v>21.0063</v>
      </c>
      <c r="R77">
        <v>43.545976000000003</v>
      </c>
      <c r="S77">
        <v>25.866599999999998</v>
      </c>
      <c r="T77">
        <v>1.4132</v>
      </c>
      <c r="U77">
        <v>348.97500000000002</v>
      </c>
      <c r="V77">
        <v>17.510000000000002</v>
      </c>
      <c r="W77">
        <v>32.474499999999999</v>
      </c>
      <c r="X77">
        <v>147.515625</v>
      </c>
      <c r="Y77">
        <v>0</v>
      </c>
      <c r="Z77">
        <v>13.1076</v>
      </c>
      <c r="AA77">
        <v>28.045000000000002</v>
      </c>
      <c r="AB77">
        <v>43.635159999999999</v>
      </c>
      <c r="AC77">
        <v>31.709733</v>
      </c>
      <c r="AD77">
        <v>29.745408000000001</v>
      </c>
      <c r="AE77">
        <v>53.905351000000003</v>
      </c>
      <c r="AF77">
        <v>17.425726999999998</v>
      </c>
      <c r="AG77">
        <v>22.429442000000002</v>
      </c>
      <c r="AH77">
        <v>101.149098</v>
      </c>
      <c r="AI77">
        <v>3.4724400000000002</v>
      </c>
      <c r="AJ77">
        <v>0</v>
      </c>
      <c r="AK77">
        <v>59.009957999999997</v>
      </c>
      <c r="AL77">
        <v>53.451999999999998</v>
      </c>
      <c r="AM77">
        <v>17.179061999999998</v>
      </c>
      <c r="AN77">
        <v>1.0144880000000001</v>
      </c>
      <c r="AO77">
        <v>0</v>
      </c>
      <c r="AP77">
        <v>0.51239999999999997</v>
      </c>
      <c r="AQ77">
        <v>29.462897999999999</v>
      </c>
      <c r="AR77">
        <v>50.783999999999999</v>
      </c>
      <c r="AS77">
        <v>35.068229000000002</v>
      </c>
      <c r="AT77">
        <v>14.999998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75.770580999999993</v>
      </c>
      <c r="BA77">
        <f t="shared" si="4"/>
        <v>2864.9456660000005</v>
      </c>
      <c r="BB77">
        <v>74</v>
      </c>
      <c r="BD77">
        <v>5.27</v>
      </c>
      <c r="BE77">
        <v>1.94</v>
      </c>
      <c r="BF77">
        <v>3.03</v>
      </c>
      <c r="BG77">
        <v>1.85</v>
      </c>
      <c r="BH77">
        <v>6.22</v>
      </c>
      <c r="BI77">
        <v>0.91</v>
      </c>
      <c r="BJ77">
        <v>0.42</v>
      </c>
      <c r="BK77">
        <v>1.75</v>
      </c>
      <c r="BL77">
        <v>0.88</v>
      </c>
      <c r="BM77">
        <v>0.2</v>
      </c>
      <c r="BN77">
        <v>2.38</v>
      </c>
      <c r="BO77">
        <v>3.78</v>
      </c>
      <c r="BP77">
        <v>0.24</v>
      </c>
      <c r="BQ77">
        <v>1.99</v>
      </c>
      <c r="BR77">
        <v>2.1800000000000002</v>
      </c>
      <c r="BS77">
        <v>1.61</v>
      </c>
      <c r="BT77">
        <v>2.5096159999999998</v>
      </c>
      <c r="BU77">
        <v>1.341844</v>
      </c>
      <c r="BV77">
        <v>2.3522639999999999</v>
      </c>
      <c r="BW77">
        <v>1.9429620000000001</v>
      </c>
      <c r="BX77">
        <v>1.959684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1.3583E-2</v>
      </c>
      <c r="CE77">
        <v>0</v>
      </c>
      <c r="CF77">
        <v>0</v>
      </c>
      <c r="CG77">
        <v>0</v>
      </c>
      <c r="CH77">
        <v>0</v>
      </c>
      <c r="CI77">
        <v>6.3169999999999997E-3</v>
      </c>
      <c r="CJ77">
        <v>3.542468</v>
      </c>
      <c r="CK77">
        <v>0.935114</v>
      </c>
      <c r="CL77">
        <v>1.9381029999999999</v>
      </c>
      <c r="CM77">
        <v>3.5116909999999999</v>
      </c>
      <c r="CN77">
        <v>3.5424669999999998</v>
      </c>
      <c r="CO77">
        <v>2.0896979999999998</v>
      </c>
      <c r="CP77">
        <v>4.2581249999999997</v>
      </c>
      <c r="CQ77">
        <v>3.542468</v>
      </c>
      <c r="CR77">
        <v>0.82955999999999996</v>
      </c>
      <c r="CS77">
        <v>2.7933979999999998</v>
      </c>
      <c r="CT77">
        <v>2.5514760000000001</v>
      </c>
      <c r="CU77">
        <v>1.934482</v>
      </c>
      <c r="CV77">
        <v>1.950442</v>
      </c>
      <c r="CW77">
        <v>2.5259830000000001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75.770580999999993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10</v>
      </c>
      <c r="H78">
        <v>0</v>
      </c>
      <c r="I78">
        <v>0</v>
      </c>
      <c r="J78">
        <v>10</v>
      </c>
      <c r="K78">
        <v>540.57050000000004</v>
      </c>
      <c r="L78">
        <v>440.973253</v>
      </c>
      <c r="M78">
        <v>94.319981999999996</v>
      </c>
      <c r="N78">
        <v>120.69</v>
      </c>
      <c r="O78">
        <v>126.52</v>
      </c>
      <c r="P78">
        <v>131.039152</v>
      </c>
      <c r="Q78">
        <v>21.0063</v>
      </c>
      <c r="R78">
        <v>43.545976000000003</v>
      </c>
      <c r="S78">
        <v>25.866599999999998</v>
      </c>
      <c r="T78">
        <v>1.4132</v>
      </c>
      <c r="U78">
        <v>348.97500000000002</v>
      </c>
      <c r="V78">
        <v>17.510000000000002</v>
      </c>
      <c r="W78">
        <v>32.474499999999999</v>
      </c>
      <c r="X78">
        <v>147.515625</v>
      </c>
      <c r="Y78">
        <v>0</v>
      </c>
      <c r="Z78">
        <v>19.6614</v>
      </c>
      <c r="AA78">
        <v>42.14808</v>
      </c>
      <c r="AB78">
        <v>43.635159999999999</v>
      </c>
      <c r="AC78">
        <v>31.709733</v>
      </c>
      <c r="AD78">
        <v>39.660544000000002</v>
      </c>
      <c r="AE78">
        <v>53.905351000000003</v>
      </c>
      <c r="AF78">
        <v>25.713571999999999</v>
      </c>
      <c r="AG78">
        <v>22.429442000000002</v>
      </c>
      <c r="AH78">
        <v>126.436373</v>
      </c>
      <c r="AI78">
        <v>3.4724400000000002</v>
      </c>
      <c r="AJ78">
        <v>0</v>
      </c>
      <c r="AK78">
        <v>59.009957999999997</v>
      </c>
      <c r="AL78">
        <v>53.451999999999998</v>
      </c>
      <c r="AM78">
        <v>17.179061999999998</v>
      </c>
      <c r="AN78">
        <v>1.0144880000000001</v>
      </c>
      <c r="AO78">
        <v>0</v>
      </c>
      <c r="AP78">
        <v>0.51239999999999997</v>
      </c>
      <c r="AQ78">
        <v>29.462897999999999</v>
      </c>
      <c r="AR78">
        <v>50.783999999999999</v>
      </c>
      <c r="AS78">
        <v>35.068229000000002</v>
      </c>
      <c r="AT78">
        <v>14.999998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75.777928000000003</v>
      </c>
      <c r="BA78">
        <f t="shared" si="4"/>
        <v>2858.4531440000001</v>
      </c>
      <c r="BB78">
        <v>75</v>
      </c>
      <c r="BD78">
        <v>5.27</v>
      </c>
      <c r="BE78">
        <v>1.94</v>
      </c>
      <c r="BF78">
        <v>3.03</v>
      </c>
      <c r="BG78">
        <v>1.85</v>
      </c>
      <c r="BH78">
        <v>6.22</v>
      </c>
      <c r="BI78">
        <v>0.91</v>
      </c>
      <c r="BJ78">
        <v>0.42</v>
      </c>
      <c r="BK78">
        <v>1.75</v>
      </c>
      <c r="BL78">
        <v>0.88</v>
      </c>
      <c r="BM78">
        <v>0.2</v>
      </c>
      <c r="BN78">
        <v>2.38</v>
      </c>
      <c r="BO78">
        <v>3.78</v>
      </c>
      <c r="BP78">
        <v>0.24</v>
      </c>
      <c r="BQ78">
        <v>1.99</v>
      </c>
      <c r="BR78">
        <v>2.1800000000000002</v>
      </c>
      <c r="BS78">
        <v>1.61</v>
      </c>
      <c r="BT78">
        <v>2.5096159999999998</v>
      </c>
      <c r="BU78">
        <v>1.341844</v>
      </c>
      <c r="BV78">
        <v>2.3522639999999999</v>
      </c>
      <c r="BW78">
        <v>1.9429620000000001</v>
      </c>
      <c r="BX78">
        <v>1.959684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1.9814999999999999E-2</v>
      </c>
      <c r="CE78">
        <v>0</v>
      </c>
      <c r="CF78">
        <v>0</v>
      </c>
      <c r="CG78">
        <v>0</v>
      </c>
      <c r="CH78">
        <v>0</v>
      </c>
      <c r="CI78">
        <v>7.4320000000000002E-3</v>
      </c>
      <c r="CJ78">
        <v>3.542468</v>
      </c>
      <c r="CK78">
        <v>0.935114</v>
      </c>
      <c r="CL78">
        <v>1.9381029999999999</v>
      </c>
      <c r="CM78">
        <v>3.5116909999999999</v>
      </c>
      <c r="CN78">
        <v>3.5424669999999998</v>
      </c>
      <c r="CO78">
        <v>2.0896979999999998</v>
      </c>
      <c r="CP78">
        <v>4.2581249999999997</v>
      </c>
      <c r="CQ78">
        <v>3.542468</v>
      </c>
      <c r="CR78">
        <v>0.82955999999999996</v>
      </c>
      <c r="CS78">
        <v>2.7933979999999998</v>
      </c>
      <c r="CT78">
        <v>2.609464</v>
      </c>
      <c r="CU78">
        <v>3.062929</v>
      </c>
      <c r="CV78">
        <v>2.438053</v>
      </c>
      <c r="CW78">
        <v>2.5259830000000001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75.777928000000003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10</v>
      </c>
      <c r="H79">
        <v>0</v>
      </c>
      <c r="I79">
        <v>0</v>
      </c>
      <c r="J79">
        <v>10</v>
      </c>
      <c r="K79">
        <v>565.57050000000004</v>
      </c>
      <c r="L79">
        <v>446.51246700000002</v>
      </c>
      <c r="M79">
        <v>94.319981999999996</v>
      </c>
      <c r="N79">
        <v>120.69</v>
      </c>
      <c r="O79">
        <v>126.52</v>
      </c>
      <c r="P79">
        <v>131.039152</v>
      </c>
      <c r="Q79">
        <v>21.0063</v>
      </c>
      <c r="R79">
        <v>43.545976000000003</v>
      </c>
      <c r="S79">
        <v>25.866599999999998</v>
      </c>
      <c r="T79">
        <v>1.4132</v>
      </c>
      <c r="U79">
        <v>348.97500000000002</v>
      </c>
      <c r="V79">
        <v>17.510000000000002</v>
      </c>
      <c r="W79">
        <v>32.474499999999999</v>
      </c>
      <c r="X79">
        <v>147.515625</v>
      </c>
      <c r="Y79">
        <v>0</v>
      </c>
      <c r="Z79">
        <v>19.6614</v>
      </c>
      <c r="AA79">
        <v>42.14808</v>
      </c>
      <c r="AB79">
        <v>43.635159999999999</v>
      </c>
      <c r="AC79">
        <v>31.709733</v>
      </c>
      <c r="AD79">
        <v>39.660544000000002</v>
      </c>
      <c r="AE79">
        <v>53.905351000000003</v>
      </c>
      <c r="AF79">
        <v>25.713571999999999</v>
      </c>
      <c r="AG79">
        <v>22.429442000000002</v>
      </c>
      <c r="AH79">
        <v>151.723648</v>
      </c>
      <c r="AI79">
        <v>3.4724400000000002</v>
      </c>
      <c r="AJ79">
        <v>0</v>
      </c>
      <c r="AK79">
        <v>59.009957999999997</v>
      </c>
      <c r="AL79">
        <v>84.825999999999993</v>
      </c>
      <c r="AM79">
        <v>17.179061999999998</v>
      </c>
      <c r="AN79">
        <v>1.0144880000000001</v>
      </c>
      <c r="AO79">
        <v>0</v>
      </c>
      <c r="AP79">
        <v>0.51239999999999997</v>
      </c>
      <c r="AQ79">
        <v>29.462897999999999</v>
      </c>
      <c r="AR79">
        <v>50.783999999999999</v>
      </c>
      <c r="AS79">
        <v>35.068229000000002</v>
      </c>
      <c r="AT79">
        <v>14.999998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75.817927999999995</v>
      </c>
      <c r="BA79">
        <f t="shared" si="4"/>
        <v>2945.6936330000003</v>
      </c>
      <c r="BB79">
        <v>76</v>
      </c>
      <c r="BD79">
        <v>5.27</v>
      </c>
      <c r="BE79">
        <v>1.94</v>
      </c>
      <c r="BF79">
        <v>3.03</v>
      </c>
      <c r="BG79">
        <v>1.85</v>
      </c>
      <c r="BH79">
        <v>6.22</v>
      </c>
      <c r="BI79">
        <v>0.91</v>
      </c>
      <c r="BJ79">
        <v>0.46</v>
      </c>
      <c r="BK79">
        <v>1.75</v>
      </c>
      <c r="BL79">
        <v>0.88</v>
      </c>
      <c r="BM79">
        <v>0.2</v>
      </c>
      <c r="BN79">
        <v>2.38</v>
      </c>
      <c r="BO79">
        <v>3.78</v>
      </c>
      <c r="BP79">
        <v>0.24</v>
      </c>
      <c r="BQ79">
        <v>1.99</v>
      </c>
      <c r="BR79">
        <v>2.1800000000000002</v>
      </c>
      <c r="BS79">
        <v>1.61</v>
      </c>
      <c r="BT79">
        <v>2.5096159999999998</v>
      </c>
      <c r="BU79">
        <v>1.341844</v>
      </c>
      <c r="BV79">
        <v>2.3522639999999999</v>
      </c>
      <c r="BW79">
        <v>1.9429620000000001</v>
      </c>
      <c r="BX79">
        <v>1.959684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1.9814999999999999E-2</v>
      </c>
      <c r="CE79">
        <v>0</v>
      </c>
      <c r="CF79">
        <v>0</v>
      </c>
      <c r="CG79">
        <v>0</v>
      </c>
      <c r="CH79">
        <v>0</v>
      </c>
      <c r="CI79">
        <v>7.4320000000000002E-3</v>
      </c>
      <c r="CJ79">
        <v>3.542468</v>
      </c>
      <c r="CK79">
        <v>0.935114</v>
      </c>
      <c r="CL79">
        <v>1.9381029999999999</v>
      </c>
      <c r="CM79">
        <v>3.5116909999999999</v>
      </c>
      <c r="CN79">
        <v>3.5424669999999998</v>
      </c>
      <c r="CO79">
        <v>2.0896979999999998</v>
      </c>
      <c r="CP79">
        <v>4.2581249999999997</v>
      </c>
      <c r="CQ79">
        <v>3.542468</v>
      </c>
      <c r="CR79">
        <v>0.82955999999999996</v>
      </c>
      <c r="CS79">
        <v>2.7933979999999998</v>
      </c>
      <c r="CT79">
        <v>2.609464</v>
      </c>
      <c r="CU79">
        <v>4.0839059999999998</v>
      </c>
      <c r="CV79">
        <v>2.8832629999999999</v>
      </c>
      <c r="CW79">
        <v>2.5259830000000001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75.817927999999995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10</v>
      </c>
      <c r="H80">
        <v>0</v>
      </c>
      <c r="I80">
        <v>0</v>
      </c>
      <c r="J80">
        <v>10</v>
      </c>
      <c r="K80">
        <v>565.63998100000003</v>
      </c>
      <c r="L80">
        <v>440.973253</v>
      </c>
      <c r="M80">
        <v>94.319981999999996</v>
      </c>
      <c r="N80">
        <v>120.69</v>
      </c>
      <c r="O80">
        <v>126.52</v>
      </c>
      <c r="P80">
        <v>131.039152</v>
      </c>
      <c r="Q80">
        <v>21.0063</v>
      </c>
      <c r="R80">
        <v>43.545976000000003</v>
      </c>
      <c r="S80">
        <v>25.866599999999998</v>
      </c>
      <c r="T80">
        <v>1.4132</v>
      </c>
      <c r="U80">
        <v>348.97500000000002</v>
      </c>
      <c r="V80">
        <v>17.510000000000002</v>
      </c>
      <c r="W80">
        <v>32.474499999999999</v>
      </c>
      <c r="X80">
        <v>147.515625</v>
      </c>
      <c r="Y80">
        <v>0</v>
      </c>
      <c r="Z80">
        <v>19.6614</v>
      </c>
      <c r="AA80">
        <v>42.14808</v>
      </c>
      <c r="AB80">
        <v>43.635159999999999</v>
      </c>
      <c r="AC80">
        <v>31.709733</v>
      </c>
      <c r="AD80">
        <v>39.660544000000002</v>
      </c>
      <c r="AE80">
        <v>53.905351000000003</v>
      </c>
      <c r="AF80">
        <v>25.713571999999999</v>
      </c>
      <c r="AG80">
        <v>22.429442000000002</v>
      </c>
      <c r="AH80">
        <v>151.723648</v>
      </c>
      <c r="AI80">
        <v>20.834643</v>
      </c>
      <c r="AJ80">
        <v>0</v>
      </c>
      <c r="AK80">
        <v>59.009957999999997</v>
      </c>
      <c r="AL80">
        <v>84.825999999999993</v>
      </c>
      <c r="AM80">
        <v>17.179061999999998</v>
      </c>
      <c r="AN80">
        <v>1.0144880000000001</v>
      </c>
      <c r="AO80">
        <v>0</v>
      </c>
      <c r="AP80">
        <v>0.51239999999999997</v>
      </c>
      <c r="AQ80">
        <v>29.462897999999999</v>
      </c>
      <c r="AR80">
        <v>52.991999999999997</v>
      </c>
      <c r="AS80">
        <v>35.068229000000002</v>
      </c>
      <c r="AT80">
        <v>14.999998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75.837928000000005</v>
      </c>
      <c r="BA80">
        <f t="shared" si="4"/>
        <v>2959.8141030000006</v>
      </c>
      <c r="BB80">
        <v>77</v>
      </c>
      <c r="BD80">
        <v>5.27</v>
      </c>
      <c r="BE80">
        <v>1.94</v>
      </c>
      <c r="BF80">
        <v>3.03</v>
      </c>
      <c r="BG80">
        <v>1.85</v>
      </c>
      <c r="BH80">
        <v>6.22</v>
      </c>
      <c r="BI80">
        <v>0.91</v>
      </c>
      <c r="BJ80">
        <v>0.48</v>
      </c>
      <c r="BK80">
        <v>1.75</v>
      </c>
      <c r="BL80">
        <v>0.88</v>
      </c>
      <c r="BM80">
        <v>0.2</v>
      </c>
      <c r="BN80">
        <v>2.38</v>
      </c>
      <c r="BO80">
        <v>3.78</v>
      </c>
      <c r="BP80">
        <v>0.24</v>
      </c>
      <c r="BQ80">
        <v>1.99</v>
      </c>
      <c r="BR80">
        <v>2.1800000000000002</v>
      </c>
      <c r="BS80">
        <v>1.61</v>
      </c>
      <c r="BT80">
        <v>2.5096159999999998</v>
      </c>
      <c r="BU80">
        <v>1.341844</v>
      </c>
      <c r="BV80">
        <v>2.3522639999999999</v>
      </c>
      <c r="BW80">
        <v>1.9429620000000001</v>
      </c>
      <c r="BX80">
        <v>1.959684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1.9814999999999999E-2</v>
      </c>
      <c r="CE80">
        <v>0</v>
      </c>
      <c r="CF80">
        <v>0</v>
      </c>
      <c r="CG80">
        <v>0</v>
      </c>
      <c r="CH80">
        <v>0</v>
      </c>
      <c r="CI80">
        <v>7.4320000000000002E-3</v>
      </c>
      <c r="CJ80">
        <v>3.542468</v>
      </c>
      <c r="CK80">
        <v>0.935114</v>
      </c>
      <c r="CL80">
        <v>1.9381029999999999</v>
      </c>
      <c r="CM80">
        <v>3.5116909999999999</v>
      </c>
      <c r="CN80">
        <v>3.5424669999999998</v>
      </c>
      <c r="CO80">
        <v>2.0896979999999998</v>
      </c>
      <c r="CP80">
        <v>4.2581249999999997</v>
      </c>
      <c r="CQ80">
        <v>3.542468</v>
      </c>
      <c r="CR80">
        <v>0.82955999999999996</v>
      </c>
      <c r="CS80">
        <v>2.7933979999999998</v>
      </c>
      <c r="CT80">
        <v>2.609464</v>
      </c>
      <c r="CU80">
        <v>4.2558600000000002</v>
      </c>
      <c r="CV80">
        <v>2.8832629999999999</v>
      </c>
      <c r="CW80">
        <v>2.5259830000000001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75.837928000000005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10</v>
      </c>
      <c r="H81">
        <v>0</v>
      </c>
      <c r="I81">
        <v>0</v>
      </c>
      <c r="J81">
        <v>10</v>
      </c>
      <c r="K81">
        <v>629.57695100000001</v>
      </c>
      <c r="L81">
        <v>440.973253</v>
      </c>
      <c r="M81">
        <v>94.319981999999996</v>
      </c>
      <c r="N81">
        <v>120.69</v>
      </c>
      <c r="O81">
        <v>126.52</v>
      </c>
      <c r="P81">
        <v>131.039152</v>
      </c>
      <c r="Q81">
        <v>21.0063</v>
      </c>
      <c r="R81">
        <v>43.545976000000003</v>
      </c>
      <c r="S81">
        <v>25.866599999999998</v>
      </c>
      <c r="T81">
        <v>1.4132</v>
      </c>
      <c r="U81">
        <v>348.97500000000002</v>
      </c>
      <c r="V81">
        <v>17.510000000000002</v>
      </c>
      <c r="W81">
        <v>32.474499999999999</v>
      </c>
      <c r="X81">
        <v>147.515625</v>
      </c>
      <c r="Y81">
        <v>0</v>
      </c>
      <c r="Z81">
        <v>19.6614</v>
      </c>
      <c r="AA81">
        <v>42.14808</v>
      </c>
      <c r="AB81">
        <v>43.635159999999999</v>
      </c>
      <c r="AC81">
        <v>31.709733</v>
      </c>
      <c r="AD81">
        <v>39.660544000000002</v>
      </c>
      <c r="AE81">
        <v>53.905351000000003</v>
      </c>
      <c r="AF81">
        <v>25.713571999999999</v>
      </c>
      <c r="AG81">
        <v>22.429442000000002</v>
      </c>
      <c r="AH81">
        <v>151.723648</v>
      </c>
      <c r="AI81">
        <v>35.652240999999997</v>
      </c>
      <c r="AJ81">
        <v>0</v>
      </c>
      <c r="AK81">
        <v>59.009957999999997</v>
      </c>
      <c r="AL81">
        <v>84.825999999999993</v>
      </c>
      <c r="AM81">
        <v>17.179061999999998</v>
      </c>
      <c r="AN81">
        <v>1.0144880000000001</v>
      </c>
      <c r="AO81">
        <v>0</v>
      </c>
      <c r="AP81">
        <v>1.5371999999999999</v>
      </c>
      <c r="AQ81">
        <v>29.462897999999999</v>
      </c>
      <c r="AR81">
        <v>52.991999999999997</v>
      </c>
      <c r="AS81">
        <v>35.068229000000002</v>
      </c>
      <c r="AT81">
        <v>14.999998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75.797928000000013</v>
      </c>
      <c r="BA81">
        <f t="shared" si="4"/>
        <v>3039.5534710000006</v>
      </c>
      <c r="BB81">
        <v>78</v>
      </c>
      <c r="BD81">
        <v>5.27</v>
      </c>
      <c r="BE81">
        <v>1.94</v>
      </c>
      <c r="BF81">
        <v>3.03</v>
      </c>
      <c r="BG81">
        <v>1.85</v>
      </c>
      <c r="BH81">
        <v>6.22</v>
      </c>
      <c r="BI81">
        <v>0.91</v>
      </c>
      <c r="BJ81">
        <v>0.42</v>
      </c>
      <c r="BK81">
        <v>1.77</v>
      </c>
      <c r="BL81">
        <v>0.88</v>
      </c>
      <c r="BM81">
        <v>0.2</v>
      </c>
      <c r="BN81">
        <v>2.38</v>
      </c>
      <c r="BO81">
        <v>3.78</v>
      </c>
      <c r="BP81">
        <v>0.24</v>
      </c>
      <c r="BQ81">
        <v>1.99</v>
      </c>
      <c r="BR81">
        <v>2.1800000000000002</v>
      </c>
      <c r="BS81">
        <v>1.61</v>
      </c>
      <c r="BT81">
        <v>2.5096159999999998</v>
      </c>
      <c r="BU81">
        <v>1.341844</v>
      </c>
      <c r="BV81">
        <v>2.3522639999999999</v>
      </c>
      <c r="BW81">
        <v>1.9429620000000001</v>
      </c>
      <c r="BX81">
        <v>1.959684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1.9814999999999999E-2</v>
      </c>
      <c r="CE81">
        <v>0</v>
      </c>
      <c r="CF81">
        <v>0</v>
      </c>
      <c r="CG81">
        <v>0</v>
      </c>
      <c r="CH81">
        <v>0</v>
      </c>
      <c r="CI81">
        <v>7.4320000000000002E-3</v>
      </c>
      <c r="CJ81">
        <v>3.542468</v>
      </c>
      <c r="CK81">
        <v>0.935114</v>
      </c>
      <c r="CL81">
        <v>1.9381029999999999</v>
      </c>
      <c r="CM81">
        <v>3.5116909999999999</v>
      </c>
      <c r="CN81">
        <v>3.5424669999999998</v>
      </c>
      <c r="CO81">
        <v>2.0896979999999998</v>
      </c>
      <c r="CP81">
        <v>4.2581249999999997</v>
      </c>
      <c r="CQ81">
        <v>3.542468</v>
      </c>
      <c r="CR81">
        <v>0.82955999999999996</v>
      </c>
      <c r="CS81">
        <v>2.7933979999999998</v>
      </c>
      <c r="CT81">
        <v>2.609464</v>
      </c>
      <c r="CU81">
        <v>4.2558600000000002</v>
      </c>
      <c r="CV81">
        <v>2.8832629999999999</v>
      </c>
      <c r="CW81">
        <v>2.5259830000000001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75.797928000000013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10</v>
      </c>
      <c r="H82">
        <v>0</v>
      </c>
      <c r="I82">
        <v>0</v>
      </c>
      <c r="J82">
        <v>10</v>
      </c>
      <c r="K82">
        <v>689.34990000000005</v>
      </c>
      <c r="L82">
        <v>440.973253</v>
      </c>
      <c r="M82">
        <v>94.319981999999996</v>
      </c>
      <c r="N82">
        <v>120.69</v>
      </c>
      <c r="O82">
        <v>126.52</v>
      </c>
      <c r="P82">
        <v>131.039152</v>
      </c>
      <c r="Q82">
        <v>21.0063</v>
      </c>
      <c r="R82">
        <v>43.545976000000003</v>
      </c>
      <c r="S82">
        <v>25.866599999999998</v>
      </c>
      <c r="T82">
        <v>1.4132</v>
      </c>
      <c r="U82">
        <v>348.97500000000002</v>
      </c>
      <c r="V82">
        <v>17.510000000000002</v>
      </c>
      <c r="W82">
        <v>32.474499999999999</v>
      </c>
      <c r="X82">
        <v>147.515625</v>
      </c>
      <c r="Y82">
        <v>0</v>
      </c>
      <c r="Z82">
        <v>19.6614</v>
      </c>
      <c r="AA82">
        <v>42.14808</v>
      </c>
      <c r="AB82">
        <v>43.635159999999999</v>
      </c>
      <c r="AC82">
        <v>31.709733</v>
      </c>
      <c r="AD82">
        <v>39.660544000000002</v>
      </c>
      <c r="AE82">
        <v>53.905351000000003</v>
      </c>
      <c r="AF82">
        <v>25.713571999999999</v>
      </c>
      <c r="AG82">
        <v>22.429442000000002</v>
      </c>
      <c r="AH82">
        <v>151.723648</v>
      </c>
      <c r="AI82">
        <v>35.652240999999997</v>
      </c>
      <c r="AJ82">
        <v>0</v>
      </c>
      <c r="AK82">
        <v>59.009957999999997</v>
      </c>
      <c r="AL82">
        <v>84.825999999999993</v>
      </c>
      <c r="AM82">
        <v>17.179061999999998</v>
      </c>
      <c r="AN82">
        <v>1.0144880000000001</v>
      </c>
      <c r="AO82">
        <v>0</v>
      </c>
      <c r="AP82">
        <v>1.5371999999999999</v>
      </c>
      <c r="AQ82">
        <v>29.462897999999999</v>
      </c>
      <c r="AR82">
        <v>50.783999999999999</v>
      </c>
      <c r="AS82">
        <v>35.068229000000002</v>
      </c>
      <c r="AT82">
        <v>14.999998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75.811644000000001</v>
      </c>
      <c r="BA82">
        <f t="shared" si="4"/>
        <v>3097.1321360000002</v>
      </c>
      <c r="BB82">
        <v>79</v>
      </c>
      <c r="BD82">
        <v>5.27</v>
      </c>
      <c r="BE82">
        <v>1.94</v>
      </c>
      <c r="BF82">
        <v>3.03</v>
      </c>
      <c r="BG82">
        <v>1.85</v>
      </c>
      <c r="BH82">
        <v>6.22</v>
      </c>
      <c r="BI82">
        <v>0.91</v>
      </c>
      <c r="BJ82">
        <v>0.42</v>
      </c>
      <c r="BK82">
        <v>1.78</v>
      </c>
      <c r="BL82">
        <v>0.88</v>
      </c>
      <c r="BM82">
        <v>0.2</v>
      </c>
      <c r="BN82">
        <v>2.38</v>
      </c>
      <c r="BO82">
        <v>3.78</v>
      </c>
      <c r="BP82">
        <v>0.24</v>
      </c>
      <c r="BQ82">
        <v>1.99</v>
      </c>
      <c r="BR82">
        <v>2.1800000000000002</v>
      </c>
      <c r="BS82">
        <v>1.61</v>
      </c>
      <c r="BT82">
        <v>2.5096159999999998</v>
      </c>
      <c r="BU82">
        <v>1.341844</v>
      </c>
      <c r="BV82">
        <v>2.3522639999999999</v>
      </c>
      <c r="BW82">
        <v>1.9429620000000001</v>
      </c>
      <c r="BX82">
        <v>1.959684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1.9814999999999999E-2</v>
      </c>
      <c r="CE82">
        <v>0</v>
      </c>
      <c r="CF82">
        <v>0</v>
      </c>
      <c r="CG82">
        <v>0</v>
      </c>
      <c r="CH82">
        <v>0</v>
      </c>
      <c r="CI82">
        <v>1.1148E-2</v>
      </c>
      <c r="CJ82">
        <v>3.542468</v>
      </c>
      <c r="CK82">
        <v>0.935114</v>
      </c>
      <c r="CL82">
        <v>1.9381029999999999</v>
      </c>
      <c r="CM82">
        <v>3.5116909999999999</v>
      </c>
      <c r="CN82">
        <v>3.5424669999999998</v>
      </c>
      <c r="CO82">
        <v>2.0896979999999998</v>
      </c>
      <c r="CP82">
        <v>4.2581249999999997</v>
      </c>
      <c r="CQ82">
        <v>3.542468</v>
      </c>
      <c r="CR82">
        <v>0.82955999999999996</v>
      </c>
      <c r="CS82">
        <v>2.7933979999999998</v>
      </c>
      <c r="CT82">
        <v>2.609464</v>
      </c>
      <c r="CU82">
        <v>4.2558600000000002</v>
      </c>
      <c r="CV82">
        <v>2.8832629999999999</v>
      </c>
      <c r="CW82">
        <v>2.5259830000000001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75.811644000000001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10</v>
      </c>
      <c r="H83">
        <v>0</v>
      </c>
      <c r="I83">
        <v>0</v>
      </c>
      <c r="J83">
        <v>10</v>
      </c>
      <c r="K83">
        <v>689.34990000000005</v>
      </c>
      <c r="L83">
        <v>440.973253</v>
      </c>
      <c r="M83">
        <v>94.319981999999996</v>
      </c>
      <c r="N83">
        <v>120.69</v>
      </c>
      <c r="O83">
        <v>126.52</v>
      </c>
      <c r="P83">
        <v>131.039152</v>
      </c>
      <c r="Q83">
        <v>21.0063</v>
      </c>
      <c r="R83">
        <v>43.545976000000003</v>
      </c>
      <c r="S83">
        <v>25.866599999999998</v>
      </c>
      <c r="T83">
        <v>1.4132</v>
      </c>
      <c r="U83">
        <v>348.97500000000002</v>
      </c>
      <c r="V83">
        <v>17.510000000000002</v>
      </c>
      <c r="W83">
        <v>32.474499999999999</v>
      </c>
      <c r="X83">
        <v>147.515625</v>
      </c>
      <c r="Y83">
        <v>0</v>
      </c>
      <c r="Z83">
        <v>19.6614</v>
      </c>
      <c r="AA83">
        <v>42.14808</v>
      </c>
      <c r="AB83">
        <v>43.635159999999999</v>
      </c>
      <c r="AC83">
        <v>31.709733</v>
      </c>
      <c r="AD83">
        <v>39.660544000000002</v>
      </c>
      <c r="AE83">
        <v>53.905351000000003</v>
      </c>
      <c r="AF83">
        <v>25.713571999999999</v>
      </c>
      <c r="AG83">
        <v>22.429442000000002</v>
      </c>
      <c r="AH83">
        <v>151.723648</v>
      </c>
      <c r="AI83">
        <v>35.652240999999997</v>
      </c>
      <c r="AJ83">
        <v>0</v>
      </c>
      <c r="AK83">
        <v>59.009957999999997</v>
      </c>
      <c r="AL83">
        <v>84.825999999999993</v>
      </c>
      <c r="AM83">
        <v>17.179061999999998</v>
      </c>
      <c r="AN83">
        <v>1.0550679999999999</v>
      </c>
      <c r="AO83">
        <v>0</v>
      </c>
      <c r="AP83">
        <v>1.5371999999999999</v>
      </c>
      <c r="AQ83">
        <v>29.462897999999999</v>
      </c>
      <c r="AR83">
        <v>50.783999999999999</v>
      </c>
      <c r="AS83">
        <v>35.068229000000002</v>
      </c>
      <c r="AT83">
        <v>14.999998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75.736711000000014</v>
      </c>
      <c r="BA83">
        <f t="shared" si="4"/>
        <v>3097.0977830000006</v>
      </c>
      <c r="BB83">
        <v>80</v>
      </c>
      <c r="BD83">
        <v>5.27</v>
      </c>
      <c r="BE83">
        <v>1.94</v>
      </c>
      <c r="BF83">
        <v>3.03</v>
      </c>
      <c r="BG83">
        <v>1.85</v>
      </c>
      <c r="BH83">
        <v>6.22</v>
      </c>
      <c r="BI83">
        <v>0.91</v>
      </c>
      <c r="BJ83">
        <v>0.42</v>
      </c>
      <c r="BK83">
        <v>1.78</v>
      </c>
      <c r="BL83">
        <v>0.88</v>
      </c>
      <c r="BM83">
        <v>0.2</v>
      </c>
      <c r="BN83">
        <v>2.38</v>
      </c>
      <c r="BO83">
        <v>3.78</v>
      </c>
      <c r="BP83">
        <v>0.24</v>
      </c>
      <c r="BQ83">
        <v>1.99</v>
      </c>
      <c r="BR83">
        <v>2.1800000000000002</v>
      </c>
      <c r="BS83">
        <v>1.61</v>
      </c>
      <c r="BT83">
        <v>2.4335680000000002</v>
      </c>
      <c r="BU83">
        <v>1.341844</v>
      </c>
      <c r="BV83">
        <v>2.3522639999999999</v>
      </c>
      <c r="BW83">
        <v>1.9429620000000001</v>
      </c>
      <c r="BX83">
        <v>1.959684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1.9814999999999999E-2</v>
      </c>
      <c r="CE83">
        <v>0</v>
      </c>
      <c r="CF83">
        <v>0</v>
      </c>
      <c r="CG83">
        <v>0</v>
      </c>
      <c r="CH83">
        <v>0</v>
      </c>
      <c r="CI83">
        <v>1.2263E-2</v>
      </c>
      <c r="CJ83">
        <v>3.542468</v>
      </c>
      <c r="CK83">
        <v>0.935114</v>
      </c>
      <c r="CL83">
        <v>1.9381029999999999</v>
      </c>
      <c r="CM83">
        <v>3.5116909999999999</v>
      </c>
      <c r="CN83">
        <v>3.5424669999999998</v>
      </c>
      <c r="CO83">
        <v>2.0896979999999998</v>
      </c>
      <c r="CP83">
        <v>4.2581249999999997</v>
      </c>
      <c r="CQ83">
        <v>3.542468</v>
      </c>
      <c r="CR83">
        <v>0.82955999999999996</v>
      </c>
      <c r="CS83">
        <v>2.7933979999999998</v>
      </c>
      <c r="CT83">
        <v>2.609464</v>
      </c>
      <c r="CU83">
        <v>4.2558600000000002</v>
      </c>
      <c r="CV83">
        <v>2.8832629999999999</v>
      </c>
      <c r="CW83">
        <v>2.5259830000000001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75.736711000000014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10</v>
      </c>
      <c r="H84">
        <v>0</v>
      </c>
      <c r="I84">
        <v>0</v>
      </c>
      <c r="J84">
        <v>10</v>
      </c>
      <c r="K84">
        <v>689.34990000000005</v>
      </c>
      <c r="L84">
        <v>440.973253</v>
      </c>
      <c r="M84">
        <v>94.319981999999996</v>
      </c>
      <c r="N84">
        <v>120.69</v>
      </c>
      <c r="O84">
        <v>126.52</v>
      </c>
      <c r="P84">
        <v>131.039152</v>
      </c>
      <c r="Q84">
        <v>21.0063</v>
      </c>
      <c r="R84">
        <v>43.545976000000003</v>
      </c>
      <c r="S84">
        <v>25.866599999999998</v>
      </c>
      <c r="T84">
        <v>1.4132</v>
      </c>
      <c r="U84">
        <v>348.97500000000002</v>
      </c>
      <c r="V84">
        <v>17.510000000000002</v>
      </c>
      <c r="W84">
        <v>32.474499999999999</v>
      </c>
      <c r="X84">
        <v>147.515625</v>
      </c>
      <c r="Y84">
        <v>0</v>
      </c>
      <c r="Z84">
        <v>19.6614</v>
      </c>
      <c r="AA84">
        <v>42.14808</v>
      </c>
      <c r="AB84">
        <v>43.635159999999999</v>
      </c>
      <c r="AC84">
        <v>31.709733</v>
      </c>
      <c r="AD84">
        <v>39.660544000000002</v>
      </c>
      <c r="AE84">
        <v>53.905351000000003</v>
      </c>
      <c r="AF84">
        <v>25.713571999999999</v>
      </c>
      <c r="AG84">
        <v>22.429442000000002</v>
      </c>
      <c r="AH84">
        <v>151.723648</v>
      </c>
      <c r="AI84">
        <v>35.652240999999997</v>
      </c>
      <c r="AJ84">
        <v>0</v>
      </c>
      <c r="AK84">
        <v>59.009957999999997</v>
      </c>
      <c r="AL84">
        <v>84.825999999999993</v>
      </c>
      <c r="AM84">
        <v>17.179061999999998</v>
      </c>
      <c r="AN84">
        <v>1.0550679999999999</v>
      </c>
      <c r="AO84">
        <v>0</v>
      </c>
      <c r="AP84">
        <v>1.5371999999999999</v>
      </c>
      <c r="AQ84">
        <v>29.462897999999999</v>
      </c>
      <c r="AR84">
        <v>50.783999999999999</v>
      </c>
      <c r="AS84">
        <v>35.068229000000002</v>
      </c>
      <c r="AT84">
        <v>14.999998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75.737825000000015</v>
      </c>
      <c r="BA84">
        <f t="shared" si="4"/>
        <v>3097.0988970000008</v>
      </c>
      <c r="BB84">
        <v>81</v>
      </c>
      <c r="BD84">
        <v>5.27</v>
      </c>
      <c r="BE84">
        <v>1.94</v>
      </c>
      <c r="BF84">
        <v>3.03</v>
      </c>
      <c r="BG84">
        <v>1.85</v>
      </c>
      <c r="BH84">
        <v>6.22</v>
      </c>
      <c r="BI84">
        <v>0.91</v>
      </c>
      <c r="BJ84">
        <v>0.42</v>
      </c>
      <c r="BK84">
        <v>1.78</v>
      </c>
      <c r="BL84">
        <v>0.88</v>
      </c>
      <c r="BM84">
        <v>0.2</v>
      </c>
      <c r="BN84">
        <v>2.38</v>
      </c>
      <c r="BO84">
        <v>3.78</v>
      </c>
      <c r="BP84">
        <v>0.24</v>
      </c>
      <c r="BQ84">
        <v>1.99</v>
      </c>
      <c r="BR84">
        <v>2.1800000000000002</v>
      </c>
      <c r="BS84">
        <v>1.61</v>
      </c>
      <c r="BT84">
        <v>2.4335680000000002</v>
      </c>
      <c r="BU84">
        <v>1.341844</v>
      </c>
      <c r="BV84">
        <v>2.3522639999999999</v>
      </c>
      <c r="BW84">
        <v>1.9429620000000001</v>
      </c>
      <c r="BX84">
        <v>1.959684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1.9814999999999999E-2</v>
      </c>
      <c r="CE84">
        <v>0</v>
      </c>
      <c r="CF84">
        <v>0</v>
      </c>
      <c r="CG84">
        <v>0</v>
      </c>
      <c r="CH84">
        <v>0</v>
      </c>
      <c r="CI84">
        <v>1.3377E-2</v>
      </c>
      <c r="CJ84">
        <v>3.542468</v>
      </c>
      <c r="CK84">
        <v>0.935114</v>
      </c>
      <c r="CL84">
        <v>1.9381029999999999</v>
      </c>
      <c r="CM84">
        <v>3.5116909999999999</v>
      </c>
      <c r="CN84">
        <v>3.5424669999999998</v>
      </c>
      <c r="CO84">
        <v>2.0896979999999998</v>
      </c>
      <c r="CP84">
        <v>4.2581249999999997</v>
      </c>
      <c r="CQ84">
        <v>3.542468</v>
      </c>
      <c r="CR84">
        <v>0.82955999999999996</v>
      </c>
      <c r="CS84">
        <v>2.7933979999999998</v>
      </c>
      <c r="CT84">
        <v>2.609464</v>
      </c>
      <c r="CU84">
        <v>4.2558600000000002</v>
      </c>
      <c r="CV84">
        <v>2.8832629999999999</v>
      </c>
      <c r="CW84">
        <v>2.5259830000000001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75.737825000000015</v>
      </c>
    </row>
    <row r="85" spans="1:114">
      <c r="A85" t="s">
        <v>127</v>
      </c>
      <c r="B85">
        <v>0</v>
      </c>
      <c r="C85">
        <v>0</v>
      </c>
      <c r="D85">
        <v>9.3302840000000007</v>
      </c>
      <c r="E85">
        <v>0</v>
      </c>
      <c r="F85">
        <v>0</v>
      </c>
      <c r="G85">
        <v>19.325099999999999</v>
      </c>
      <c r="H85">
        <v>0</v>
      </c>
      <c r="I85">
        <v>0</v>
      </c>
      <c r="J85">
        <v>25.564299999999999</v>
      </c>
      <c r="K85">
        <v>689.34990000000005</v>
      </c>
      <c r="L85">
        <v>440.973253</v>
      </c>
      <c r="M85">
        <v>94.319981999999996</v>
      </c>
      <c r="N85">
        <v>120.69</v>
      </c>
      <c r="O85">
        <v>126.52</v>
      </c>
      <c r="P85">
        <v>131.039152</v>
      </c>
      <c r="Q85">
        <v>21.0063</v>
      </c>
      <c r="R85">
        <v>43.545976000000003</v>
      </c>
      <c r="S85">
        <v>25.866599999999998</v>
      </c>
      <c r="T85">
        <v>1.4132</v>
      </c>
      <c r="U85">
        <v>348.97500000000002</v>
      </c>
      <c r="V85">
        <v>17.510000000000002</v>
      </c>
      <c r="W85">
        <v>32.474499999999999</v>
      </c>
      <c r="X85">
        <v>147.515625</v>
      </c>
      <c r="Y85">
        <v>0</v>
      </c>
      <c r="Z85">
        <v>19.6614</v>
      </c>
      <c r="AA85">
        <v>42.14808</v>
      </c>
      <c r="AB85">
        <v>43.635159999999999</v>
      </c>
      <c r="AC85">
        <v>31.709733</v>
      </c>
      <c r="AD85">
        <v>29.745408000000001</v>
      </c>
      <c r="AE85">
        <v>53.905351000000003</v>
      </c>
      <c r="AF85">
        <v>25.713571999999999</v>
      </c>
      <c r="AG85">
        <v>22.429442000000002</v>
      </c>
      <c r="AH85">
        <v>151.723648</v>
      </c>
      <c r="AI85">
        <v>35.652240999999997</v>
      </c>
      <c r="AJ85">
        <v>0</v>
      </c>
      <c r="AK85">
        <v>59.009957999999997</v>
      </c>
      <c r="AL85">
        <v>53.451999999999998</v>
      </c>
      <c r="AM85">
        <v>17.179061999999998</v>
      </c>
      <c r="AN85">
        <v>1.0550679999999999</v>
      </c>
      <c r="AO85">
        <v>0</v>
      </c>
      <c r="AP85">
        <v>1.5371999999999999</v>
      </c>
      <c r="AQ85">
        <v>29.462897999999999</v>
      </c>
      <c r="AR85">
        <v>50.783999999999999</v>
      </c>
      <c r="AS85">
        <v>35.068229000000002</v>
      </c>
      <c r="AT85">
        <v>14.999998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75.772285000000011</v>
      </c>
      <c r="BA85">
        <f t="shared" si="4"/>
        <v>3090.0639050000009</v>
      </c>
      <c r="BB85">
        <v>82</v>
      </c>
      <c r="BD85">
        <v>5.3</v>
      </c>
      <c r="BE85">
        <v>1.94</v>
      </c>
      <c r="BF85">
        <v>3.03</v>
      </c>
      <c r="BG85">
        <v>1.85</v>
      </c>
      <c r="BH85">
        <v>6.22</v>
      </c>
      <c r="BI85">
        <v>0.91</v>
      </c>
      <c r="BJ85">
        <v>0.42</v>
      </c>
      <c r="BK85">
        <v>1.78</v>
      </c>
      <c r="BL85">
        <v>0.88</v>
      </c>
      <c r="BM85">
        <v>0.2</v>
      </c>
      <c r="BN85">
        <v>2.38</v>
      </c>
      <c r="BO85">
        <v>3.78</v>
      </c>
      <c r="BP85">
        <v>0.24</v>
      </c>
      <c r="BQ85">
        <v>1.99</v>
      </c>
      <c r="BR85">
        <v>2.1800000000000002</v>
      </c>
      <c r="BS85">
        <v>1.61</v>
      </c>
      <c r="BT85">
        <v>2.4335680000000002</v>
      </c>
      <c r="BU85">
        <v>1.341844</v>
      </c>
      <c r="BV85">
        <v>2.3522639999999999</v>
      </c>
      <c r="BW85">
        <v>1.9429620000000001</v>
      </c>
      <c r="BX85">
        <v>1.959684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1.9814999999999999E-2</v>
      </c>
      <c r="CE85">
        <v>0</v>
      </c>
      <c r="CF85">
        <v>0</v>
      </c>
      <c r="CG85">
        <v>0</v>
      </c>
      <c r="CH85">
        <v>0</v>
      </c>
      <c r="CI85">
        <v>1.7836999999999999E-2</v>
      </c>
      <c r="CJ85">
        <v>3.542468</v>
      </c>
      <c r="CK85">
        <v>0.935114</v>
      </c>
      <c r="CL85">
        <v>1.9381029999999999</v>
      </c>
      <c r="CM85">
        <v>3.5116909999999999</v>
      </c>
      <c r="CN85">
        <v>3.5424669999999998</v>
      </c>
      <c r="CO85">
        <v>2.0896979999999998</v>
      </c>
      <c r="CP85">
        <v>4.2581249999999997</v>
      </c>
      <c r="CQ85">
        <v>3.542468</v>
      </c>
      <c r="CR85">
        <v>0.82955999999999996</v>
      </c>
      <c r="CS85">
        <v>2.7933979999999998</v>
      </c>
      <c r="CT85">
        <v>2.609464</v>
      </c>
      <c r="CU85">
        <v>4.2558600000000002</v>
      </c>
      <c r="CV85">
        <v>2.8832629999999999</v>
      </c>
      <c r="CW85">
        <v>2.5259830000000001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75.772285000000011</v>
      </c>
    </row>
    <row r="86" spans="1:114">
      <c r="A86" t="s">
        <v>128</v>
      </c>
      <c r="B86">
        <v>0</v>
      </c>
      <c r="C86">
        <v>0</v>
      </c>
      <c r="D86">
        <v>9.3302840000000007</v>
      </c>
      <c r="E86">
        <v>0</v>
      </c>
      <c r="F86">
        <v>0</v>
      </c>
      <c r="G86">
        <v>19.325099999999999</v>
      </c>
      <c r="H86">
        <v>0</v>
      </c>
      <c r="I86">
        <v>0</v>
      </c>
      <c r="J86">
        <v>25.564299999999999</v>
      </c>
      <c r="K86">
        <v>689.34990000000005</v>
      </c>
      <c r="L86">
        <v>440.973253</v>
      </c>
      <c r="M86">
        <v>94.319981999999996</v>
      </c>
      <c r="N86">
        <v>120.69</v>
      </c>
      <c r="O86">
        <v>126.52</v>
      </c>
      <c r="P86">
        <v>131.039152</v>
      </c>
      <c r="Q86">
        <v>21.0063</v>
      </c>
      <c r="R86">
        <v>43.545976000000003</v>
      </c>
      <c r="S86">
        <v>25.866599999999998</v>
      </c>
      <c r="T86">
        <v>1.4132</v>
      </c>
      <c r="U86">
        <v>348.97500000000002</v>
      </c>
      <c r="V86">
        <v>17.510000000000002</v>
      </c>
      <c r="W86">
        <v>32.474499999999999</v>
      </c>
      <c r="X86">
        <v>147.515625</v>
      </c>
      <c r="Y86">
        <v>0</v>
      </c>
      <c r="Z86">
        <v>13.1076</v>
      </c>
      <c r="AA86">
        <v>42.14808</v>
      </c>
      <c r="AB86">
        <v>43.635159999999999</v>
      </c>
      <c r="AC86">
        <v>31.709733</v>
      </c>
      <c r="AD86">
        <v>19.830272000000001</v>
      </c>
      <c r="AE86">
        <v>53.905351000000003</v>
      </c>
      <c r="AF86">
        <v>25.501062999999998</v>
      </c>
      <c r="AG86">
        <v>22.429442000000002</v>
      </c>
      <c r="AH86">
        <v>126.436373</v>
      </c>
      <c r="AI86">
        <v>35.652240999999997</v>
      </c>
      <c r="AJ86">
        <v>0</v>
      </c>
      <c r="AK86">
        <v>59.009957999999997</v>
      </c>
      <c r="AL86">
        <v>53.451999999999998</v>
      </c>
      <c r="AM86">
        <v>17.179061999999998</v>
      </c>
      <c r="AN86">
        <v>1.0550679999999999</v>
      </c>
      <c r="AO86">
        <v>0</v>
      </c>
      <c r="AP86">
        <v>1.5371999999999999</v>
      </c>
      <c r="AQ86">
        <v>29.462897999999999</v>
      </c>
      <c r="AR86">
        <v>50.783999999999999</v>
      </c>
      <c r="AS86">
        <v>35.068229000000002</v>
      </c>
      <c r="AT86">
        <v>14.999998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75.773400000000009</v>
      </c>
      <c r="BA86">
        <f t="shared" si="4"/>
        <v>3048.0963000000011</v>
      </c>
      <c r="BB86">
        <v>83</v>
      </c>
      <c r="BD86">
        <v>5.3</v>
      </c>
      <c r="BE86">
        <v>1.94</v>
      </c>
      <c r="BF86">
        <v>3.03</v>
      </c>
      <c r="BG86">
        <v>1.85</v>
      </c>
      <c r="BH86">
        <v>6.22</v>
      </c>
      <c r="BI86">
        <v>0.91</v>
      </c>
      <c r="BJ86">
        <v>0.42</v>
      </c>
      <c r="BK86">
        <v>1.78</v>
      </c>
      <c r="BL86">
        <v>0.88</v>
      </c>
      <c r="BM86">
        <v>0.2</v>
      </c>
      <c r="BN86">
        <v>2.38</v>
      </c>
      <c r="BO86">
        <v>3.78</v>
      </c>
      <c r="BP86">
        <v>0.24</v>
      </c>
      <c r="BQ86">
        <v>1.99</v>
      </c>
      <c r="BR86">
        <v>2.1800000000000002</v>
      </c>
      <c r="BS86">
        <v>1.61</v>
      </c>
      <c r="BT86">
        <v>2.4335680000000002</v>
      </c>
      <c r="BU86">
        <v>1.341844</v>
      </c>
      <c r="BV86">
        <v>2.3522639999999999</v>
      </c>
      <c r="BW86">
        <v>1.9429620000000001</v>
      </c>
      <c r="BX86">
        <v>1.959684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1.9814999999999999E-2</v>
      </c>
      <c r="CE86">
        <v>0</v>
      </c>
      <c r="CF86">
        <v>0</v>
      </c>
      <c r="CG86">
        <v>0</v>
      </c>
      <c r="CH86">
        <v>0</v>
      </c>
      <c r="CI86">
        <v>1.8952E-2</v>
      </c>
      <c r="CJ86">
        <v>3.542468</v>
      </c>
      <c r="CK86">
        <v>0.935114</v>
      </c>
      <c r="CL86">
        <v>1.9381029999999999</v>
      </c>
      <c r="CM86">
        <v>3.5116909999999999</v>
      </c>
      <c r="CN86">
        <v>3.5424669999999998</v>
      </c>
      <c r="CO86">
        <v>2.0896979999999998</v>
      </c>
      <c r="CP86">
        <v>4.2581249999999997</v>
      </c>
      <c r="CQ86">
        <v>3.542468</v>
      </c>
      <c r="CR86">
        <v>0.82955999999999996</v>
      </c>
      <c r="CS86">
        <v>2.7933979999999998</v>
      </c>
      <c r="CT86">
        <v>2.5514760000000001</v>
      </c>
      <c r="CU86">
        <v>4.2558600000000002</v>
      </c>
      <c r="CV86">
        <v>2.438053</v>
      </c>
      <c r="CW86">
        <v>2.5259830000000001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75.773400000000009</v>
      </c>
    </row>
    <row r="87" spans="1:114">
      <c r="A87" t="s">
        <v>129</v>
      </c>
      <c r="B87">
        <v>0</v>
      </c>
      <c r="C87">
        <v>0</v>
      </c>
      <c r="D87">
        <v>9.3302840000000007</v>
      </c>
      <c r="E87">
        <v>0</v>
      </c>
      <c r="F87">
        <v>0</v>
      </c>
      <c r="G87">
        <v>19.325099999999999</v>
      </c>
      <c r="H87">
        <v>0</v>
      </c>
      <c r="I87">
        <v>0</v>
      </c>
      <c r="J87">
        <v>25.564299999999999</v>
      </c>
      <c r="K87">
        <v>689.34990000000005</v>
      </c>
      <c r="L87">
        <v>440.973253</v>
      </c>
      <c r="M87">
        <v>94.319981999999996</v>
      </c>
      <c r="N87">
        <v>120.69</v>
      </c>
      <c r="O87">
        <v>126.52</v>
      </c>
      <c r="P87">
        <v>131.039152</v>
      </c>
      <c r="Q87">
        <v>21.0063</v>
      </c>
      <c r="R87">
        <v>43.545976000000003</v>
      </c>
      <c r="S87">
        <v>25.866599999999998</v>
      </c>
      <c r="T87">
        <v>1.4132</v>
      </c>
      <c r="U87">
        <v>345.375</v>
      </c>
      <c r="V87">
        <v>17.510000000000002</v>
      </c>
      <c r="W87">
        <v>32.474499999999999</v>
      </c>
      <c r="X87">
        <v>147.515625</v>
      </c>
      <c r="Y87">
        <v>0</v>
      </c>
      <c r="Z87">
        <v>13.1076</v>
      </c>
      <c r="AA87">
        <v>42.14808</v>
      </c>
      <c r="AB87">
        <v>43.635159999999999</v>
      </c>
      <c r="AC87">
        <v>31.709733</v>
      </c>
      <c r="AD87">
        <v>19.830272000000001</v>
      </c>
      <c r="AE87">
        <v>53.905351000000003</v>
      </c>
      <c r="AF87">
        <v>25.501062999999998</v>
      </c>
      <c r="AG87">
        <v>22.429442000000002</v>
      </c>
      <c r="AH87">
        <v>126.436373</v>
      </c>
      <c r="AI87">
        <v>16.667714</v>
      </c>
      <c r="AJ87">
        <v>0</v>
      </c>
      <c r="AK87">
        <v>59.009957999999997</v>
      </c>
      <c r="AL87">
        <v>53.451999999999998</v>
      </c>
      <c r="AM87">
        <v>17.179061999999998</v>
      </c>
      <c r="AN87">
        <v>1.0550679999999999</v>
      </c>
      <c r="AO87">
        <v>0</v>
      </c>
      <c r="AP87">
        <v>1.5371999999999999</v>
      </c>
      <c r="AQ87">
        <v>29.462897999999999</v>
      </c>
      <c r="AR87">
        <v>50.783999999999999</v>
      </c>
      <c r="AS87">
        <v>35.068229000000002</v>
      </c>
      <c r="AT87">
        <v>14.999998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75.650840999999986</v>
      </c>
      <c r="BA87">
        <f t="shared" si="4"/>
        <v>3025.3892140000012</v>
      </c>
      <c r="BB87">
        <v>84</v>
      </c>
      <c r="BD87">
        <v>5.3</v>
      </c>
      <c r="BE87">
        <v>1.94</v>
      </c>
      <c r="BF87">
        <v>3.03</v>
      </c>
      <c r="BG87">
        <v>1.85</v>
      </c>
      <c r="BH87">
        <v>6.22</v>
      </c>
      <c r="BI87">
        <v>0.84</v>
      </c>
      <c r="BJ87">
        <v>0.42</v>
      </c>
      <c r="BK87">
        <v>1.78</v>
      </c>
      <c r="BL87">
        <v>0.88</v>
      </c>
      <c r="BM87">
        <v>0.2</v>
      </c>
      <c r="BN87">
        <v>2.38</v>
      </c>
      <c r="BO87">
        <v>3.78</v>
      </c>
      <c r="BP87">
        <v>0.24</v>
      </c>
      <c r="BQ87">
        <v>1.99</v>
      </c>
      <c r="BR87">
        <v>2.1800000000000002</v>
      </c>
      <c r="BS87">
        <v>1.61</v>
      </c>
      <c r="BT87">
        <v>2.4335680000000002</v>
      </c>
      <c r="BU87">
        <v>1.28817</v>
      </c>
      <c r="BV87">
        <v>2.3522639999999999</v>
      </c>
      <c r="BW87">
        <v>1.9429620000000001</v>
      </c>
      <c r="BX87">
        <v>1.959684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1.9814999999999999E-2</v>
      </c>
      <c r="CE87">
        <v>0</v>
      </c>
      <c r="CF87">
        <v>0</v>
      </c>
      <c r="CG87">
        <v>0</v>
      </c>
      <c r="CH87">
        <v>0</v>
      </c>
      <c r="CI87">
        <v>2.0067000000000002E-2</v>
      </c>
      <c r="CJ87">
        <v>3.542468</v>
      </c>
      <c r="CK87">
        <v>0.935114</v>
      </c>
      <c r="CL87">
        <v>1.9381029999999999</v>
      </c>
      <c r="CM87">
        <v>3.5116909999999999</v>
      </c>
      <c r="CN87">
        <v>3.5424669999999998</v>
      </c>
      <c r="CO87">
        <v>2.0896979999999998</v>
      </c>
      <c r="CP87">
        <v>4.2581249999999997</v>
      </c>
      <c r="CQ87">
        <v>3.542468</v>
      </c>
      <c r="CR87">
        <v>0.82955999999999996</v>
      </c>
      <c r="CS87">
        <v>2.7933979999999998</v>
      </c>
      <c r="CT87">
        <v>2.5514760000000001</v>
      </c>
      <c r="CU87">
        <v>4.2558600000000002</v>
      </c>
      <c r="CV87">
        <v>2.438053</v>
      </c>
      <c r="CW87">
        <v>2.5259830000000001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75.650840999999986</v>
      </c>
    </row>
    <row r="88" spans="1:114">
      <c r="A88" t="s">
        <v>130</v>
      </c>
      <c r="B88">
        <v>0</v>
      </c>
      <c r="C88">
        <v>0</v>
      </c>
      <c r="D88">
        <v>9.3302840000000007</v>
      </c>
      <c r="E88">
        <v>0</v>
      </c>
      <c r="F88">
        <v>0</v>
      </c>
      <c r="G88">
        <v>19.325099999999999</v>
      </c>
      <c r="H88">
        <v>0</v>
      </c>
      <c r="I88">
        <v>0</v>
      </c>
      <c r="J88">
        <v>25.564299999999999</v>
      </c>
      <c r="K88">
        <v>689.34990000000005</v>
      </c>
      <c r="L88">
        <v>440.973253</v>
      </c>
      <c r="M88">
        <v>94.319981999999996</v>
      </c>
      <c r="N88">
        <v>120.69</v>
      </c>
      <c r="O88">
        <v>126.52</v>
      </c>
      <c r="P88">
        <v>131.039152</v>
      </c>
      <c r="Q88">
        <v>21.0063</v>
      </c>
      <c r="R88">
        <v>43.545976000000003</v>
      </c>
      <c r="S88">
        <v>25.866599999999998</v>
      </c>
      <c r="T88">
        <v>1.4132</v>
      </c>
      <c r="U88">
        <v>345.375</v>
      </c>
      <c r="V88">
        <v>17.510000000000002</v>
      </c>
      <c r="W88">
        <v>32.474499999999999</v>
      </c>
      <c r="X88">
        <v>147.515625</v>
      </c>
      <c r="Y88">
        <v>0</v>
      </c>
      <c r="Z88">
        <v>13.1076</v>
      </c>
      <c r="AA88">
        <v>42.14808</v>
      </c>
      <c r="AB88">
        <v>43.635159999999999</v>
      </c>
      <c r="AC88">
        <v>31.709733</v>
      </c>
      <c r="AD88">
        <v>19.830272000000001</v>
      </c>
      <c r="AE88">
        <v>53.905351000000003</v>
      </c>
      <c r="AF88">
        <v>25.501062999999998</v>
      </c>
      <c r="AG88">
        <v>22.429442000000002</v>
      </c>
      <c r="AH88">
        <v>126.436373</v>
      </c>
      <c r="AI88">
        <v>16.667714</v>
      </c>
      <c r="AJ88">
        <v>0</v>
      </c>
      <c r="AK88">
        <v>59.009957999999997</v>
      </c>
      <c r="AL88">
        <v>53.451999999999998</v>
      </c>
      <c r="AM88">
        <v>17.179061999999998</v>
      </c>
      <c r="AN88">
        <v>1.0550679999999999</v>
      </c>
      <c r="AO88">
        <v>0</v>
      </c>
      <c r="AP88">
        <v>1.5371999999999999</v>
      </c>
      <c r="AQ88">
        <v>29.462897999999999</v>
      </c>
      <c r="AR88">
        <v>50.783999999999999</v>
      </c>
      <c r="AS88">
        <v>35.068229000000002</v>
      </c>
      <c r="AT88">
        <v>14.999998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75.651954999999987</v>
      </c>
      <c r="BA88">
        <f t="shared" si="4"/>
        <v>3025.3903280000009</v>
      </c>
      <c r="BB88">
        <v>85</v>
      </c>
      <c r="BD88">
        <v>5.3</v>
      </c>
      <c r="BE88">
        <v>1.94</v>
      </c>
      <c r="BF88">
        <v>3.03</v>
      </c>
      <c r="BG88">
        <v>1.85</v>
      </c>
      <c r="BH88">
        <v>6.22</v>
      </c>
      <c r="BI88">
        <v>0.84</v>
      </c>
      <c r="BJ88">
        <v>0.42</v>
      </c>
      <c r="BK88">
        <v>1.78</v>
      </c>
      <c r="BL88">
        <v>0.88</v>
      </c>
      <c r="BM88">
        <v>0.2</v>
      </c>
      <c r="BN88">
        <v>2.38</v>
      </c>
      <c r="BO88">
        <v>3.78</v>
      </c>
      <c r="BP88">
        <v>0.24</v>
      </c>
      <c r="BQ88">
        <v>1.99</v>
      </c>
      <c r="BR88">
        <v>2.1800000000000002</v>
      </c>
      <c r="BS88">
        <v>1.61</v>
      </c>
      <c r="BT88">
        <v>2.4335680000000002</v>
      </c>
      <c r="BU88">
        <v>1.28817</v>
      </c>
      <c r="BV88">
        <v>2.3522639999999999</v>
      </c>
      <c r="BW88">
        <v>1.9429620000000001</v>
      </c>
      <c r="BX88">
        <v>1.959684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1.9814999999999999E-2</v>
      </c>
      <c r="CE88">
        <v>0</v>
      </c>
      <c r="CF88">
        <v>0</v>
      </c>
      <c r="CG88">
        <v>0</v>
      </c>
      <c r="CH88">
        <v>0</v>
      </c>
      <c r="CI88">
        <v>2.1180999999999998E-2</v>
      </c>
      <c r="CJ88">
        <v>3.542468</v>
      </c>
      <c r="CK88">
        <v>0.935114</v>
      </c>
      <c r="CL88">
        <v>1.9381029999999999</v>
      </c>
      <c r="CM88">
        <v>3.5116909999999999</v>
      </c>
      <c r="CN88">
        <v>3.5424669999999998</v>
      </c>
      <c r="CO88">
        <v>2.0896979999999998</v>
      </c>
      <c r="CP88">
        <v>4.2581249999999997</v>
      </c>
      <c r="CQ88">
        <v>3.542468</v>
      </c>
      <c r="CR88">
        <v>0.82955999999999996</v>
      </c>
      <c r="CS88">
        <v>2.7933979999999998</v>
      </c>
      <c r="CT88">
        <v>2.5514760000000001</v>
      </c>
      <c r="CU88">
        <v>4.2558600000000002</v>
      </c>
      <c r="CV88">
        <v>2.438053</v>
      </c>
      <c r="CW88">
        <v>2.5259830000000001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75.651954999999987</v>
      </c>
    </row>
    <row r="89" spans="1:114">
      <c r="A89" t="s">
        <v>131</v>
      </c>
      <c r="B89">
        <v>0</v>
      </c>
      <c r="C89">
        <v>0</v>
      </c>
      <c r="D89">
        <v>9.3302840000000007</v>
      </c>
      <c r="E89">
        <v>0</v>
      </c>
      <c r="F89">
        <v>0</v>
      </c>
      <c r="G89">
        <v>19.325099999999999</v>
      </c>
      <c r="H89">
        <v>0</v>
      </c>
      <c r="I89">
        <v>0</v>
      </c>
      <c r="J89">
        <v>24.217300000000002</v>
      </c>
      <c r="K89">
        <v>689.34990000000005</v>
      </c>
      <c r="L89">
        <v>446.51246700000002</v>
      </c>
      <c r="M89">
        <v>94.319981999999996</v>
      </c>
      <c r="N89">
        <v>120.69</v>
      </c>
      <c r="O89">
        <v>126.52</v>
      </c>
      <c r="P89">
        <v>131.039152</v>
      </c>
      <c r="Q89">
        <v>21.0063</v>
      </c>
      <c r="R89">
        <v>43.545976000000003</v>
      </c>
      <c r="S89">
        <v>25.866599999999998</v>
      </c>
      <c r="T89">
        <v>1.4132</v>
      </c>
      <c r="U89">
        <v>345.375</v>
      </c>
      <c r="V89">
        <v>17.510000000000002</v>
      </c>
      <c r="W89">
        <v>32.474499999999999</v>
      </c>
      <c r="X89">
        <v>147.515625</v>
      </c>
      <c r="Y89">
        <v>0</v>
      </c>
      <c r="Z89">
        <v>13.1076</v>
      </c>
      <c r="AA89">
        <v>42.14808</v>
      </c>
      <c r="AB89">
        <v>43.635159999999999</v>
      </c>
      <c r="AC89">
        <v>31.709733</v>
      </c>
      <c r="AD89">
        <v>19.830272000000001</v>
      </c>
      <c r="AE89">
        <v>53.905351000000003</v>
      </c>
      <c r="AF89">
        <v>25.501062999999998</v>
      </c>
      <c r="AG89">
        <v>22.429442000000002</v>
      </c>
      <c r="AH89">
        <v>126.436373</v>
      </c>
      <c r="AI89">
        <v>16.667714</v>
      </c>
      <c r="AJ89">
        <v>0</v>
      </c>
      <c r="AK89">
        <v>59.009957999999997</v>
      </c>
      <c r="AL89">
        <v>53.451999999999998</v>
      </c>
      <c r="AM89">
        <v>17.179061999999998</v>
      </c>
      <c r="AN89">
        <v>1.0550679999999999</v>
      </c>
      <c r="AO89">
        <v>0</v>
      </c>
      <c r="AP89">
        <v>1.5371999999999999</v>
      </c>
      <c r="AQ89">
        <v>29.462897999999999</v>
      </c>
      <c r="AR89">
        <v>50.783999999999999</v>
      </c>
      <c r="AS89">
        <v>35.068229000000002</v>
      </c>
      <c r="AT89">
        <v>14.999998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75.653069999999985</v>
      </c>
      <c r="BA89">
        <f t="shared" si="4"/>
        <v>3029.5836570000015</v>
      </c>
      <c r="BB89">
        <v>86</v>
      </c>
      <c r="BD89">
        <v>5.3</v>
      </c>
      <c r="BE89">
        <v>1.94</v>
      </c>
      <c r="BF89">
        <v>3.03</v>
      </c>
      <c r="BG89">
        <v>1.85</v>
      </c>
      <c r="BH89">
        <v>6.22</v>
      </c>
      <c r="BI89">
        <v>0.84</v>
      </c>
      <c r="BJ89">
        <v>0.42</v>
      </c>
      <c r="BK89">
        <v>1.78</v>
      </c>
      <c r="BL89">
        <v>0.88</v>
      </c>
      <c r="BM89">
        <v>0.2</v>
      </c>
      <c r="BN89">
        <v>2.38</v>
      </c>
      <c r="BO89">
        <v>3.78</v>
      </c>
      <c r="BP89">
        <v>0.24</v>
      </c>
      <c r="BQ89">
        <v>1.99</v>
      </c>
      <c r="BR89">
        <v>2.1800000000000002</v>
      </c>
      <c r="BS89">
        <v>1.61</v>
      </c>
      <c r="BT89">
        <v>2.4335680000000002</v>
      </c>
      <c r="BU89">
        <v>1.28817</v>
      </c>
      <c r="BV89">
        <v>2.3522639999999999</v>
      </c>
      <c r="BW89">
        <v>1.9429620000000001</v>
      </c>
      <c r="BX89">
        <v>1.959684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1.9814999999999999E-2</v>
      </c>
      <c r="CE89">
        <v>0</v>
      </c>
      <c r="CF89">
        <v>0</v>
      </c>
      <c r="CG89">
        <v>0</v>
      </c>
      <c r="CH89">
        <v>0</v>
      </c>
      <c r="CI89">
        <v>2.2296E-2</v>
      </c>
      <c r="CJ89">
        <v>3.542468</v>
      </c>
      <c r="CK89">
        <v>0.935114</v>
      </c>
      <c r="CL89">
        <v>1.9381029999999999</v>
      </c>
      <c r="CM89">
        <v>3.5116909999999999</v>
      </c>
      <c r="CN89">
        <v>3.5424669999999998</v>
      </c>
      <c r="CO89">
        <v>2.0896979999999998</v>
      </c>
      <c r="CP89">
        <v>4.2581249999999997</v>
      </c>
      <c r="CQ89">
        <v>3.542468</v>
      </c>
      <c r="CR89">
        <v>0.82955999999999996</v>
      </c>
      <c r="CS89">
        <v>2.7933979999999998</v>
      </c>
      <c r="CT89">
        <v>2.5514760000000001</v>
      </c>
      <c r="CU89">
        <v>4.2558600000000002</v>
      </c>
      <c r="CV89">
        <v>2.438053</v>
      </c>
      <c r="CW89">
        <v>2.5259830000000001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75.653069999999985</v>
      </c>
    </row>
    <row r="90" spans="1:114">
      <c r="A90" t="s">
        <v>132</v>
      </c>
      <c r="B90">
        <v>0</v>
      </c>
      <c r="C90">
        <v>0</v>
      </c>
      <c r="D90">
        <v>9.3302840000000007</v>
      </c>
      <c r="E90">
        <v>0</v>
      </c>
      <c r="F90">
        <v>0</v>
      </c>
      <c r="G90">
        <v>19.325099999999999</v>
      </c>
      <c r="H90">
        <v>0</v>
      </c>
      <c r="I90">
        <v>0</v>
      </c>
      <c r="J90">
        <v>24.217300000000002</v>
      </c>
      <c r="K90">
        <v>689.34990000000005</v>
      </c>
      <c r="L90">
        <v>446.51246700000002</v>
      </c>
      <c r="M90">
        <v>94.319981999999996</v>
      </c>
      <c r="N90">
        <v>120.69</v>
      </c>
      <c r="O90">
        <v>126.52</v>
      </c>
      <c r="P90">
        <v>131.039152</v>
      </c>
      <c r="Q90">
        <v>21.0063</v>
      </c>
      <c r="R90">
        <v>43.545976000000003</v>
      </c>
      <c r="S90">
        <v>25.866599999999998</v>
      </c>
      <c r="T90">
        <v>1.4132</v>
      </c>
      <c r="U90">
        <v>345.375</v>
      </c>
      <c r="V90">
        <v>17.510000000000002</v>
      </c>
      <c r="W90">
        <v>32.474499999999999</v>
      </c>
      <c r="X90">
        <v>147.515625</v>
      </c>
      <c r="Y90">
        <v>0</v>
      </c>
      <c r="Z90">
        <v>13.1076</v>
      </c>
      <c r="AA90">
        <v>42.14808</v>
      </c>
      <c r="AB90">
        <v>43.635159999999999</v>
      </c>
      <c r="AC90">
        <v>31.709733</v>
      </c>
      <c r="AD90">
        <v>29.745408000000001</v>
      </c>
      <c r="AE90">
        <v>53.905351000000003</v>
      </c>
      <c r="AF90">
        <v>25.501062999999998</v>
      </c>
      <c r="AG90">
        <v>22.429442000000002</v>
      </c>
      <c r="AH90">
        <v>126.436373</v>
      </c>
      <c r="AI90">
        <v>16.667714</v>
      </c>
      <c r="AJ90">
        <v>0</v>
      </c>
      <c r="AK90">
        <v>59.009957999999997</v>
      </c>
      <c r="AL90">
        <v>53.451999999999998</v>
      </c>
      <c r="AM90">
        <v>17.179061999999998</v>
      </c>
      <c r="AN90">
        <v>1.0550679999999999</v>
      </c>
      <c r="AO90">
        <v>0</v>
      </c>
      <c r="AP90">
        <v>1.5371999999999999</v>
      </c>
      <c r="AQ90">
        <v>29.462897999999999</v>
      </c>
      <c r="AR90">
        <v>50.783999999999999</v>
      </c>
      <c r="AS90">
        <v>35.068229000000002</v>
      </c>
      <c r="AT90">
        <v>14.999998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75.653069999999985</v>
      </c>
      <c r="BA90">
        <f t="shared" si="4"/>
        <v>3039.4987930000011</v>
      </c>
      <c r="BB90">
        <v>87</v>
      </c>
      <c r="BD90">
        <v>5.3</v>
      </c>
      <c r="BE90">
        <v>1.94</v>
      </c>
      <c r="BF90">
        <v>3.03</v>
      </c>
      <c r="BG90">
        <v>1.85</v>
      </c>
      <c r="BH90">
        <v>6.22</v>
      </c>
      <c r="BI90">
        <v>0.84</v>
      </c>
      <c r="BJ90">
        <v>0.42</v>
      </c>
      <c r="BK90">
        <v>1.78</v>
      </c>
      <c r="BL90">
        <v>0.88</v>
      </c>
      <c r="BM90">
        <v>0.2</v>
      </c>
      <c r="BN90">
        <v>2.38</v>
      </c>
      <c r="BO90">
        <v>3.78</v>
      </c>
      <c r="BP90">
        <v>0.24</v>
      </c>
      <c r="BQ90">
        <v>1.99</v>
      </c>
      <c r="BR90">
        <v>2.1800000000000002</v>
      </c>
      <c r="BS90">
        <v>1.61</v>
      </c>
      <c r="BT90">
        <v>2.4335680000000002</v>
      </c>
      <c r="BU90">
        <v>1.28817</v>
      </c>
      <c r="BV90">
        <v>2.3522639999999999</v>
      </c>
      <c r="BW90">
        <v>1.9429620000000001</v>
      </c>
      <c r="BX90">
        <v>1.959684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1.9814999999999999E-2</v>
      </c>
      <c r="CE90">
        <v>0</v>
      </c>
      <c r="CF90">
        <v>0</v>
      </c>
      <c r="CG90">
        <v>0</v>
      </c>
      <c r="CH90">
        <v>0</v>
      </c>
      <c r="CI90">
        <v>2.2296E-2</v>
      </c>
      <c r="CJ90">
        <v>3.542468</v>
      </c>
      <c r="CK90">
        <v>0.935114</v>
      </c>
      <c r="CL90">
        <v>1.9381029999999999</v>
      </c>
      <c r="CM90">
        <v>3.5116909999999999</v>
      </c>
      <c r="CN90">
        <v>3.5424669999999998</v>
      </c>
      <c r="CO90">
        <v>2.0896979999999998</v>
      </c>
      <c r="CP90">
        <v>4.2581249999999997</v>
      </c>
      <c r="CQ90">
        <v>3.542468</v>
      </c>
      <c r="CR90">
        <v>0.82955999999999996</v>
      </c>
      <c r="CS90">
        <v>2.7933979999999998</v>
      </c>
      <c r="CT90">
        <v>2.5514760000000001</v>
      </c>
      <c r="CU90">
        <v>4.2558600000000002</v>
      </c>
      <c r="CV90">
        <v>2.438053</v>
      </c>
      <c r="CW90">
        <v>2.5259830000000001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75.653069999999985</v>
      </c>
    </row>
    <row r="91" spans="1:114">
      <c r="A91" t="s">
        <v>133</v>
      </c>
      <c r="B91">
        <v>0</v>
      </c>
      <c r="C91">
        <v>0</v>
      </c>
      <c r="D91">
        <v>9.3302840000000007</v>
      </c>
      <c r="E91">
        <v>0</v>
      </c>
      <c r="F91">
        <v>0</v>
      </c>
      <c r="G91">
        <v>19.325099999999999</v>
      </c>
      <c r="H91">
        <v>0</v>
      </c>
      <c r="I91">
        <v>0</v>
      </c>
      <c r="J91">
        <v>24.217300000000002</v>
      </c>
      <c r="K91">
        <v>689.34990000000005</v>
      </c>
      <c r="L91">
        <v>446.51246700000002</v>
      </c>
      <c r="M91">
        <v>94.319981999999996</v>
      </c>
      <c r="N91">
        <v>120.69</v>
      </c>
      <c r="O91">
        <v>126.52</v>
      </c>
      <c r="P91">
        <v>136.35286500000001</v>
      </c>
      <c r="Q91">
        <v>21.0063</v>
      </c>
      <c r="R91">
        <v>43.545976000000003</v>
      </c>
      <c r="S91">
        <v>25.866599999999998</v>
      </c>
      <c r="T91">
        <v>1.4132</v>
      </c>
      <c r="U91">
        <v>345.375</v>
      </c>
      <c r="V91">
        <v>17.510000000000002</v>
      </c>
      <c r="W91">
        <v>32.474499999999999</v>
      </c>
      <c r="X91">
        <v>147.515625</v>
      </c>
      <c r="Y91">
        <v>0</v>
      </c>
      <c r="Z91">
        <v>19.6614</v>
      </c>
      <c r="AA91">
        <v>42.14808</v>
      </c>
      <c r="AB91">
        <v>43.635159999999999</v>
      </c>
      <c r="AC91">
        <v>31.709733</v>
      </c>
      <c r="AD91">
        <v>29.745408000000001</v>
      </c>
      <c r="AE91">
        <v>53.905351000000003</v>
      </c>
      <c r="AF91">
        <v>25.713571999999999</v>
      </c>
      <c r="AG91">
        <v>22.429442000000002</v>
      </c>
      <c r="AH91">
        <v>151.723648</v>
      </c>
      <c r="AI91">
        <v>16.667714</v>
      </c>
      <c r="AJ91">
        <v>0</v>
      </c>
      <c r="AK91">
        <v>59.009957999999997</v>
      </c>
      <c r="AL91">
        <v>53.451999999999998</v>
      </c>
      <c r="AM91">
        <v>17.179061999999998</v>
      </c>
      <c r="AN91">
        <v>1.0753569999999999</v>
      </c>
      <c r="AO91">
        <v>0</v>
      </c>
      <c r="AP91">
        <v>1.5371999999999999</v>
      </c>
      <c r="AQ91">
        <v>29.462897999999999</v>
      </c>
      <c r="AR91">
        <v>50.783999999999999</v>
      </c>
      <c r="AS91">
        <v>35.068229000000002</v>
      </c>
      <c r="AT91">
        <v>14.999998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75.772673999999995</v>
      </c>
      <c r="BA91">
        <f t="shared" si="4"/>
        <v>3077.0059830000009</v>
      </c>
      <c r="BB91">
        <v>88</v>
      </c>
      <c r="BD91">
        <v>5.3</v>
      </c>
      <c r="BE91">
        <v>1.94</v>
      </c>
      <c r="BF91">
        <v>3.03</v>
      </c>
      <c r="BG91">
        <v>1.85</v>
      </c>
      <c r="BH91">
        <v>6.22</v>
      </c>
      <c r="BI91">
        <v>0.88</v>
      </c>
      <c r="BJ91">
        <v>0.43</v>
      </c>
      <c r="BK91">
        <v>1.78</v>
      </c>
      <c r="BL91">
        <v>0.88</v>
      </c>
      <c r="BM91">
        <v>0.2</v>
      </c>
      <c r="BN91">
        <v>2.38</v>
      </c>
      <c r="BO91">
        <v>3.78</v>
      </c>
      <c r="BP91">
        <v>0.24</v>
      </c>
      <c r="BQ91">
        <v>1.99</v>
      </c>
      <c r="BR91">
        <v>2.1800000000000002</v>
      </c>
      <c r="BS91">
        <v>1.61</v>
      </c>
      <c r="BT91">
        <v>2.5031720000000002</v>
      </c>
      <c r="BU91">
        <v>1.28817</v>
      </c>
      <c r="BV91">
        <v>2.3522639999999999</v>
      </c>
      <c r="BW91">
        <v>1.9429620000000001</v>
      </c>
      <c r="BX91">
        <v>1.959684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1.9814999999999999E-2</v>
      </c>
      <c r="CE91">
        <v>0</v>
      </c>
      <c r="CF91">
        <v>0</v>
      </c>
      <c r="CG91">
        <v>0</v>
      </c>
      <c r="CH91">
        <v>0</v>
      </c>
      <c r="CI91">
        <v>2.2296E-2</v>
      </c>
      <c r="CJ91">
        <v>3.542468</v>
      </c>
      <c r="CK91">
        <v>0.935114</v>
      </c>
      <c r="CL91">
        <v>1.9381029999999999</v>
      </c>
      <c r="CM91">
        <v>3.5116909999999999</v>
      </c>
      <c r="CN91">
        <v>3.5424669999999998</v>
      </c>
      <c r="CO91">
        <v>2.0896979999999998</v>
      </c>
      <c r="CP91">
        <v>4.2581249999999997</v>
      </c>
      <c r="CQ91">
        <v>3.542468</v>
      </c>
      <c r="CR91">
        <v>0.82955999999999996</v>
      </c>
      <c r="CS91">
        <v>2.7933979999999998</v>
      </c>
      <c r="CT91">
        <v>2.609464</v>
      </c>
      <c r="CU91">
        <v>4.2558600000000002</v>
      </c>
      <c r="CV91">
        <v>2.8832629999999999</v>
      </c>
      <c r="CW91">
        <v>2.5259830000000001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75.772673999999995</v>
      </c>
    </row>
    <row r="92" spans="1:114">
      <c r="A92" t="s">
        <v>134</v>
      </c>
      <c r="B92">
        <v>0</v>
      </c>
      <c r="C92">
        <v>0</v>
      </c>
      <c r="D92">
        <v>9.3302840000000007</v>
      </c>
      <c r="E92">
        <v>0</v>
      </c>
      <c r="F92">
        <v>0</v>
      </c>
      <c r="G92">
        <v>19.325099999999999</v>
      </c>
      <c r="H92">
        <v>0</v>
      </c>
      <c r="I92">
        <v>0</v>
      </c>
      <c r="J92">
        <v>24.217300000000002</v>
      </c>
      <c r="K92">
        <v>689.34990000000005</v>
      </c>
      <c r="L92">
        <v>446.51246700000002</v>
      </c>
      <c r="M92">
        <v>94.319981999999996</v>
      </c>
      <c r="N92">
        <v>120.69</v>
      </c>
      <c r="O92">
        <v>126.52</v>
      </c>
      <c r="P92">
        <v>137.24</v>
      </c>
      <c r="Q92">
        <v>21.0063</v>
      </c>
      <c r="R92">
        <v>43.545976000000003</v>
      </c>
      <c r="S92">
        <v>25.866599999999998</v>
      </c>
      <c r="T92">
        <v>1.4132</v>
      </c>
      <c r="U92">
        <v>345.375</v>
      </c>
      <c r="V92">
        <v>17.510000000000002</v>
      </c>
      <c r="W92">
        <v>32.474499999999999</v>
      </c>
      <c r="X92">
        <v>147.515625</v>
      </c>
      <c r="Y92">
        <v>0</v>
      </c>
      <c r="Z92">
        <v>19.6614</v>
      </c>
      <c r="AA92">
        <v>42.14808</v>
      </c>
      <c r="AB92">
        <v>43.635159999999999</v>
      </c>
      <c r="AC92">
        <v>31.709733</v>
      </c>
      <c r="AD92">
        <v>29.745408000000001</v>
      </c>
      <c r="AE92">
        <v>53.905351000000003</v>
      </c>
      <c r="AF92">
        <v>25.713571999999999</v>
      </c>
      <c r="AG92">
        <v>22.429442000000002</v>
      </c>
      <c r="AH92">
        <v>151.723648</v>
      </c>
      <c r="AI92">
        <v>16.667714</v>
      </c>
      <c r="AJ92">
        <v>0</v>
      </c>
      <c r="AK92">
        <v>59.009957999999997</v>
      </c>
      <c r="AL92">
        <v>53.451999999999998</v>
      </c>
      <c r="AM92">
        <v>17.179061999999998</v>
      </c>
      <c r="AN92">
        <v>1.0753569999999999</v>
      </c>
      <c r="AO92">
        <v>0</v>
      </c>
      <c r="AP92">
        <v>1.5371999999999999</v>
      </c>
      <c r="AQ92">
        <v>29.462897999999999</v>
      </c>
      <c r="AR92">
        <v>50.783999999999999</v>
      </c>
      <c r="AS92">
        <v>35.068229000000002</v>
      </c>
      <c r="AT92">
        <v>14.999998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75.799117999999993</v>
      </c>
      <c r="BA92">
        <f t="shared" si="4"/>
        <v>3077.919562000001</v>
      </c>
      <c r="BB92">
        <v>89</v>
      </c>
      <c r="BD92">
        <v>5.3</v>
      </c>
      <c r="BE92">
        <v>1.94</v>
      </c>
      <c r="BF92">
        <v>3.03</v>
      </c>
      <c r="BG92">
        <v>1.85</v>
      </c>
      <c r="BH92">
        <v>6.22</v>
      </c>
      <c r="BI92">
        <v>0.89</v>
      </c>
      <c r="BJ92">
        <v>0.44</v>
      </c>
      <c r="BK92">
        <v>1.78</v>
      </c>
      <c r="BL92">
        <v>0.88</v>
      </c>
      <c r="BM92">
        <v>0.2</v>
      </c>
      <c r="BN92">
        <v>2.38</v>
      </c>
      <c r="BO92">
        <v>3.78</v>
      </c>
      <c r="BP92">
        <v>0.24</v>
      </c>
      <c r="BQ92">
        <v>1.99</v>
      </c>
      <c r="BR92">
        <v>2.1800000000000002</v>
      </c>
      <c r="BS92">
        <v>1.61</v>
      </c>
      <c r="BT92">
        <v>2.5096159999999998</v>
      </c>
      <c r="BU92">
        <v>1.28817</v>
      </c>
      <c r="BV92">
        <v>2.3522639999999999</v>
      </c>
      <c r="BW92">
        <v>1.9429620000000001</v>
      </c>
      <c r="BX92">
        <v>1.959684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1.9814999999999999E-2</v>
      </c>
      <c r="CE92">
        <v>0</v>
      </c>
      <c r="CF92">
        <v>0</v>
      </c>
      <c r="CG92">
        <v>0</v>
      </c>
      <c r="CH92">
        <v>0</v>
      </c>
      <c r="CI92">
        <v>2.2296E-2</v>
      </c>
      <c r="CJ92">
        <v>3.542468</v>
      </c>
      <c r="CK92">
        <v>0.935114</v>
      </c>
      <c r="CL92">
        <v>1.9381029999999999</v>
      </c>
      <c r="CM92">
        <v>3.5116909999999999</v>
      </c>
      <c r="CN92">
        <v>3.5424669999999998</v>
      </c>
      <c r="CO92">
        <v>2.0896979999999998</v>
      </c>
      <c r="CP92">
        <v>4.2581249999999997</v>
      </c>
      <c r="CQ92">
        <v>3.542468</v>
      </c>
      <c r="CR92">
        <v>0.82955999999999996</v>
      </c>
      <c r="CS92">
        <v>2.7933979999999998</v>
      </c>
      <c r="CT92">
        <v>2.609464</v>
      </c>
      <c r="CU92">
        <v>4.2558600000000002</v>
      </c>
      <c r="CV92">
        <v>2.8832629999999999</v>
      </c>
      <c r="CW92">
        <v>2.5259830000000001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75.799117999999993</v>
      </c>
    </row>
    <row r="93" spans="1:114">
      <c r="A93" t="s">
        <v>135</v>
      </c>
      <c r="B93">
        <v>0</v>
      </c>
      <c r="C93">
        <v>0</v>
      </c>
      <c r="D93">
        <v>9.3302840000000007</v>
      </c>
      <c r="E93">
        <v>0</v>
      </c>
      <c r="F93">
        <v>0</v>
      </c>
      <c r="G93">
        <v>19.325099999999999</v>
      </c>
      <c r="H93">
        <v>0</v>
      </c>
      <c r="I93">
        <v>0</v>
      </c>
      <c r="J93">
        <v>24.217300000000002</v>
      </c>
      <c r="K93">
        <v>689.34990000000005</v>
      </c>
      <c r="L93">
        <v>440.973253</v>
      </c>
      <c r="M93">
        <v>94.319981999999996</v>
      </c>
      <c r="N93">
        <v>120.69</v>
      </c>
      <c r="O93">
        <v>126.52</v>
      </c>
      <c r="P93">
        <v>137.24</v>
      </c>
      <c r="Q93">
        <v>21.0063</v>
      </c>
      <c r="R93">
        <v>43.545976000000003</v>
      </c>
      <c r="S93">
        <v>25.866599999999998</v>
      </c>
      <c r="T93">
        <v>1.4132</v>
      </c>
      <c r="U93">
        <v>348.59100000000001</v>
      </c>
      <c r="V93">
        <v>17.510000000000002</v>
      </c>
      <c r="W93">
        <v>32.474499999999999</v>
      </c>
      <c r="X93">
        <v>147.515625</v>
      </c>
      <c r="Y93">
        <v>0</v>
      </c>
      <c r="Z93">
        <v>19.6614</v>
      </c>
      <c r="AA93">
        <v>42.14808</v>
      </c>
      <c r="AB93">
        <v>43.635159999999999</v>
      </c>
      <c r="AC93">
        <v>31.709733</v>
      </c>
      <c r="AD93">
        <v>29.745408000000001</v>
      </c>
      <c r="AE93">
        <v>53.905351000000003</v>
      </c>
      <c r="AF93">
        <v>25.713571999999999</v>
      </c>
      <c r="AG93">
        <v>22.429442000000002</v>
      </c>
      <c r="AH93">
        <v>151.723648</v>
      </c>
      <c r="AI93">
        <v>16.667714</v>
      </c>
      <c r="AJ93">
        <v>0</v>
      </c>
      <c r="AK93">
        <v>59.009957999999997</v>
      </c>
      <c r="AL93">
        <v>53.451999999999998</v>
      </c>
      <c r="AM93">
        <v>17.179061999999998</v>
      </c>
      <c r="AN93">
        <v>1.0753569999999999</v>
      </c>
      <c r="AO93">
        <v>0</v>
      </c>
      <c r="AP93">
        <v>1.5371999999999999</v>
      </c>
      <c r="AQ93">
        <v>29.462897999999999</v>
      </c>
      <c r="AR93">
        <v>50.783999999999999</v>
      </c>
      <c r="AS93">
        <v>35.068229000000002</v>
      </c>
      <c r="AT93">
        <v>14.999998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75.799117999999993</v>
      </c>
      <c r="BA93">
        <f t="shared" si="4"/>
        <v>3075.5963480000019</v>
      </c>
      <c r="BB93">
        <v>90</v>
      </c>
      <c r="BD93">
        <v>5.3</v>
      </c>
      <c r="BE93">
        <v>1.94</v>
      </c>
      <c r="BF93">
        <v>3.03</v>
      </c>
      <c r="BG93">
        <v>1.85</v>
      </c>
      <c r="BH93">
        <v>6.22</v>
      </c>
      <c r="BI93">
        <v>0.89</v>
      </c>
      <c r="BJ93">
        <v>0.44</v>
      </c>
      <c r="BK93">
        <v>1.78</v>
      </c>
      <c r="BL93">
        <v>0.88</v>
      </c>
      <c r="BM93">
        <v>0.2</v>
      </c>
      <c r="BN93">
        <v>2.38</v>
      </c>
      <c r="BO93">
        <v>3.78</v>
      </c>
      <c r="BP93">
        <v>0.24</v>
      </c>
      <c r="BQ93">
        <v>1.99</v>
      </c>
      <c r="BR93">
        <v>2.1800000000000002</v>
      </c>
      <c r="BS93">
        <v>1.61</v>
      </c>
      <c r="BT93">
        <v>2.5096159999999998</v>
      </c>
      <c r="BU93">
        <v>1.28817</v>
      </c>
      <c r="BV93">
        <v>2.3522639999999999</v>
      </c>
      <c r="BW93">
        <v>1.9429620000000001</v>
      </c>
      <c r="BX93">
        <v>1.959684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1.9814999999999999E-2</v>
      </c>
      <c r="CE93">
        <v>0</v>
      </c>
      <c r="CF93">
        <v>0</v>
      </c>
      <c r="CG93">
        <v>0</v>
      </c>
      <c r="CH93">
        <v>0</v>
      </c>
      <c r="CI93">
        <v>2.2296E-2</v>
      </c>
      <c r="CJ93">
        <v>3.542468</v>
      </c>
      <c r="CK93">
        <v>0.935114</v>
      </c>
      <c r="CL93">
        <v>1.9381029999999999</v>
      </c>
      <c r="CM93">
        <v>3.5116909999999999</v>
      </c>
      <c r="CN93">
        <v>3.5424669999999998</v>
      </c>
      <c r="CO93">
        <v>2.0896979999999998</v>
      </c>
      <c r="CP93">
        <v>4.2581249999999997</v>
      </c>
      <c r="CQ93">
        <v>3.542468</v>
      </c>
      <c r="CR93">
        <v>0.82955999999999996</v>
      </c>
      <c r="CS93">
        <v>2.7933979999999998</v>
      </c>
      <c r="CT93">
        <v>2.609464</v>
      </c>
      <c r="CU93">
        <v>4.2558600000000002</v>
      </c>
      <c r="CV93">
        <v>2.8832629999999999</v>
      </c>
      <c r="CW93">
        <v>2.5259830000000001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75.799117999999993</v>
      </c>
    </row>
    <row r="94" spans="1:114">
      <c r="A94" t="s">
        <v>136</v>
      </c>
      <c r="B94">
        <v>0</v>
      </c>
      <c r="C94">
        <v>0</v>
      </c>
      <c r="D94">
        <v>9.3302840000000007</v>
      </c>
      <c r="E94">
        <v>0</v>
      </c>
      <c r="F94">
        <v>0</v>
      </c>
      <c r="G94">
        <v>19.325099999999999</v>
      </c>
      <c r="H94">
        <v>0</v>
      </c>
      <c r="I94">
        <v>0</v>
      </c>
      <c r="J94">
        <v>24.217300000000002</v>
      </c>
      <c r="K94">
        <v>689.34990000000005</v>
      </c>
      <c r="L94">
        <v>440.973253</v>
      </c>
      <c r="M94">
        <v>94.319981999999996</v>
      </c>
      <c r="N94">
        <v>120.69</v>
      </c>
      <c r="O94">
        <v>126.52</v>
      </c>
      <c r="P94">
        <v>137.24</v>
      </c>
      <c r="Q94">
        <v>21.0063</v>
      </c>
      <c r="R94">
        <v>43.545976000000003</v>
      </c>
      <c r="S94">
        <v>25.866599999999998</v>
      </c>
      <c r="T94">
        <v>1.4132</v>
      </c>
      <c r="U94">
        <v>348.97500000000002</v>
      </c>
      <c r="V94">
        <v>17.510000000000002</v>
      </c>
      <c r="W94">
        <v>32.474499999999999</v>
      </c>
      <c r="X94">
        <v>147.515625</v>
      </c>
      <c r="Y94">
        <v>0</v>
      </c>
      <c r="Z94">
        <v>19.6614</v>
      </c>
      <c r="AA94">
        <v>42.14808</v>
      </c>
      <c r="AB94">
        <v>43.635159999999999</v>
      </c>
      <c r="AC94">
        <v>31.709733</v>
      </c>
      <c r="AD94">
        <v>29.745408000000001</v>
      </c>
      <c r="AE94">
        <v>53.905351000000003</v>
      </c>
      <c r="AF94">
        <v>25.713571999999999</v>
      </c>
      <c r="AG94">
        <v>22.429442000000002</v>
      </c>
      <c r="AH94">
        <v>151.723648</v>
      </c>
      <c r="AI94">
        <v>3.4724400000000002</v>
      </c>
      <c r="AJ94">
        <v>0</v>
      </c>
      <c r="AK94">
        <v>59.009957999999997</v>
      </c>
      <c r="AL94">
        <v>53.451999999999998</v>
      </c>
      <c r="AM94">
        <v>17.179061999999998</v>
      </c>
      <c r="AN94">
        <v>1.0753569999999999</v>
      </c>
      <c r="AO94">
        <v>0</v>
      </c>
      <c r="AP94">
        <v>1.5371999999999999</v>
      </c>
      <c r="AQ94">
        <v>29.462897999999999</v>
      </c>
      <c r="AR94">
        <v>50.783999999999999</v>
      </c>
      <c r="AS94">
        <v>35.068229000000002</v>
      </c>
      <c r="AT94">
        <v>14.999998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75.739117999999991</v>
      </c>
      <c r="BA94">
        <f t="shared" si="4"/>
        <v>3062.7250740000013</v>
      </c>
      <c r="BB94">
        <v>91</v>
      </c>
      <c r="BD94">
        <v>5.3</v>
      </c>
      <c r="BE94">
        <v>1.94</v>
      </c>
      <c r="BF94">
        <v>3.03</v>
      </c>
      <c r="BG94">
        <v>1.85</v>
      </c>
      <c r="BH94">
        <v>6.22</v>
      </c>
      <c r="BI94">
        <v>0.85</v>
      </c>
      <c r="BJ94">
        <v>0.42</v>
      </c>
      <c r="BK94">
        <v>1.78</v>
      </c>
      <c r="BL94">
        <v>0.88</v>
      </c>
      <c r="BM94">
        <v>0.2</v>
      </c>
      <c r="BN94">
        <v>2.38</v>
      </c>
      <c r="BO94">
        <v>3.78</v>
      </c>
      <c r="BP94">
        <v>0.24</v>
      </c>
      <c r="BQ94">
        <v>1.99</v>
      </c>
      <c r="BR94">
        <v>2.1800000000000002</v>
      </c>
      <c r="BS94">
        <v>1.61</v>
      </c>
      <c r="BT94">
        <v>2.5096159999999998</v>
      </c>
      <c r="BU94">
        <v>1.28817</v>
      </c>
      <c r="BV94">
        <v>2.3522639999999999</v>
      </c>
      <c r="BW94">
        <v>1.9429620000000001</v>
      </c>
      <c r="BX94">
        <v>1.959684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1.9814999999999999E-2</v>
      </c>
      <c r="CE94">
        <v>0</v>
      </c>
      <c r="CF94">
        <v>0</v>
      </c>
      <c r="CG94">
        <v>0</v>
      </c>
      <c r="CH94">
        <v>0</v>
      </c>
      <c r="CI94">
        <v>2.2296E-2</v>
      </c>
      <c r="CJ94">
        <v>3.542468</v>
      </c>
      <c r="CK94">
        <v>0.935114</v>
      </c>
      <c r="CL94">
        <v>1.9381029999999999</v>
      </c>
      <c r="CM94">
        <v>3.5116909999999999</v>
      </c>
      <c r="CN94">
        <v>3.5424669999999998</v>
      </c>
      <c r="CO94">
        <v>2.0896979999999998</v>
      </c>
      <c r="CP94">
        <v>4.2581249999999997</v>
      </c>
      <c r="CQ94">
        <v>3.542468</v>
      </c>
      <c r="CR94">
        <v>0.82955999999999996</v>
      </c>
      <c r="CS94">
        <v>2.7933979999999998</v>
      </c>
      <c r="CT94">
        <v>2.609464</v>
      </c>
      <c r="CU94">
        <v>4.2558600000000002</v>
      </c>
      <c r="CV94">
        <v>2.8832629999999999</v>
      </c>
      <c r="CW94">
        <v>2.5259830000000001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75.739117999999991</v>
      </c>
    </row>
    <row r="95" spans="1:114">
      <c r="A95" t="s">
        <v>137</v>
      </c>
      <c r="B95">
        <v>0</v>
      </c>
      <c r="C95">
        <v>0</v>
      </c>
      <c r="D95">
        <v>9.3302840000000007</v>
      </c>
      <c r="E95">
        <v>0</v>
      </c>
      <c r="F95">
        <v>0</v>
      </c>
      <c r="G95">
        <v>49.325099999999999</v>
      </c>
      <c r="H95">
        <v>0</v>
      </c>
      <c r="I95">
        <v>0</v>
      </c>
      <c r="J95">
        <v>45.217300000000002</v>
      </c>
      <c r="K95">
        <v>689.34990000000005</v>
      </c>
      <c r="L95">
        <v>440.973253</v>
      </c>
      <c r="M95">
        <v>94.319981999999996</v>
      </c>
      <c r="N95">
        <v>120.69</v>
      </c>
      <c r="O95">
        <v>126.52</v>
      </c>
      <c r="P95">
        <v>137.24</v>
      </c>
      <c r="Q95">
        <v>21.0063</v>
      </c>
      <c r="R95">
        <v>43.545976000000003</v>
      </c>
      <c r="S95">
        <v>25.866599999999998</v>
      </c>
      <c r="T95">
        <v>1.4132</v>
      </c>
      <c r="U95">
        <v>348.97500000000002</v>
      </c>
      <c r="V95">
        <v>17.510000000000002</v>
      </c>
      <c r="W95">
        <v>33.306508999999998</v>
      </c>
      <c r="X95">
        <v>147.515625</v>
      </c>
      <c r="Y95">
        <v>0</v>
      </c>
      <c r="Z95">
        <v>19.6614</v>
      </c>
      <c r="AA95">
        <v>42.14808</v>
      </c>
      <c r="AB95">
        <v>43.635159999999999</v>
      </c>
      <c r="AC95">
        <v>31.709733</v>
      </c>
      <c r="AD95">
        <v>19.830272000000001</v>
      </c>
      <c r="AE95">
        <v>53.905351000000003</v>
      </c>
      <c r="AF95">
        <v>17.425726999999998</v>
      </c>
      <c r="AG95">
        <v>22.429442000000002</v>
      </c>
      <c r="AH95">
        <v>113.434414</v>
      </c>
      <c r="AI95">
        <v>16.667714</v>
      </c>
      <c r="AJ95">
        <v>0</v>
      </c>
      <c r="AK95">
        <v>59.009957999999997</v>
      </c>
      <c r="AL95">
        <v>53.451999999999998</v>
      </c>
      <c r="AM95">
        <v>17.179061999999998</v>
      </c>
      <c r="AN95">
        <v>1.0753569999999999</v>
      </c>
      <c r="AO95">
        <v>0</v>
      </c>
      <c r="AP95">
        <v>1.5371999999999999</v>
      </c>
      <c r="AQ95">
        <v>29.462897999999999</v>
      </c>
      <c r="AR95">
        <v>50.783999999999999</v>
      </c>
      <c r="AS95">
        <v>35.068229000000002</v>
      </c>
      <c r="AT95">
        <v>14.999998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75.739117999999991</v>
      </c>
      <c r="BA95">
        <f t="shared" si="4"/>
        <v>3071.2601420000015</v>
      </c>
      <c r="BB95">
        <v>92</v>
      </c>
      <c r="BD95">
        <v>5.3</v>
      </c>
      <c r="BE95">
        <v>1.94</v>
      </c>
      <c r="BF95">
        <v>3.03</v>
      </c>
      <c r="BG95">
        <v>1.85</v>
      </c>
      <c r="BH95">
        <v>6.22</v>
      </c>
      <c r="BI95">
        <v>0.85</v>
      </c>
      <c r="BJ95">
        <v>0.42</v>
      </c>
      <c r="BK95">
        <v>1.78</v>
      </c>
      <c r="BL95">
        <v>0.88</v>
      </c>
      <c r="BM95">
        <v>0.2</v>
      </c>
      <c r="BN95">
        <v>2.38</v>
      </c>
      <c r="BO95">
        <v>3.78</v>
      </c>
      <c r="BP95">
        <v>0.24</v>
      </c>
      <c r="BQ95">
        <v>1.99</v>
      </c>
      <c r="BR95">
        <v>2.1800000000000002</v>
      </c>
      <c r="BS95">
        <v>1.61</v>
      </c>
      <c r="BT95">
        <v>2.5096159999999998</v>
      </c>
      <c r="BU95">
        <v>1.28817</v>
      </c>
      <c r="BV95">
        <v>2.3522639999999999</v>
      </c>
      <c r="BW95">
        <v>1.9429620000000001</v>
      </c>
      <c r="BX95">
        <v>1.959684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1.9814999999999999E-2</v>
      </c>
      <c r="CE95">
        <v>0</v>
      </c>
      <c r="CF95">
        <v>0</v>
      </c>
      <c r="CG95">
        <v>0</v>
      </c>
      <c r="CH95">
        <v>0</v>
      </c>
      <c r="CI95">
        <v>2.2296E-2</v>
      </c>
      <c r="CJ95">
        <v>3.542468</v>
      </c>
      <c r="CK95">
        <v>0.935114</v>
      </c>
      <c r="CL95">
        <v>1.9381029999999999</v>
      </c>
      <c r="CM95">
        <v>3.5116909999999999</v>
      </c>
      <c r="CN95">
        <v>3.5424669999999998</v>
      </c>
      <c r="CO95">
        <v>2.0896979999999998</v>
      </c>
      <c r="CP95">
        <v>4.2581249999999997</v>
      </c>
      <c r="CQ95">
        <v>3.542468</v>
      </c>
      <c r="CR95">
        <v>0.82955999999999996</v>
      </c>
      <c r="CS95">
        <v>2.7933979999999998</v>
      </c>
      <c r="CT95">
        <v>2.5514760000000001</v>
      </c>
      <c r="CU95">
        <v>4.2558600000000002</v>
      </c>
      <c r="CV95">
        <v>2.1836479999999998</v>
      </c>
      <c r="CW95">
        <v>2.5259830000000001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75.739117999999991</v>
      </c>
    </row>
    <row r="96" spans="1:114">
      <c r="A96" t="s">
        <v>138</v>
      </c>
      <c r="B96">
        <v>0</v>
      </c>
      <c r="C96">
        <v>0</v>
      </c>
      <c r="D96">
        <v>9.3302840000000007</v>
      </c>
      <c r="E96">
        <v>0</v>
      </c>
      <c r="F96">
        <v>0</v>
      </c>
      <c r="G96">
        <v>49.325099999999999</v>
      </c>
      <c r="H96">
        <v>0</v>
      </c>
      <c r="I96">
        <v>0</v>
      </c>
      <c r="J96">
        <v>54.217300000000002</v>
      </c>
      <c r="K96">
        <v>689.34990000000005</v>
      </c>
      <c r="L96">
        <v>440.973253</v>
      </c>
      <c r="M96">
        <v>94.319981999999996</v>
      </c>
      <c r="N96">
        <v>120.69</v>
      </c>
      <c r="O96">
        <v>126.52</v>
      </c>
      <c r="P96">
        <v>137.24</v>
      </c>
      <c r="Q96">
        <v>21.0063</v>
      </c>
      <c r="R96">
        <v>43.545976000000003</v>
      </c>
      <c r="S96">
        <v>25.866599999999998</v>
      </c>
      <c r="T96">
        <v>1.4132</v>
      </c>
      <c r="U96">
        <v>348.97500000000002</v>
      </c>
      <c r="V96">
        <v>17.510000000000002</v>
      </c>
      <c r="W96">
        <v>33.384999999999998</v>
      </c>
      <c r="X96">
        <v>147.515625</v>
      </c>
      <c r="Y96">
        <v>0</v>
      </c>
      <c r="Z96">
        <v>19.6614</v>
      </c>
      <c r="AA96">
        <v>42.14808</v>
      </c>
      <c r="AB96">
        <v>43.635159999999999</v>
      </c>
      <c r="AC96">
        <v>31.709733</v>
      </c>
      <c r="AD96">
        <v>9.3403460000000003</v>
      </c>
      <c r="AE96">
        <v>53.905351000000003</v>
      </c>
      <c r="AF96">
        <v>17.425726999999998</v>
      </c>
      <c r="AG96">
        <v>22.429442000000002</v>
      </c>
      <c r="AH96">
        <v>102.37763</v>
      </c>
      <c r="AI96">
        <v>16.667714</v>
      </c>
      <c r="AJ96">
        <v>0</v>
      </c>
      <c r="AK96">
        <v>59.009957999999997</v>
      </c>
      <c r="AL96">
        <v>53.451999999999998</v>
      </c>
      <c r="AM96">
        <v>17.179061999999998</v>
      </c>
      <c r="AN96">
        <v>1.0753569999999999</v>
      </c>
      <c r="AO96">
        <v>0</v>
      </c>
      <c r="AP96">
        <v>1.5371999999999999</v>
      </c>
      <c r="AQ96">
        <v>29.462897999999999</v>
      </c>
      <c r="AR96">
        <v>50.783999999999999</v>
      </c>
      <c r="AS96">
        <v>35.068229000000002</v>
      </c>
      <c r="AT96">
        <v>14.999998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75.739117999999991</v>
      </c>
      <c r="BA96">
        <f t="shared" si="4"/>
        <v>3058.7919230000011</v>
      </c>
      <c r="BB96">
        <v>93</v>
      </c>
      <c r="BD96">
        <v>5.3</v>
      </c>
      <c r="BE96">
        <v>1.94</v>
      </c>
      <c r="BF96">
        <v>3.03</v>
      </c>
      <c r="BG96">
        <v>1.85</v>
      </c>
      <c r="BH96">
        <v>6.22</v>
      </c>
      <c r="BI96">
        <v>0.85</v>
      </c>
      <c r="BJ96">
        <v>0.42</v>
      </c>
      <c r="BK96">
        <v>1.78</v>
      </c>
      <c r="BL96">
        <v>0.88</v>
      </c>
      <c r="BM96">
        <v>0.2</v>
      </c>
      <c r="BN96">
        <v>2.38</v>
      </c>
      <c r="BO96">
        <v>3.78</v>
      </c>
      <c r="BP96">
        <v>0.24</v>
      </c>
      <c r="BQ96">
        <v>1.99</v>
      </c>
      <c r="BR96">
        <v>2.1800000000000002</v>
      </c>
      <c r="BS96">
        <v>1.61</v>
      </c>
      <c r="BT96">
        <v>2.5096159999999998</v>
      </c>
      <c r="BU96">
        <v>1.28817</v>
      </c>
      <c r="BV96">
        <v>2.3522639999999999</v>
      </c>
      <c r="BW96">
        <v>1.9429620000000001</v>
      </c>
      <c r="BX96">
        <v>1.959684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1.9814999999999999E-2</v>
      </c>
      <c r="CE96">
        <v>0</v>
      </c>
      <c r="CF96">
        <v>0</v>
      </c>
      <c r="CG96">
        <v>0</v>
      </c>
      <c r="CH96">
        <v>0</v>
      </c>
      <c r="CI96">
        <v>2.2296E-2</v>
      </c>
      <c r="CJ96">
        <v>3.542468</v>
      </c>
      <c r="CK96">
        <v>0.935114</v>
      </c>
      <c r="CL96">
        <v>1.9381029999999999</v>
      </c>
      <c r="CM96">
        <v>3.5116909999999999</v>
      </c>
      <c r="CN96">
        <v>3.5424669999999998</v>
      </c>
      <c r="CO96">
        <v>2.0896979999999998</v>
      </c>
      <c r="CP96">
        <v>4.2581249999999997</v>
      </c>
      <c r="CQ96">
        <v>3.542468</v>
      </c>
      <c r="CR96">
        <v>0.82955999999999996</v>
      </c>
      <c r="CS96">
        <v>2.7933979999999998</v>
      </c>
      <c r="CT96">
        <v>2.5514760000000001</v>
      </c>
      <c r="CU96">
        <v>4.2558600000000002</v>
      </c>
      <c r="CV96">
        <v>1.9716419999999999</v>
      </c>
      <c r="CW96">
        <v>2.5259830000000001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75.739117999999991</v>
      </c>
    </row>
    <row r="97" spans="1:114">
      <c r="A97" t="s">
        <v>139</v>
      </c>
      <c r="B97">
        <v>0</v>
      </c>
      <c r="C97">
        <v>0</v>
      </c>
      <c r="D97">
        <v>13.995426</v>
      </c>
      <c r="E97">
        <v>0</v>
      </c>
      <c r="F97">
        <v>0</v>
      </c>
      <c r="G97">
        <v>49.325099999999999</v>
      </c>
      <c r="H97">
        <v>0</v>
      </c>
      <c r="I97">
        <v>0</v>
      </c>
      <c r="J97">
        <v>54.217300000000002</v>
      </c>
      <c r="K97">
        <v>689.34990000000005</v>
      </c>
      <c r="L97">
        <v>440.973253</v>
      </c>
      <c r="M97">
        <v>94.319981999999996</v>
      </c>
      <c r="N97">
        <v>120.69</v>
      </c>
      <c r="O97">
        <v>126.52</v>
      </c>
      <c r="P97">
        <v>137.24</v>
      </c>
      <c r="Q97">
        <v>21.0063</v>
      </c>
      <c r="R97">
        <v>43.545976000000003</v>
      </c>
      <c r="S97">
        <v>25.866599999999998</v>
      </c>
      <c r="T97">
        <v>1.4132</v>
      </c>
      <c r="U97">
        <v>348.97500000000002</v>
      </c>
      <c r="V97">
        <v>17.510000000000002</v>
      </c>
      <c r="W97">
        <v>33.384999999999998</v>
      </c>
      <c r="X97">
        <v>147.515625</v>
      </c>
      <c r="Y97">
        <v>0</v>
      </c>
      <c r="Z97">
        <v>19.6614</v>
      </c>
      <c r="AA97">
        <v>42.14808</v>
      </c>
      <c r="AB97">
        <v>43.635159999999999</v>
      </c>
      <c r="AC97">
        <v>31.709733</v>
      </c>
      <c r="AD97">
        <v>0</v>
      </c>
      <c r="AE97">
        <v>53.905351000000003</v>
      </c>
      <c r="AF97">
        <v>17.425726999999998</v>
      </c>
      <c r="AG97">
        <v>22.429442000000002</v>
      </c>
      <c r="AH97">
        <v>66.545460000000006</v>
      </c>
      <c r="AI97">
        <v>16.667714</v>
      </c>
      <c r="AJ97">
        <v>0</v>
      </c>
      <c r="AK97">
        <v>59.009957999999997</v>
      </c>
      <c r="AL97">
        <v>53.451999999999998</v>
      </c>
      <c r="AM97">
        <v>17.179061999999998</v>
      </c>
      <c r="AN97">
        <v>1.0753569999999999</v>
      </c>
      <c r="AO97">
        <v>0</v>
      </c>
      <c r="AP97">
        <v>1.5371999999999999</v>
      </c>
      <c r="AQ97">
        <v>29.462897999999999</v>
      </c>
      <c r="AR97">
        <v>50.783999999999999</v>
      </c>
      <c r="AS97">
        <v>35.068229000000002</v>
      </c>
      <c r="AT97">
        <v>14.999998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75.876551000000006</v>
      </c>
      <c r="BA97">
        <f t="shared" si="4"/>
        <v>3018.4219820000012</v>
      </c>
      <c r="BB97">
        <v>94</v>
      </c>
      <c r="BD97">
        <v>5.3</v>
      </c>
      <c r="BE97">
        <v>1.94</v>
      </c>
      <c r="BF97">
        <v>3.03</v>
      </c>
      <c r="BG97">
        <v>1.85</v>
      </c>
      <c r="BH97">
        <v>6.22</v>
      </c>
      <c r="BI97">
        <v>0.85</v>
      </c>
      <c r="BJ97">
        <v>0.42</v>
      </c>
      <c r="BK97">
        <v>1.78</v>
      </c>
      <c r="BL97">
        <v>0.88</v>
      </c>
      <c r="BM97">
        <v>0.2</v>
      </c>
      <c r="BN97">
        <v>2.38</v>
      </c>
      <c r="BO97">
        <v>3.78</v>
      </c>
      <c r="BP97">
        <v>0.24</v>
      </c>
      <c r="BQ97">
        <v>1.99</v>
      </c>
      <c r="BR97">
        <v>2.1800000000000002</v>
      </c>
      <c r="BS97">
        <v>1.61</v>
      </c>
      <c r="BT97">
        <v>2.5096159999999998</v>
      </c>
      <c r="BU97">
        <v>1.28817</v>
      </c>
      <c r="BV97">
        <v>2.3522639999999999</v>
      </c>
      <c r="BW97">
        <v>1.9429620000000001</v>
      </c>
      <c r="BX97">
        <v>1.959684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1.9814999999999999E-2</v>
      </c>
      <c r="CE97">
        <v>0</v>
      </c>
      <c r="CF97">
        <v>0</v>
      </c>
      <c r="CG97">
        <v>0</v>
      </c>
      <c r="CH97">
        <v>0</v>
      </c>
      <c r="CI97">
        <v>2.2296E-2</v>
      </c>
      <c r="CJ97">
        <v>3.6799010000000001</v>
      </c>
      <c r="CK97">
        <v>0.935114</v>
      </c>
      <c r="CL97">
        <v>1.9381029999999999</v>
      </c>
      <c r="CM97">
        <v>3.5116909999999999</v>
      </c>
      <c r="CN97">
        <v>3.5424669999999998</v>
      </c>
      <c r="CO97">
        <v>2.0896979999999998</v>
      </c>
      <c r="CP97">
        <v>4.2581249999999997</v>
      </c>
      <c r="CQ97">
        <v>3.542468</v>
      </c>
      <c r="CR97">
        <v>0.82955999999999996</v>
      </c>
      <c r="CS97">
        <v>2.7933979999999998</v>
      </c>
      <c r="CT97">
        <v>2.5514760000000001</v>
      </c>
      <c r="CU97">
        <v>4.2558600000000002</v>
      </c>
      <c r="CV97">
        <v>1.286162</v>
      </c>
      <c r="CW97">
        <v>2.5259830000000001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75.876551000000006</v>
      </c>
    </row>
    <row r="98" spans="1:114">
      <c r="A98" t="s">
        <v>140</v>
      </c>
      <c r="B98">
        <v>0</v>
      </c>
      <c r="C98">
        <v>0</v>
      </c>
      <c r="D98">
        <v>13.995426</v>
      </c>
      <c r="E98">
        <v>0</v>
      </c>
      <c r="F98">
        <v>0</v>
      </c>
      <c r="G98">
        <v>49.325099999999999</v>
      </c>
      <c r="H98">
        <v>0</v>
      </c>
      <c r="I98">
        <v>0</v>
      </c>
      <c r="J98">
        <v>54.217300000000002</v>
      </c>
      <c r="K98">
        <v>689.34990000000005</v>
      </c>
      <c r="L98">
        <v>440.973253</v>
      </c>
      <c r="M98">
        <v>94.319981999999996</v>
      </c>
      <c r="N98">
        <v>120.69</v>
      </c>
      <c r="O98">
        <v>126.52</v>
      </c>
      <c r="P98">
        <v>137.24</v>
      </c>
      <c r="Q98">
        <v>21.0063</v>
      </c>
      <c r="R98">
        <v>43.545976000000003</v>
      </c>
      <c r="S98">
        <v>25.866599999999998</v>
      </c>
      <c r="T98">
        <v>1.4132</v>
      </c>
      <c r="U98">
        <v>348.97500000000002</v>
      </c>
      <c r="V98">
        <v>17.510000000000002</v>
      </c>
      <c r="W98">
        <v>33.384999999999998</v>
      </c>
      <c r="X98">
        <v>147.515625</v>
      </c>
      <c r="Y98">
        <v>0</v>
      </c>
      <c r="Z98">
        <v>19.6614</v>
      </c>
      <c r="AA98">
        <v>42.14808</v>
      </c>
      <c r="AB98">
        <v>43.635159999999999</v>
      </c>
      <c r="AC98">
        <v>31.709733</v>
      </c>
      <c r="AD98">
        <v>0</v>
      </c>
      <c r="AE98">
        <v>53.905351000000003</v>
      </c>
      <c r="AF98">
        <v>17.425726999999998</v>
      </c>
      <c r="AG98">
        <v>22.429442000000002</v>
      </c>
      <c r="AH98">
        <v>44.636647000000004</v>
      </c>
      <c r="AI98">
        <v>3.4724400000000002</v>
      </c>
      <c r="AJ98">
        <v>0</v>
      </c>
      <c r="AK98">
        <v>59.009957999999997</v>
      </c>
      <c r="AL98">
        <v>53.451999999999998</v>
      </c>
      <c r="AM98">
        <v>17.179061999999998</v>
      </c>
      <c r="AN98">
        <v>1.0753569999999999</v>
      </c>
      <c r="AO98">
        <v>0</v>
      </c>
      <c r="AP98">
        <v>1.5371999999999999</v>
      </c>
      <c r="AQ98">
        <v>29.462897999999999</v>
      </c>
      <c r="AR98">
        <v>50.783999999999999</v>
      </c>
      <c r="AS98">
        <v>35.068229000000002</v>
      </c>
      <c r="AT98">
        <v>14.999998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75.900855000000007</v>
      </c>
      <c r="BA98">
        <f t="shared" si="4"/>
        <v>2983.3421990000006</v>
      </c>
      <c r="BB98">
        <v>95</v>
      </c>
      <c r="BD98">
        <v>5.3</v>
      </c>
      <c r="BE98">
        <v>1.94</v>
      </c>
      <c r="BF98">
        <v>3.03</v>
      </c>
      <c r="BG98">
        <v>1.85</v>
      </c>
      <c r="BH98">
        <v>6.22</v>
      </c>
      <c r="BI98">
        <v>0.85</v>
      </c>
      <c r="BJ98">
        <v>0.42</v>
      </c>
      <c r="BK98">
        <v>1.78</v>
      </c>
      <c r="BL98">
        <v>0.88</v>
      </c>
      <c r="BM98">
        <v>0.2</v>
      </c>
      <c r="BN98">
        <v>2.38</v>
      </c>
      <c r="BO98">
        <v>3.78</v>
      </c>
      <c r="BP98">
        <v>0.24</v>
      </c>
      <c r="BQ98">
        <v>1.99</v>
      </c>
      <c r="BR98">
        <v>2.1800000000000002</v>
      </c>
      <c r="BS98">
        <v>1.61</v>
      </c>
      <c r="BT98">
        <v>2.5096159999999998</v>
      </c>
      <c r="BU98">
        <v>1.28817</v>
      </c>
      <c r="BV98">
        <v>2.3522639999999999</v>
      </c>
      <c r="BW98">
        <v>1.9429620000000001</v>
      </c>
      <c r="BX98">
        <v>1.959684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1.9814999999999999E-2</v>
      </c>
      <c r="CE98">
        <v>0</v>
      </c>
      <c r="CF98">
        <v>0</v>
      </c>
      <c r="CG98">
        <v>0</v>
      </c>
      <c r="CH98">
        <v>0</v>
      </c>
      <c r="CI98">
        <v>2.2296E-2</v>
      </c>
      <c r="CJ98">
        <v>3.704205</v>
      </c>
      <c r="CK98">
        <v>0.935114</v>
      </c>
      <c r="CL98">
        <v>1.9381029999999999</v>
      </c>
      <c r="CM98">
        <v>3.5116909999999999</v>
      </c>
      <c r="CN98">
        <v>3.5424669999999998</v>
      </c>
      <c r="CO98">
        <v>2.0896979999999998</v>
      </c>
      <c r="CP98">
        <v>4.2581249999999997</v>
      </c>
      <c r="CQ98">
        <v>3.542468</v>
      </c>
      <c r="CR98">
        <v>0.82955999999999996</v>
      </c>
      <c r="CS98">
        <v>2.7933979999999998</v>
      </c>
      <c r="CT98">
        <v>2.5514760000000001</v>
      </c>
      <c r="CU98">
        <v>4.2558600000000002</v>
      </c>
      <c r="CV98">
        <v>0.86215200000000003</v>
      </c>
      <c r="CW98">
        <v>2.5259830000000001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75.900855000000007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3.4988565000000006E-2</v>
      </c>
      <c r="E99">
        <f t="shared" si="6"/>
        <v>0</v>
      </c>
      <c r="F99">
        <f t="shared" si="6"/>
        <v>0</v>
      </c>
      <c r="G99">
        <f t="shared" si="6"/>
        <v>0.16647780675000007</v>
      </c>
      <c r="H99">
        <f t="shared" si="6"/>
        <v>0</v>
      </c>
      <c r="I99">
        <f t="shared" si="6"/>
        <v>0</v>
      </c>
      <c r="J99">
        <f t="shared" si="6"/>
        <v>0.14587289400000003</v>
      </c>
      <c r="K99">
        <f t="shared" si="6"/>
        <v>13.14254515225001</v>
      </c>
      <c r="L99">
        <f t="shared" si="6"/>
        <v>9.180006807249999</v>
      </c>
      <c r="M99">
        <f t="shared" si="6"/>
        <v>2.2636795680000019</v>
      </c>
      <c r="N99">
        <f t="shared" si="6"/>
        <v>2.8965600000000005</v>
      </c>
      <c r="O99">
        <f t="shared" si="6"/>
        <v>3.0364800000000067</v>
      </c>
      <c r="P99">
        <f t="shared" si="6"/>
        <v>3.2514891947499933</v>
      </c>
      <c r="Q99">
        <f t="shared" si="6"/>
        <v>0.40312727475000015</v>
      </c>
      <c r="R99">
        <f t="shared" si="6"/>
        <v>0.82048733599999912</v>
      </c>
      <c r="S99">
        <f t="shared" si="6"/>
        <v>0.4789085005000005</v>
      </c>
      <c r="T99">
        <f t="shared" si="6"/>
        <v>2.6948210500000035E-2</v>
      </c>
      <c r="U99">
        <f t="shared" si="6"/>
        <v>8.3699039999999876</v>
      </c>
      <c r="V99">
        <f t="shared" si="6"/>
        <v>0.34478225000000001</v>
      </c>
      <c r="W99">
        <f t="shared" si="6"/>
        <v>0.68821865924999948</v>
      </c>
      <c r="X99">
        <f t="shared" si="6"/>
        <v>3.10648069875</v>
      </c>
      <c r="Y99">
        <f t="shared" si="6"/>
        <v>0</v>
      </c>
      <c r="Z99">
        <f t="shared" si="6"/>
        <v>0.38008850000000033</v>
      </c>
      <c r="AA99">
        <f t="shared" si="6"/>
        <v>0.63794632999999967</v>
      </c>
      <c r="AB99">
        <f t="shared" si="6"/>
        <v>0.80203897449999928</v>
      </c>
      <c r="AC99">
        <f t="shared" si="6"/>
        <v>0.53844545274999978</v>
      </c>
      <c r="AD99">
        <f t="shared" si="6"/>
        <v>0.28010259199999993</v>
      </c>
      <c r="AE99">
        <f t="shared" si="6"/>
        <v>1.2539667230000011</v>
      </c>
      <c r="AF99">
        <f t="shared" si="6"/>
        <v>0.27020501300000022</v>
      </c>
      <c r="AG99">
        <f t="shared" si="6"/>
        <v>0.5383066080000013</v>
      </c>
      <c r="AH99">
        <f t="shared" si="6"/>
        <v>1.2848392577500003</v>
      </c>
      <c r="AI99">
        <f t="shared" si="6"/>
        <v>0.22623227100000018</v>
      </c>
      <c r="AJ99">
        <f t="shared" si="6"/>
        <v>0</v>
      </c>
      <c r="AK99">
        <f t="shared" si="6"/>
        <v>1.4162389919999989</v>
      </c>
      <c r="AL99">
        <f t="shared" si="6"/>
        <v>1.2700660000000015</v>
      </c>
      <c r="AM99">
        <f t="shared" si="6"/>
        <v>0.41229748799999966</v>
      </c>
      <c r="AN99">
        <f t="shared" si="6"/>
        <v>2.5625963999999994E-2</v>
      </c>
      <c r="AO99">
        <f t="shared" si="6"/>
        <v>0</v>
      </c>
      <c r="AP99">
        <f t="shared" si="6"/>
        <v>3.4715100000000006E-2</v>
      </c>
      <c r="AQ99">
        <f t="shared" si="6"/>
        <v>0.40506185625000002</v>
      </c>
      <c r="AR99">
        <f t="shared" si="6"/>
        <v>1.224612</v>
      </c>
      <c r="AS99">
        <f t="shared" si="6"/>
        <v>0.84339090599999977</v>
      </c>
      <c r="AT99">
        <f t="shared" si="6"/>
        <v>0.35424654825000013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1.8505028542500011</v>
      </c>
      <c r="BA99">
        <f t="shared" si="4"/>
        <v>62.405886348499997</v>
      </c>
      <c r="BD99">
        <f t="shared" ref="BD99:DI99" si="7">SUM(BD3:BD98)/4000</f>
        <v>0.12708000000000008</v>
      </c>
      <c r="BE99">
        <f t="shared" si="7"/>
        <v>4.6559999999999963E-2</v>
      </c>
      <c r="BF99">
        <f t="shared" si="7"/>
        <v>7.2719999999999937E-2</v>
      </c>
      <c r="BG99">
        <f t="shared" si="7"/>
        <v>4.4399999999999919E-2</v>
      </c>
      <c r="BH99">
        <f t="shared" si="7"/>
        <v>0.14928000000000036</v>
      </c>
      <c r="BI99">
        <f t="shared" si="7"/>
        <v>2.0922499999999997E-2</v>
      </c>
      <c r="BJ99">
        <f t="shared" si="7"/>
        <v>1.0402500000000014E-2</v>
      </c>
      <c r="BK99">
        <f t="shared" si="7"/>
        <v>4.2547500000000016E-2</v>
      </c>
      <c r="BL99">
        <f t="shared" si="7"/>
        <v>2.1119999999999993E-2</v>
      </c>
      <c r="BM99">
        <f t="shared" si="7"/>
        <v>5.0424999999999923E-3</v>
      </c>
      <c r="BN99">
        <f t="shared" si="7"/>
        <v>5.7119999999999928E-2</v>
      </c>
      <c r="BO99">
        <f t="shared" si="7"/>
        <v>9.0719999999999815E-2</v>
      </c>
      <c r="BP99">
        <f t="shared" si="7"/>
        <v>5.7599999999999917E-3</v>
      </c>
      <c r="BQ99">
        <f t="shared" si="7"/>
        <v>4.7760000000000032E-2</v>
      </c>
      <c r="BR99">
        <f t="shared" si="7"/>
        <v>5.2320000000000116E-2</v>
      </c>
      <c r="BS99">
        <f t="shared" si="7"/>
        <v>3.8640000000000049E-2</v>
      </c>
      <c r="BT99">
        <f t="shared" si="7"/>
        <v>6.3369758250000019E-2</v>
      </c>
      <c r="BU99">
        <f t="shared" si="7"/>
        <v>3.2043233999999948E-2</v>
      </c>
      <c r="BV99">
        <f t="shared" si="7"/>
        <v>5.6778002749999973E-2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1.1082025000000007E-4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9.5780249999999985E-5</v>
      </c>
      <c r="CJ99">
        <f t="shared" si="7"/>
        <v>0.11343232149999988</v>
      </c>
      <c r="CK99">
        <f t="shared" si="7"/>
        <v>2.2442735999999974E-2</v>
      </c>
      <c r="CL99">
        <f t="shared" si="7"/>
        <v>4.6514472000000064E-2</v>
      </c>
      <c r="CM99">
        <f t="shared" si="7"/>
        <v>8.4280584000000019E-2</v>
      </c>
      <c r="CN99">
        <f t="shared" si="7"/>
        <v>8.3787499249999883E-2</v>
      </c>
      <c r="CO99">
        <f t="shared" si="7"/>
        <v>5.1154662000000017E-2</v>
      </c>
      <c r="CP99">
        <f t="shared" si="7"/>
        <v>0.10219500000000013</v>
      </c>
      <c r="CQ99">
        <f t="shared" si="7"/>
        <v>8.5019232000000028E-2</v>
      </c>
      <c r="CR99">
        <f t="shared" si="7"/>
        <v>1.9909440000000014E-2</v>
      </c>
      <c r="CS99">
        <f t="shared" si="7"/>
        <v>6.7041551999999949E-2</v>
      </c>
      <c r="CT99">
        <f t="shared" si="7"/>
        <v>6.1409388000000044E-2</v>
      </c>
      <c r="CU99">
        <f t="shared" si="7"/>
        <v>2.5524412999999992E-2</v>
      </c>
      <c r="CV99">
        <f t="shared" si="7"/>
        <v>2.4668499999999996E-2</v>
      </c>
      <c r="CW99">
        <f t="shared" si="7"/>
        <v>6.0623591999999935E-2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1.8505028542499997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H3" sqref="BH3:BH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11.65593</v>
      </c>
      <c r="H3">
        <v>0</v>
      </c>
      <c r="I3">
        <v>0</v>
      </c>
      <c r="J3">
        <v>0</v>
      </c>
      <c r="K3">
        <v>662.96174799999994</v>
      </c>
      <c r="L3">
        <v>424.789535</v>
      </c>
      <c r="M3">
        <v>90.858439000000004</v>
      </c>
      <c r="N3">
        <v>116.260677</v>
      </c>
      <c r="O3">
        <v>121.876716</v>
      </c>
      <c r="P3">
        <v>132.203292</v>
      </c>
      <c r="Q3">
        <v>21.375627000000001</v>
      </c>
      <c r="R3">
        <v>41.947839000000002</v>
      </c>
      <c r="S3">
        <v>25.970568</v>
      </c>
      <c r="T3">
        <v>1.375213</v>
      </c>
      <c r="U3">
        <v>336.167618</v>
      </c>
      <c r="V3">
        <v>16.867383</v>
      </c>
      <c r="W3">
        <v>31.562559</v>
      </c>
      <c r="X3">
        <v>142.10180199999999</v>
      </c>
      <c r="Y3">
        <v>0</v>
      </c>
      <c r="Z3">
        <v>18.939827000000001</v>
      </c>
      <c r="AA3">
        <v>40.601244999999999</v>
      </c>
      <c r="AB3">
        <v>42.033749999999998</v>
      </c>
      <c r="AC3">
        <v>30.545985999999999</v>
      </c>
      <c r="AD3">
        <v>0</v>
      </c>
      <c r="AE3">
        <v>34.499425000000002</v>
      </c>
      <c r="AF3">
        <v>16.786203</v>
      </c>
      <c r="AG3">
        <v>21.606280999999999</v>
      </c>
      <c r="AH3">
        <v>19.724074000000002</v>
      </c>
      <c r="AI3">
        <v>16.056009</v>
      </c>
      <c r="AJ3">
        <v>0</v>
      </c>
      <c r="AK3">
        <v>56.844293</v>
      </c>
      <c r="AL3">
        <v>51.490312000000003</v>
      </c>
      <c r="AM3">
        <v>16.548590000000001</v>
      </c>
      <c r="AN3">
        <v>1.0358909999999999</v>
      </c>
      <c r="AO3">
        <v>0</v>
      </c>
      <c r="AP3">
        <v>5.676342</v>
      </c>
      <c r="AQ3">
        <v>28.381609999999998</v>
      </c>
      <c r="AR3">
        <v>48.920226999999997</v>
      </c>
      <c r="AS3">
        <v>34.344245000000001</v>
      </c>
      <c r="AT3">
        <v>14.407223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74.995015999999993</v>
      </c>
      <c r="BA3">
        <f>SUM(B3:AZ3)</f>
        <v>2751.4114950000003</v>
      </c>
      <c r="BD3">
        <v>5.1100000000000003</v>
      </c>
      <c r="BE3">
        <v>1.87</v>
      </c>
      <c r="BF3">
        <v>2.92</v>
      </c>
      <c r="BG3">
        <v>1.78</v>
      </c>
      <c r="BH3">
        <v>5.99</v>
      </c>
      <c r="BI3">
        <v>0.81</v>
      </c>
      <c r="BJ3">
        <v>0.4</v>
      </c>
      <c r="BK3">
        <v>1.71</v>
      </c>
      <c r="BL3">
        <v>0.85</v>
      </c>
      <c r="BM3">
        <v>0.21</v>
      </c>
      <c r="BN3">
        <v>2.29</v>
      </c>
      <c r="BO3">
        <v>3.64</v>
      </c>
      <c r="BP3">
        <v>0.23</v>
      </c>
      <c r="BQ3">
        <v>1.92</v>
      </c>
      <c r="BR3">
        <v>2.1</v>
      </c>
      <c r="BS3">
        <v>1.55</v>
      </c>
      <c r="BT3">
        <v>2.6372879999999999</v>
      </c>
      <c r="BU3">
        <v>1.2925979999999999</v>
      </c>
      <c r="BV3">
        <v>2.307512</v>
      </c>
      <c r="BW3">
        <v>1.8716550000000001</v>
      </c>
      <c r="BX3">
        <v>1.887764</v>
      </c>
      <c r="BY3">
        <v>2.585197</v>
      </c>
      <c r="BZ3">
        <v>1.2788109999999999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5.1186879999999997</v>
      </c>
      <c r="CK3">
        <v>0.90079500000000001</v>
      </c>
      <c r="CL3">
        <v>1.8669750000000001</v>
      </c>
      <c r="CM3">
        <v>3.3828119999999999</v>
      </c>
      <c r="CN3">
        <v>3.412458</v>
      </c>
      <c r="CO3">
        <v>2.0681569999999998</v>
      </c>
      <c r="CP3">
        <v>4.1018520000000001</v>
      </c>
      <c r="CQ3">
        <v>3.4124590000000001</v>
      </c>
      <c r="CR3">
        <v>0.79911500000000002</v>
      </c>
      <c r="CS3">
        <v>2.6908799999999999</v>
      </c>
      <c r="CT3">
        <v>2.457837</v>
      </c>
      <c r="CU3">
        <v>3.0747520000000002</v>
      </c>
      <c r="CV3">
        <v>0.38121699999999997</v>
      </c>
      <c r="CW3">
        <v>2.3505479999999999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74.995015999999993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11.65593</v>
      </c>
      <c r="H4">
        <v>0</v>
      </c>
      <c r="I4">
        <v>0</v>
      </c>
      <c r="J4">
        <v>0</v>
      </c>
      <c r="K4">
        <v>662.96174799999994</v>
      </c>
      <c r="L4">
        <v>424.789535</v>
      </c>
      <c r="M4">
        <v>90.858439000000004</v>
      </c>
      <c r="N4">
        <v>116.260677</v>
      </c>
      <c r="O4">
        <v>121.876716</v>
      </c>
      <c r="P4">
        <v>132.203292</v>
      </c>
      <c r="Q4">
        <v>21.375627000000001</v>
      </c>
      <c r="R4">
        <v>41.947839000000002</v>
      </c>
      <c r="S4">
        <v>25.970568</v>
      </c>
      <c r="T4">
        <v>1.375213</v>
      </c>
      <c r="U4">
        <v>336.167618</v>
      </c>
      <c r="V4">
        <v>16.867383</v>
      </c>
      <c r="W4">
        <v>31.575047000000001</v>
      </c>
      <c r="X4">
        <v>142.10180199999999</v>
      </c>
      <c r="Y4">
        <v>0</v>
      </c>
      <c r="Z4">
        <v>18.939827000000001</v>
      </c>
      <c r="AA4">
        <v>40.601244999999999</v>
      </c>
      <c r="AB4">
        <v>42.033749999999998</v>
      </c>
      <c r="AC4">
        <v>30.545985999999999</v>
      </c>
      <c r="AD4">
        <v>0</v>
      </c>
      <c r="AE4">
        <v>34.499425000000002</v>
      </c>
      <c r="AF4">
        <v>16.786203</v>
      </c>
      <c r="AG4">
        <v>21.606280999999999</v>
      </c>
      <c r="AH4">
        <v>19.724074000000002</v>
      </c>
      <c r="AI4">
        <v>3.3450009999999999</v>
      </c>
      <c r="AJ4">
        <v>0</v>
      </c>
      <c r="AK4">
        <v>56.844293</v>
      </c>
      <c r="AL4">
        <v>51.490312000000003</v>
      </c>
      <c r="AM4">
        <v>16.548590000000001</v>
      </c>
      <c r="AN4">
        <v>1.0358909999999999</v>
      </c>
      <c r="AO4">
        <v>0</v>
      </c>
      <c r="AP4">
        <v>5.676342</v>
      </c>
      <c r="AQ4">
        <v>28.381609999999998</v>
      </c>
      <c r="AR4">
        <v>48.920226999999997</v>
      </c>
      <c r="AS4">
        <v>34.344245000000001</v>
      </c>
      <c r="AT4">
        <v>13.542265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74.995015999999993</v>
      </c>
      <c r="BA4">
        <f t="shared" ref="BA4:BA67" si="1">SUM(B4:AZ4)</f>
        <v>2737.8480170000003</v>
      </c>
      <c r="BD4">
        <v>5.1100000000000003</v>
      </c>
      <c r="BE4">
        <v>1.87</v>
      </c>
      <c r="BF4">
        <v>2.92</v>
      </c>
      <c r="BG4">
        <v>1.78</v>
      </c>
      <c r="BH4">
        <v>5.99</v>
      </c>
      <c r="BI4">
        <v>0.81</v>
      </c>
      <c r="BJ4">
        <v>0.4</v>
      </c>
      <c r="BK4">
        <v>1.71</v>
      </c>
      <c r="BL4">
        <v>0.85</v>
      </c>
      <c r="BM4">
        <v>0.21</v>
      </c>
      <c r="BN4">
        <v>2.29</v>
      </c>
      <c r="BO4">
        <v>3.64</v>
      </c>
      <c r="BP4">
        <v>0.23</v>
      </c>
      <c r="BQ4">
        <v>1.92</v>
      </c>
      <c r="BR4">
        <v>2.1</v>
      </c>
      <c r="BS4">
        <v>1.55</v>
      </c>
      <c r="BT4">
        <v>2.6372879999999999</v>
      </c>
      <c r="BU4">
        <v>1.2925979999999999</v>
      </c>
      <c r="BV4">
        <v>2.307512</v>
      </c>
      <c r="BW4">
        <v>1.8716550000000001</v>
      </c>
      <c r="BX4">
        <v>1.887764</v>
      </c>
      <c r="BY4">
        <v>2.585197</v>
      </c>
      <c r="BZ4">
        <v>1.2788109999999999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5.1186879999999997</v>
      </c>
      <c r="CK4">
        <v>0.90079500000000001</v>
      </c>
      <c r="CL4">
        <v>1.8669750000000001</v>
      </c>
      <c r="CM4">
        <v>3.3828119999999999</v>
      </c>
      <c r="CN4">
        <v>3.412458</v>
      </c>
      <c r="CO4">
        <v>2.0681569999999998</v>
      </c>
      <c r="CP4">
        <v>4.1018520000000001</v>
      </c>
      <c r="CQ4">
        <v>3.4124590000000001</v>
      </c>
      <c r="CR4">
        <v>0.79911500000000002</v>
      </c>
      <c r="CS4">
        <v>2.6908799999999999</v>
      </c>
      <c r="CT4">
        <v>2.457837</v>
      </c>
      <c r="CU4">
        <v>3.0747520000000002</v>
      </c>
      <c r="CV4">
        <v>0.38121699999999997</v>
      </c>
      <c r="CW4">
        <v>2.3505479999999999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74.995015999999993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11.65593</v>
      </c>
      <c r="H5">
        <v>0</v>
      </c>
      <c r="I5">
        <v>0</v>
      </c>
      <c r="J5">
        <v>0</v>
      </c>
      <c r="K5">
        <v>662.96174799999994</v>
      </c>
      <c r="L5">
        <v>424.789535</v>
      </c>
      <c r="M5">
        <v>90.858439000000004</v>
      </c>
      <c r="N5">
        <v>116.260677</v>
      </c>
      <c r="O5">
        <v>121.876716</v>
      </c>
      <c r="P5">
        <v>132.203292</v>
      </c>
      <c r="Q5">
        <v>21.375627000000001</v>
      </c>
      <c r="R5">
        <v>41.947839000000002</v>
      </c>
      <c r="S5">
        <v>25.970568</v>
      </c>
      <c r="T5">
        <v>1.375213</v>
      </c>
      <c r="U5">
        <v>336.167618</v>
      </c>
      <c r="V5">
        <v>16.867383</v>
      </c>
      <c r="W5">
        <v>31.575047000000001</v>
      </c>
      <c r="X5">
        <v>142.10180199999999</v>
      </c>
      <c r="Y5">
        <v>0</v>
      </c>
      <c r="Z5">
        <v>18.939827000000001</v>
      </c>
      <c r="AA5">
        <v>40.601244999999999</v>
      </c>
      <c r="AB5">
        <v>42.033749999999998</v>
      </c>
      <c r="AC5">
        <v>30.545985999999999</v>
      </c>
      <c r="AD5">
        <v>0</v>
      </c>
      <c r="AE5">
        <v>34.499425000000002</v>
      </c>
      <c r="AF5">
        <v>16.786203</v>
      </c>
      <c r="AG5">
        <v>21.606280999999999</v>
      </c>
      <c r="AH5">
        <v>19.724074000000002</v>
      </c>
      <c r="AI5">
        <v>0</v>
      </c>
      <c r="AJ5">
        <v>0</v>
      </c>
      <c r="AK5">
        <v>56.844293</v>
      </c>
      <c r="AL5">
        <v>51.490312000000003</v>
      </c>
      <c r="AM5">
        <v>16.548590000000001</v>
      </c>
      <c r="AN5">
        <v>1.0358909999999999</v>
      </c>
      <c r="AO5">
        <v>0</v>
      </c>
      <c r="AP5">
        <v>5.676342</v>
      </c>
      <c r="AQ5">
        <v>28.381609999999998</v>
      </c>
      <c r="AR5">
        <v>48.920226999999997</v>
      </c>
      <c r="AS5">
        <v>34.344245000000001</v>
      </c>
      <c r="AT5">
        <v>11.595343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74.995015999999993</v>
      </c>
      <c r="BA5">
        <f t="shared" si="1"/>
        <v>2732.5560939999996</v>
      </c>
      <c r="BD5">
        <v>5.1100000000000003</v>
      </c>
      <c r="BE5">
        <v>1.87</v>
      </c>
      <c r="BF5">
        <v>2.92</v>
      </c>
      <c r="BG5">
        <v>1.78</v>
      </c>
      <c r="BH5">
        <v>5.99</v>
      </c>
      <c r="BI5">
        <v>0.81</v>
      </c>
      <c r="BJ5">
        <v>0.4</v>
      </c>
      <c r="BK5">
        <v>1.71</v>
      </c>
      <c r="BL5">
        <v>0.85</v>
      </c>
      <c r="BM5">
        <v>0.21</v>
      </c>
      <c r="BN5">
        <v>2.29</v>
      </c>
      <c r="BO5">
        <v>3.64</v>
      </c>
      <c r="BP5">
        <v>0.23</v>
      </c>
      <c r="BQ5">
        <v>1.92</v>
      </c>
      <c r="BR5">
        <v>2.1</v>
      </c>
      <c r="BS5">
        <v>1.55</v>
      </c>
      <c r="BT5">
        <v>2.6372879999999999</v>
      </c>
      <c r="BU5">
        <v>1.2925979999999999</v>
      </c>
      <c r="BV5">
        <v>2.307512</v>
      </c>
      <c r="BW5">
        <v>1.8716550000000001</v>
      </c>
      <c r="BX5">
        <v>1.887764</v>
      </c>
      <c r="BY5">
        <v>2.585197</v>
      </c>
      <c r="BZ5">
        <v>1.2788109999999999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5.1186879999999997</v>
      </c>
      <c r="CK5">
        <v>0.90079500000000001</v>
      </c>
      <c r="CL5">
        <v>1.8669750000000001</v>
      </c>
      <c r="CM5">
        <v>3.3828119999999999</v>
      </c>
      <c r="CN5">
        <v>3.412458</v>
      </c>
      <c r="CO5">
        <v>2.0681569999999998</v>
      </c>
      <c r="CP5">
        <v>4.1018520000000001</v>
      </c>
      <c r="CQ5">
        <v>3.4124590000000001</v>
      </c>
      <c r="CR5">
        <v>0.79911500000000002</v>
      </c>
      <c r="CS5">
        <v>2.6908799999999999</v>
      </c>
      <c r="CT5">
        <v>2.457837</v>
      </c>
      <c r="CU5">
        <v>2.0498349999999999</v>
      </c>
      <c r="CV5">
        <v>0.38121699999999997</v>
      </c>
      <c r="CW5">
        <v>2.3505479999999999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74.995015999999993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11.65593</v>
      </c>
      <c r="H6">
        <v>0</v>
      </c>
      <c r="I6">
        <v>0</v>
      </c>
      <c r="J6">
        <v>0</v>
      </c>
      <c r="K6">
        <v>662.96174799999994</v>
      </c>
      <c r="L6">
        <v>424.789535</v>
      </c>
      <c r="M6">
        <v>90.858439000000004</v>
      </c>
      <c r="N6">
        <v>116.260677</v>
      </c>
      <c r="O6">
        <v>121.876716</v>
      </c>
      <c r="P6">
        <v>132.203292</v>
      </c>
      <c r="Q6">
        <v>21.375627000000001</v>
      </c>
      <c r="R6">
        <v>41.947839000000002</v>
      </c>
      <c r="S6">
        <v>25.970568</v>
      </c>
      <c r="T6">
        <v>1.375213</v>
      </c>
      <c r="U6">
        <v>336.167618</v>
      </c>
      <c r="V6">
        <v>16.867383</v>
      </c>
      <c r="W6">
        <v>31.575047000000001</v>
      </c>
      <c r="X6">
        <v>142.10180199999999</v>
      </c>
      <c r="Y6">
        <v>0</v>
      </c>
      <c r="Z6">
        <v>18.939827000000001</v>
      </c>
      <c r="AA6">
        <v>40.601244999999999</v>
      </c>
      <c r="AB6">
        <v>42.033749999999998</v>
      </c>
      <c r="AC6">
        <v>30.545985999999999</v>
      </c>
      <c r="AD6">
        <v>0</v>
      </c>
      <c r="AE6">
        <v>34.499425000000002</v>
      </c>
      <c r="AF6">
        <v>16.786203</v>
      </c>
      <c r="AG6">
        <v>21.606280999999999</v>
      </c>
      <c r="AH6">
        <v>19.724074000000002</v>
      </c>
      <c r="AI6">
        <v>0</v>
      </c>
      <c r="AJ6">
        <v>0</v>
      </c>
      <c r="AK6">
        <v>56.844293</v>
      </c>
      <c r="AL6">
        <v>51.490312000000003</v>
      </c>
      <c r="AM6">
        <v>16.548590000000001</v>
      </c>
      <c r="AN6">
        <v>1.0358909999999999</v>
      </c>
      <c r="AO6">
        <v>0</v>
      </c>
      <c r="AP6">
        <v>5.676342</v>
      </c>
      <c r="AQ6">
        <v>28.381609999999998</v>
      </c>
      <c r="AR6">
        <v>51.047193999999998</v>
      </c>
      <c r="AS6">
        <v>34.344245000000001</v>
      </c>
      <c r="AT6">
        <v>11.84224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74.995015999999993</v>
      </c>
      <c r="BA6">
        <f t="shared" si="1"/>
        <v>2734.9299579999997</v>
      </c>
      <c r="BD6">
        <v>5.1100000000000003</v>
      </c>
      <c r="BE6">
        <v>1.87</v>
      </c>
      <c r="BF6">
        <v>2.92</v>
      </c>
      <c r="BG6">
        <v>1.78</v>
      </c>
      <c r="BH6">
        <v>5.99</v>
      </c>
      <c r="BI6">
        <v>0.81</v>
      </c>
      <c r="BJ6">
        <v>0.4</v>
      </c>
      <c r="BK6">
        <v>1.71</v>
      </c>
      <c r="BL6">
        <v>0.85</v>
      </c>
      <c r="BM6">
        <v>0.21</v>
      </c>
      <c r="BN6">
        <v>2.29</v>
      </c>
      <c r="BO6">
        <v>3.64</v>
      </c>
      <c r="BP6">
        <v>0.23</v>
      </c>
      <c r="BQ6">
        <v>1.92</v>
      </c>
      <c r="BR6">
        <v>2.1</v>
      </c>
      <c r="BS6">
        <v>1.55</v>
      </c>
      <c r="BT6">
        <v>2.6372879999999999</v>
      </c>
      <c r="BU6">
        <v>1.2925979999999999</v>
      </c>
      <c r="BV6">
        <v>2.307512</v>
      </c>
      <c r="BW6">
        <v>1.8716550000000001</v>
      </c>
      <c r="BX6">
        <v>1.887764</v>
      </c>
      <c r="BY6">
        <v>2.585197</v>
      </c>
      <c r="BZ6">
        <v>1.2788109999999999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5.1186879999999997</v>
      </c>
      <c r="CK6">
        <v>0.90079500000000001</v>
      </c>
      <c r="CL6">
        <v>1.8669750000000001</v>
      </c>
      <c r="CM6">
        <v>3.3828119999999999</v>
      </c>
      <c r="CN6">
        <v>3.412458</v>
      </c>
      <c r="CO6">
        <v>2.0681569999999998</v>
      </c>
      <c r="CP6">
        <v>4.1018520000000001</v>
      </c>
      <c r="CQ6">
        <v>3.4124590000000001</v>
      </c>
      <c r="CR6">
        <v>0.79911500000000002</v>
      </c>
      <c r="CS6">
        <v>2.6908799999999999</v>
      </c>
      <c r="CT6">
        <v>2.457837</v>
      </c>
      <c r="CU6">
        <v>1.0249170000000001</v>
      </c>
      <c r="CV6">
        <v>0.38121699999999997</v>
      </c>
      <c r="CW6">
        <v>2.3505479999999999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74.995015999999993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662.96174799999994</v>
      </c>
      <c r="L7">
        <v>424.789535</v>
      </c>
      <c r="M7">
        <v>90.858439000000004</v>
      </c>
      <c r="N7">
        <v>116.260677</v>
      </c>
      <c r="O7">
        <v>121.876716</v>
      </c>
      <c r="P7">
        <v>132.203292</v>
      </c>
      <c r="Q7">
        <v>21.375627000000001</v>
      </c>
      <c r="R7">
        <v>41.947839000000002</v>
      </c>
      <c r="S7">
        <v>25.970568</v>
      </c>
      <c r="T7">
        <v>1.375213</v>
      </c>
      <c r="U7">
        <v>336.167618</v>
      </c>
      <c r="V7">
        <v>16.867383</v>
      </c>
      <c r="W7">
        <v>31.575047000000001</v>
      </c>
      <c r="X7">
        <v>142.10180199999999</v>
      </c>
      <c r="Y7">
        <v>0</v>
      </c>
      <c r="Z7">
        <v>18.939827000000001</v>
      </c>
      <c r="AA7">
        <v>40.601244999999999</v>
      </c>
      <c r="AB7">
        <v>42.033749999999998</v>
      </c>
      <c r="AC7">
        <v>30.545985999999999</v>
      </c>
      <c r="AD7">
        <v>0</v>
      </c>
      <c r="AE7">
        <v>51.927025</v>
      </c>
      <c r="AF7">
        <v>16.786203</v>
      </c>
      <c r="AG7">
        <v>21.606280999999999</v>
      </c>
      <c r="AH7">
        <v>0</v>
      </c>
      <c r="AI7">
        <v>0</v>
      </c>
      <c r="AJ7">
        <v>0</v>
      </c>
      <c r="AK7">
        <v>56.844293</v>
      </c>
      <c r="AL7">
        <v>51.490312000000003</v>
      </c>
      <c r="AM7">
        <v>16.548590000000001</v>
      </c>
      <c r="AN7">
        <v>1.0358909999999999</v>
      </c>
      <c r="AO7">
        <v>0</v>
      </c>
      <c r="AP7">
        <v>0</v>
      </c>
      <c r="AQ7">
        <v>28.381609999999998</v>
      </c>
      <c r="AR7">
        <v>51.047193999999998</v>
      </c>
      <c r="AS7">
        <v>33.781224999999999</v>
      </c>
      <c r="AT7">
        <v>12.282498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74.995015999999993</v>
      </c>
      <c r="BA7">
        <f t="shared" si="1"/>
        <v>2715.1784499999999</v>
      </c>
      <c r="BD7">
        <v>5.1100000000000003</v>
      </c>
      <c r="BE7">
        <v>1.87</v>
      </c>
      <c r="BF7">
        <v>2.92</v>
      </c>
      <c r="BG7">
        <v>1.78</v>
      </c>
      <c r="BH7">
        <v>5.99</v>
      </c>
      <c r="BI7">
        <v>0.81</v>
      </c>
      <c r="BJ7">
        <v>0.4</v>
      </c>
      <c r="BK7">
        <v>1.71</v>
      </c>
      <c r="BL7">
        <v>0.85</v>
      </c>
      <c r="BM7">
        <v>0.21</v>
      </c>
      <c r="BN7">
        <v>2.29</v>
      </c>
      <c r="BO7">
        <v>3.64</v>
      </c>
      <c r="BP7">
        <v>0.23</v>
      </c>
      <c r="BQ7">
        <v>1.92</v>
      </c>
      <c r="BR7">
        <v>2.1</v>
      </c>
      <c r="BS7">
        <v>1.55</v>
      </c>
      <c r="BT7">
        <v>2.6372879999999999</v>
      </c>
      <c r="BU7">
        <v>1.2925979999999999</v>
      </c>
      <c r="BV7">
        <v>2.307512</v>
      </c>
      <c r="BW7">
        <v>1.8716550000000001</v>
      </c>
      <c r="BX7">
        <v>1.887764</v>
      </c>
      <c r="BY7">
        <v>2.585197</v>
      </c>
      <c r="BZ7">
        <v>1.2788109999999999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5.1186879999999997</v>
      </c>
      <c r="CK7">
        <v>0.90079500000000001</v>
      </c>
      <c r="CL7">
        <v>1.8669750000000001</v>
      </c>
      <c r="CM7">
        <v>3.3828119999999999</v>
      </c>
      <c r="CN7">
        <v>3.412458</v>
      </c>
      <c r="CO7">
        <v>2.0681569999999998</v>
      </c>
      <c r="CP7">
        <v>4.1018520000000001</v>
      </c>
      <c r="CQ7">
        <v>3.4124590000000001</v>
      </c>
      <c r="CR7">
        <v>0.79911500000000002</v>
      </c>
      <c r="CS7">
        <v>2.6908799999999999</v>
      </c>
      <c r="CT7">
        <v>2.457837</v>
      </c>
      <c r="CU7">
        <v>0</v>
      </c>
      <c r="CV7">
        <v>0</v>
      </c>
      <c r="CW7">
        <v>2.3505479999999999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74.995015999999993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662.96174799999994</v>
      </c>
      <c r="L8">
        <v>424.789535</v>
      </c>
      <c r="M8">
        <v>90.858439000000004</v>
      </c>
      <c r="N8">
        <v>116.260677</v>
      </c>
      <c r="O8">
        <v>121.876716</v>
      </c>
      <c r="P8">
        <v>132.203292</v>
      </c>
      <c r="Q8">
        <v>21.375627000000001</v>
      </c>
      <c r="R8">
        <v>41.947839000000002</v>
      </c>
      <c r="S8">
        <v>25.970568</v>
      </c>
      <c r="T8">
        <v>1.375213</v>
      </c>
      <c r="U8">
        <v>336.167618</v>
      </c>
      <c r="V8">
        <v>16.867383</v>
      </c>
      <c r="W8">
        <v>31.575047000000001</v>
      </c>
      <c r="X8">
        <v>142.10180199999999</v>
      </c>
      <c r="Y8">
        <v>0</v>
      </c>
      <c r="Z8">
        <v>18.939827000000001</v>
      </c>
      <c r="AA8">
        <v>40.601244999999999</v>
      </c>
      <c r="AB8">
        <v>42.033749999999998</v>
      </c>
      <c r="AC8">
        <v>30.545985999999999</v>
      </c>
      <c r="AD8">
        <v>0</v>
      </c>
      <c r="AE8">
        <v>51.927025</v>
      </c>
      <c r="AF8">
        <v>16.786203</v>
      </c>
      <c r="AG8">
        <v>21.606280999999999</v>
      </c>
      <c r="AH8">
        <v>0</v>
      </c>
      <c r="AI8">
        <v>0</v>
      </c>
      <c r="AJ8">
        <v>0</v>
      </c>
      <c r="AK8">
        <v>56.844293</v>
      </c>
      <c r="AL8">
        <v>51.490312000000003</v>
      </c>
      <c r="AM8">
        <v>16.548590000000001</v>
      </c>
      <c r="AN8">
        <v>1.0358909999999999</v>
      </c>
      <c r="AO8">
        <v>0</v>
      </c>
      <c r="AP8">
        <v>0</v>
      </c>
      <c r="AQ8">
        <v>28.381609999999998</v>
      </c>
      <c r="AR8">
        <v>48.920226999999997</v>
      </c>
      <c r="AS8">
        <v>33.781224999999999</v>
      </c>
      <c r="AT8">
        <v>11.200021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74.995015999999993</v>
      </c>
      <c r="BA8">
        <f t="shared" si="1"/>
        <v>2711.9690059999998</v>
      </c>
      <c r="BD8">
        <v>5.1100000000000003</v>
      </c>
      <c r="BE8">
        <v>1.87</v>
      </c>
      <c r="BF8">
        <v>2.92</v>
      </c>
      <c r="BG8">
        <v>1.78</v>
      </c>
      <c r="BH8">
        <v>5.99</v>
      </c>
      <c r="BI8">
        <v>0.81</v>
      </c>
      <c r="BJ8">
        <v>0.4</v>
      </c>
      <c r="BK8">
        <v>1.71</v>
      </c>
      <c r="BL8">
        <v>0.85</v>
      </c>
      <c r="BM8">
        <v>0.21</v>
      </c>
      <c r="BN8">
        <v>2.29</v>
      </c>
      <c r="BO8">
        <v>3.64</v>
      </c>
      <c r="BP8">
        <v>0.23</v>
      </c>
      <c r="BQ8">
        <v>1.92</v>
      </c>
      <c r="BR8">
        <v>2.1</v>
      </c>
      <c r="BS8">
        <v>1.55</v>
      </c>
      <c r="BT8">
        <v>2.6372879999999999</v>
      </c>
      <c r="BU8">
        <v>1.2925979999999999</v>
      </c>
      <c r="BV8">
        <v>2.307512</v>
      </c>
      <c r="BW8">
        <v>1.8716550000000001</v>
      </c>
      <c r="BX8">
        <v>1.887764</v>
      </c>
      <c r="BY8">
        <v>2.585197</v>
      </c>
      <c r="BZ8">
        <v>1.2788109999999999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5.1186879999999997</v>
      </c>
      <c r="CK8">
        <v>0.90079500000000001</v>
      </c>
      <c r="CL8">
        <v>1.8669750000000001</v>
      </c>
      <c r="CM8">
        <v>3.3828119999999999</v>
      </c>
      <c r="CN8">
        <v>3.412458</v>
      </c>
      <c r="CO8">
        <v>2.0681569999999998</v>
      </c>
      <c r="CP8">
        <v>4.1018520000000001</v>
      </c>
      <c r="CQ8">
        <v>3.4124590000000001</v>
      </c>
      <c r="CR8">
        <v>0.79911500000000002</v>
      </c>
      <c r="CS8">
        <v>2.6908799999999999</v>
      </c>
      <c r="CT8">
        <v>2.457837</v>
      </c>
      <c r="CU8">
        <v>0</v>
      </c>
      <c r="CV8">
        <v>0</v>
      </c>
      <c r="CW8">
        <v>2.3505479999999999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74.995015999999993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662.96174799999994</v>
      </c>
      <c r="L9">
        <v>424.789535</v>
      </c>
      <c r="M9">
        <v>90.858439000000004</v>
      </c>
      <c r="N9">
        <v>116.260677</v>
      </c>
      <c r="O9">
        <v>121.876716</v>
      </c>
      <c r="P9">
        <v>132.203292</v>
      </c>
      <c r="Q9">
        <v>21.375627000000001</v>
      </c>
      <c r="R9">
        <v>41.947839000000002</v>
      </c>
      <c r="S9">
        <v>25.970568</v>
      </c>
      <c r="T9">
        <v>1.375213</v>
      </c>
      <c r="U9">
        <v>336.167618</v>
      </c>
      <c r="V9">
        <v>16.867383</v>
      </c>
      <c r="W9">
        <v>31.575047000000001</v>
      </c>
      <c r="X9">
        <v>142.10180199999999</v>
      </c>
      <c r="Y9">
        <v>0</v>
      </c>
      <c r="Z9">
        <v>18.939827000000001</v>
      </c>
      <c r="AA9">
        <v>40.601244999999999</v>
      </c>
      <c r="AB9">
        <v>42.033749999999998</v>
      </c>
      <c r="AC9">
        <v>30.545985999999999</v>
      </c>
      <c r="AD9">
        <v>0</v>
      </c>
      <c r="AE9">
        <v>51.927025</v>
      </c>
      <c r="AF9">
        <v>8.3931009999999997</v>
      </c>
      <c r="AG9">
        <v>21.606280999999999</v>
      </c>
      <c r="AH9">
        <v>0</v>
      </c>
      <c r="AI9">
        <v>0</v>
      </c>
      <c r="AJ9">
        <v>0</v>
      </c>
      <c r="AK9">
        <v>56.844293</v>
      </c>
      <c r="AL9">
        <v>51.490312000000003</v>
      </c>
      <c r="AM9">
        <v>16.548590000000001</v>
      </c>
      <c r="AN9">
        <v>1.0358909999999999</v>
      </c>
      <c r="AO9">
        <v>0</v>
      </c>
      <c r="AP9">
        <v>0</v>
      </c>
      <c r="AQ9">
        <v>28.381609999999998</v>
      </c>
      <c r="AR9">
        <v>48.920226999999997</v>
      </c>
      <c r="AS9">
        <v>33.781224999999999</v>
      </c>
      <c r="AT9">
        <v>10.540505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74.995015999999993</v>
      </c>
      <c r="BA9">
        <f t="shared" si="1"/>
        <v>2702.9163879999996</v>
      </c>
      <c r="BD9">
        <v>5.1100000000000003</v>
      </c>
      <c r="BE9">
        <v>1.87</v>
      </c>
      <c r="BF9">
        <v>2.92</v>
      </c>
      <c r="BG9">
        <v>1.78</v>
      </c>
      <c r="BH9">
        <v>5.99</v>
      </c>
      <c r="BI9">
        <v>0.81</v>
      </c>
      <c r="BJ9">
        <v>0.4</v>
      </c>
      <c r="BK9">
        <v>1.71</v>
      </c>
      <c r="BL9">
        <v>0.85</v>
      </c>
      <c r="BM9">
        <v>0.21</v>
      </c>
      <c r="BN9">
        <v>2.29</v>
      </c>
      <c r="BO9">
        <v>3.64</v>
      </c>
      <c r="BP9">
        <v>0.23</v>
      </c>
      <c r="BQ9">
        <v>1.92</v>
      </c>
      <c r="BR9">
        <v>2.1</v>
      </c>
      <c r="BS9">
        <v>1.55</v>
      </c>
      <c r="BT9">
        <v>2.6372879999999999</v>
      </c>
      <c r="BU9">
        <v>1.2925979999999999</v>
      </c>
      <c r="BV9">
        <v>2.307512</v>
      </c>
      <c r="BW9">
        <v>1.8716550000000001</v>
      </c>
      <c r="BX9">
        <v>1.887764</v>
      </c>
      <c r="BY9">
        <v>2.585197</v>
      </c>
      <c r="BZ9">
        <v>1.2788109999999999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5.1186879999999997</v>
      </c>
      <c r="CK9">
        <v>0.90079500000000001</v>
      </c>
      <c r="CL9">
        <v>1.8669750000000001</v>
      </c>
      <c r="CM9">
        <v>3.3828119999999999</v>
      </c>
      <c r="CN9">
        <v>3.412458</v>
      </c>
      <c r="CO9">
        <v>2.0681569999999998</v>
      </c>
      <c r="CP9">
        <v>4.1018520000000001</v>
      </c>
      <c r="CQ9">
        <v>3.4124590000000001</v>
      </c>
      <c r="CR9">
        <v>0.79911500000000002</v>
      </c>
      <c r="CS9">
        <v>2.6908799999999999</v>
      </c>
      <c r="CT9">
        <v>2.457837</v>
      </c>
      <c r="CU9">
        <v>0</v>
      </c>
      <c r="CV9">
        <v>0</v>
      </c>
      <c r="CW9">
        <v>2.3505479999999999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74.995015999999993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662.96174799999994</v>
      </c>
      <c r="L10">
        <v>424.789535</v>
      </c>
      <c r="M10">
        <v>90.858439000000004</v>
      </c>
      <c r="N10">
        <v>116.260677</v>
      </c>
      <c r="O10">
        <v>121.876716</v>
      </c>
      <c r="P10">
        <v>132.203292</v>
      </c>
      <c r="Q10">
        <v>21.375627000000001</v>
      </c>
      <c r="R10">
        <v>41.947839000000002</v>
      </c>
      <c r="S10">
        <v>25.970568</v>
      </c>
      <c r="T10">
        <v>1.375213</v>
      </c>
      <c r="U10">
        <v>336.167618</v>
      </c>
      <c r="V10">
        <v>16.867383</v>
      </c>
      <c r="W10">
        <v>31.575047000000001</v>
      </c>
      <c r="X10">
        <v>142.10180199999999</v>
      </c>
      <c r="Y10">
        <v>0</v>
      </c>
      <c r="Z10">
        <v>18.939827000000001</v>
      </c>
      <c r="AA10">
        <v>40.601244999999999</v>
      </c>
      <c r="AB10">
        <v>42.033749999999998</v>
      </c>
      <c r="AC10">
        <v>30.545985999999999</v>
      </c>
      <c r="AD10">
        <v>0</v>
      </c>
      <c r="AE10">
        <v>51.927025</v>
      </c>
      <c r="AF10">
        <v>8.3931009999999997</v>
      </c>
      <c r="AG10">
        <v>21.606280999999999</v>
      </c>
      <c r="AH10">
        <v>0</v>
      </c>
      <c r="AI10">
        <v>0</v>
      </c>
      <c r="AJ10">
        <v>0</v>
      </c>
      <c r="AK10">
        <v>56.844293</v>
      </c>
      <c r="AL10">
        <v>51.490312000000003</v>
      </c>
      <c r="AM10">
        <v>16.548590000000001</v>
      </c>
      <c r="AN10">
        <v>1.0358909999999999</v>
      </c>
      <c r="AO10">
        <v>0</v>
      </c>
      <c r="AP10">
        <v>0</v>
      </c>
      <c r="AQ10">
        <v>28.381609999999998</v>
      </c>
      <c r="AR10">
        <v>48.920226999999997</v>
      </c>
      <c r="AS10">
        <v>33.781224999999999</v>
      </c>
      <c r="AT10">
        <v>10.996015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74.995015999999993</v>
      </c>
      <c r="BA10">
        <f t="shared" si="1"/>
        <v>2703.3718979999999</v>
      </c>
      <c r="BD10">
        <v>5.1100000000000003</v>
      </c>
      <c r="BE10">
        <v>1.87</v>
      </c>
      <c r="BF10">
        <v>2.92</v>
      </c>
      <c r="BG10">
        <v>1.78</v>
      </c>
      <c r="BH10">
        <v>5.99</v>
      </c>
      <c r="BI10">
        <v>0.81</v>
      </c>
      <c r="BJ10">
        <v>0.4</v>
      </c>
      <c r="BK10">
        <v>1.71</v>
      </c>
      <c r="BL10">
        <v>0.85</v>
      </c>
      <c r="BM10">
        <v>0.21</v>
      </c>
      <c r="BN10">
        <v>2.29</v>
      </c>
      <c r="BO10">
        <v>3.64</v>
      </c>
      <c r="BP10">
        <v>0.23</v>
      </c>
      <c r="BQ10">
        <v>1.92</v>
      </c>
      <c r="BR10">
        <v>2.1</v>
      </c>
      <c r="BS10">
        <v>1.55</v>
      </c>
      <c r="BT10">
        <v>2.6372879999999999</v>
      </c>
      <c r="BU10">
        <v>1.2925979999999999</v>
      </c>
      <c r="BV10">
        <v>2.307512</v>
      </c>
      <c r="BW10">
        <v>1.8716550000000001</v>
      </c>
      <c r="BX10">
        <v>1.887764</v>
      </c>
      <c r="BY10">
        <v>2.585197</v>
      </c>
      <c r="BZ10">
        <v>1.2788109999999999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5.1186879999999997</v>
      </c>
      <c r="CK10">
        <v>0.90079500000000001</v>
      </c>
      <c r="CL10">
        <v>1.8669750000000001</v>
      </c>
      <c r="CM10">
        <v>3.3828119999999999</v>
      </c>
      <c r="CN10">
        <v>3.412458</v>
      </c>
      <c r="CO10">
        <v>2.0681569999999998</v>
      </c>
      <c r="CP10">
        <v>4.1018520000000001</v>
      </c>
      <c r="CQ10">
        <v>3.4124590000000001</v>
      </c>
      <c r="CR10">
        <v>0.79911500000000002</v>
      </c>
      <c r="CS10">
        <v>2.6908799999999999</v>
      </c>
      <c r="CT10">
        <v>2.457837</v>
      </c>
      <c r="CU10">
        <v>0</v>
      </c>
      <c r="CV10">
        <v>0</v>
      </c>
      <c r="CW10">
        <v>2.3505479999999999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74.995015999999993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662.96174799999994</v>
      </c>
      <c r="L11">
        <v>424.789535</v>
      </c>
      <c r="M11">
        <v>90.858439000000004</v>
      </c>
      <c r="N11">
        <v>116.260677</v>
      </c>
      <c r="O11">
        <v>121.876716</v>
      </c>
      <c r="P11">
        <v>132.203292</v>
      </c>
      <c r="Q11">
        <v>17.964485</v>
      </c>
      <c r="R11">
        <v>41.947839000000002</v>
      </c>
      <c r="S11">
        <v>22.401541999999999</v>
      </c>
      <c r="T11">
        <v>1.375213</v>
      </c>
      <c r="U11">
        <v>336.167618</v>
      </c>
      <c r="V11">
        <v>16.867383</v>
      </c>
      <c r="W11">
        <v>32.126165999999998</v>
      </c>
      <c r="X11">
        <v>142.10180199999999</v>
      </c>
      <c r="Y11">
        <v>0</v>
      </c>
      <c r="Z11">
        <v>18.939827000000001</v>
      </c>
      <c r="AA11">
        <v>40.601244999999999</v>
      </c>
      <c r="AB11">
        <v>42.033749999999998</v>
      </c>
      <c r="AC11">
        <v>30.545985999999999</v>
      </c>
      <c r="AD11">
        <v>0</v>
      </c>
      <c r="AE11">
        <v>51.927025</v>
      </c>
      <c r="AF11">
        <v>8.3931009999999997</v>
      </c>
      <c r="AG11">
        <v>21.606280999999999</v>
      </c>
      <c r="AH11">
        <v>0</v>
      </c>
      <c r="AI11">
        <v>0</v>
      </c>
      <c r="AJ11">
        <v>0</v>
      </c>
      <c r="AK11">
        <v>56.844293</v>
      </c>
      <c r="AL11">
        <v>51.490312000000003</v>
      </c>
      <c r="AM11">
        <v>16.548590000000001</v>
      </c>
      <c r="AN11">
        <v>1.0358909999999999</v>
      </c>
      <c r="AO11">
        <v>0</v>
      </c>
      <c r="AP11">
        <v>0</v>
      </c>
      <c r="AQ11">
        <v>28.381609999999998</v>
      </c>
      <c r="AR11">
        <v>48.920226999999997</v>
      </c>
      <c r="AS11">
        <v>33.781224999999999</v>
      </c>
      <c r="AT11">
        <v>11.984932000000001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74.995015999999993</v>
      </c>
      <c r="BA11">
        <f t="shared" si="1"/>
        <v>2697.9317659999997</v>
      </c>
      <c r="BD11">
        <v>5.1100000000000003</v>
      </c>
      <c r="BE11">
        <v>1.87</v>
      </c>
      <c r="BF11">
        <v>2.92</v>
      </c>
      <c r="BG11">
        <v>1.78</v>
      </c>
      <c r="BH11">
        <v>5.99</v>
      </c>
      <c r="BI11">
        <v>0.81</v>
      </c>
      <c r="BJ11">
        <v>0.4</v>
      </c>
      <c r="BK11">
        <v>1.71</v>
      </c>
      <c r="BL11">
        <v>0.85</v>
      </c>
      <c r="BM11">
        <v>0.21</v>
      </c>
      <c r="BN11">
        <v>2.29</v>
      </c>
      <c r="BO11">
        <v>3.64</v>
      </c>
      <c r="BP11">
        <v>0.23</v>
      </c>
      <c r="BQ11">
        <v>1.92</v>
      </c>
      <c r="BR11">
        <v>2.1</v>
      </c>
      <c r="BS11">
        <v>1.55</v>
      </c>
      <c r="BT11">
        <v>2.6372879999999999</v>
      </c>
      <c r="BU11">
        <v>1.2925979999999999</v>
      </c>
      <c r="BV11">
        <v>2.307512</v>
      </c>
      <c r="BW11">
        <v>1.8716550000000001</v>
      </c>
      <c r="BX11">
        <v>1.887764</v>
      </c>
      <c r="BY11">
        <v>2.585197</v>
      </c>
      <c r="BZ11">
        <v>1.2788109999999999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5.1186879999999997</v>
      </c>
      <c r="CK11">
        <v>0.90079500000000001</v>
      </c>
      <c r="CL11">
        <v>1.8669750000000001</v>
      </c>
      <c r="CM11">
        <v>3.3828119999999999</v>
      </c>
      <c r="CN11">
        <v>3.412458</v>
      </c>
      <c r="CO11">
        <v>2.0681569999999998</v>
      </c>
      <c r="CP11">
        <v>4.1018520000000001</v>
      </c>
      <c r="CQ11">
        <v>3.4124590000000001</v>
      </c>
      <c r="CR11">
        <v>0.79911500000000002</v>
      </c>
      <c r="CS11">
        <v>2.6908799999999999</v>
      </c>
      <c r="CT11">
        <v>2.457837</v>
      </c>
      <c r="CU11">
        <v>0</v>
      </c>
      <c r="CV11">
        <v>0</v>
      </c>
      <c r="CW11">
        <v>2.3505479999999999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74.995015999999993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662.96174799999994</v>
      </c>
      <c r="L12">
        <v>424.789535</v>
      </c>
      <c r="M12">
        <v>90.858439000000004</v>
      </c>
      <c r="N12">
        <v>116.260677</v>
      </c>
      <c r="O12">
        <v>121.876716</v>
      </c>
      <c r="P12">
        <v>132.203292</v>
      </c>
      <c r="Q12">
        <v>17.964485</v>
      </c>
      <c r="R12">
        <v>41.947839000000002</v>
      </c>
      <c r="S12">
        <v>22.401541999999999</v>
      </c>
      <c r="T12">
        <v>1.375213</v>
      </c>
      <c r="U12">
        <v>336.167618</v>
      </c>
      <c r="V12">
        <v>16.867383</v>
      </c>
      <c r="W12">
        <v>32.159770000000002</v>
      </c>
      <c r="X12">
        <v>142.10180199999999</v>
      </c>
      <c r="Y12">
        <v>0</v>
      </c>
      <c r="Z12">
        <v>18.939827000000001</v>
      </c>
      <c r="AA12">
        <v>40.601244999999999</v>
      </c>
      <c r="AB12">
        <v>42.033749999999998</v>
      </c>
      <c r="AC12">
        <v>30.545985999999999</v>
      </c>
      <c r="AD12">
        <v>0</v>
      </c>
      <c r="AE12">
        <v>51.927025</v>
      </c>
      <c r="AF12">
        <v>8.3931009999999997</v>
      </c>
      <c r="AG12">
        <v>21.606280999999999</v>
      </c>
      <c r="AH12">
        <v>0</v>
      </c>
      <c r="AI12">
        <v>0</v>
      </c>
      <c r="AJ12">
        <v>0</v>
      </c>
      <c r="AK12">
        <v>56.844293</v>
      </c>
      <c r="AL12">
        <v>51.490312000000003</v>
      </c>
      <c r="AM12">
        <v>16.548590000000001</v>
      </c>
      <c r="AN12">
        <v>1.0358909999999999</v>
      </c>
      <c r="AO12">
        <v>0</v>
      </c>
      <c r="AP12">
        <v>0</v>
      </c>
      <c r="AQ12">
        <v>28.381609999999998</v>
      </c>
      <c r="AR12">
        <v>48.920226999999997</v>
      </c>
      <c r="AS12">
        <v>33.781224999999999</v>
      </c>
      <c r="AT12">
        <v>14.449498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74.995015999999993</v>
      </c>
      <c r="BA12">
        <f t="shared" si="1"/>
        <v>2700.429936</v>
      </c>
      <c r="BD12">
        <v>5.1100000000000003</v>
      </c>
      <c r="BE12">
        <v>1.87</v>
      </c>
      <c r="BF12">
        <v>2.92</v>
      </c>
      <c r="BG12">
        <v>1.78</v>
      </c>
      <c r="BH12">
        <v>5.99</v>
      </c>
      <c r="BI12">
        <v>0.81</v>
      </c>
      <c r="BJ12">
        <v>0.4</v>
      </c>
      <c r="BK12">
        <v>1.71</v>
      </c>
      <c r="BL12">
        <v>0.85</v>
      </c>
      <c r="BM12">
        <v>0.21</v>
      </c>
      <c r="BN12">
        <v>2.29</v>
      </c>
      <c r="BO12">
        <v>3.64</v>
      </c>
      <c r="BP12">
        <v>0.23</v>
      </c>
      <c r="BQ12">
        <v>1.92</v>
      </c>
      <c r="BR12">
        <v>2.1</v>
      </c>
      <c r="BS12">
        <v>1.55</v>
      </c>
      <c r="BT12">
        <v>2.6372879999999999</v>
      </c>
      <c r="BU12">
        <v>1.2925979999999999</v>
      </c>
      <c r="BV12">
        <v>2.307512</v>
      </c>
      <c r="BW12">
        <v>1.8716550000000001</v>
      </c>
      <c r="BX12">
        <v>1.887764</v>
      </c>
      <c r="BY12">
        <v>2.585197</v>
      </c>
      <c r="BZ12">
        <v>1.2788109999999999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5.1186879999999997</v>
      </c>
      <c r="CK12">
        <v>0.90079500000000001</v>
      </c>
      <c r="CL12">
        <v>1.8669750000000001</v>
      </c>
      <c r="CM12">
        <v>3.3828119999999999</v>
      </c>
      <c r="CN12">
        <v>3.412458</v>
      </c>
      <c r="CO12">
        <v>2.0681569999999998</v>
      </c>
      <c r="CP12">
        <v>4.1018520000000001</v>
      </c>
      <c r="CQ12">
        <v>3.4124590000000001</v>
      </c>
      <c r="CR12">
        <v>0.79911500000000002</v>
      </c>
      <c r="CS12">
        <v>2.6908799999999999</v>
      </c>
      <c r="CT12">
        <v>2.457837</v>
      </c>
      <c r="CU12">
        <v>0</v>
      </c>
      <c r="CV12">
        <v>0</v>
      </c>
      <c r="CW12">
        <v>2.3505479999999999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74.995015999999993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662.96174799999994</v>
      </c>
      <c r="L13">
        <v>424.789535</v>
      </c>
      <c r="M13">
        <v>90.858439000000004</v>
      </c>
      <c r="N13">
        <v>116.260677</v>
      </c>
      <c r="O13">
        <v>121.876716</v>
      </c>
      <c r="P13">
        <v>132.203292</v>
      </c>
      <c r="Q13">
        <v>21.046136000000001</v>
      </c>
      <c r="R13">
        <v>41.947839000000002</v>
      </c>
      <c r="S13">
        <v>25.521820000000002</v>
      </c>
      <c r="T13">
        <v>1.375213</v>
      </c>
      <c r="U13">
        <v>336.167618</v>
      </c>
      <c r="V13">
        <v>16.867383</v>
      </c>
      <c r="W13">
        <v>32.159770000000002</v>
      </c>
      <c r="X13">
        <v>142.10180199999999</v>
      </c>
      <c r="Y13">
        <v>0</v>
      </c>
      <c r="Z13">
        <v>18.939827000000001</v>
      </c>
      <c r="AA13">
        <v>40.601244999999999</v>
      </c>
      <c r="AB13">
        <v>42.033749999999998</v>
      </c>
      <c r="AC13">
        <v>30.545985999999999</v>
      </c>
      <c r="AD13">
        <v>0</v>
      </c>
      <c r="AE13">
        <v>51.927025</v>
      </c>
      <c r="AF13">
        <v>8.3931009999999997</v>
      </c>
      <c r="AG13">
        <v>21.606280999999999</v>
      </c>
      <c r="AH13">
        <v>0</v>
      </c>
      <c r="AI13">
        <v>0</v>
      </c>
      <c r="AJ13">
        <v>0</v>
      </c>
      <c r="AK13">
        <v>56.844293</v>
      </c>
      <c r="AL13">
        <v>51.490312000000003</v>
      </c>
      <c r="AM13">
        <v>16.548590000000001</v>
      </c>
      <c r="AN13">
        <v>1.0358909999999999</v>
      </c>
      <c r="AO13">
        <v>0</v>
      </c>
      <c r="AP13">
        <v>0</v>
      </c>
      <c r="AQ13">
        <v>28.381609999999998</v>
      </c>
      <c r="AR13">
        <v>48.920226999999997</v>
      </c>
      <c r="AS13">
        <v>33.781224999999999</v>
      </c>
      <c r="AT13">
        <v>13.934924000000001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74.995015999999993</v>
      </c>
      <c r="BA13">
        <f t="shared" si="1"/>
        <v>2706.117291</v>
      </c>
      <c r="BD13">
        <v>5.1100000000000003</v>
      </c>
      <c r="BE13">
        <v>1.87</v>
      </c>
      <c r="BF13">
        <v>2.92</v>
      </c>
      <c r="BG13">
        <v>1.78</v>
      </c>
      <c r="BH13">
        <v>5.99</v>
      </c>
      <c r="BI13">
        <v>0.81</v>
      </c>
      <c r="BJ13">
        <v>0.4</v>
      </c>
      <c r="BK13">
        <v>1.71</v>
      </c>
      <c r="BL13">
        <v>0.85</v>
      </c>
      <c r="BM13">
        <v>0.21</v>
      </c>
      <c r="BN13">
        <v>2.29</v>
      </c>
      <c r="BO13">
        <v>3.64</v>
      </c>
      <c r="BP13">
        <v>0.23</v>
      </c>
      <c r="BQ13">
        <v>1.92</v>
      </c>
      <c r="BR13">
        <v>2.1</v>
      </c>
      <c r="BS13">
        <v>1.55</v>
      </c>
      <c r="BT13">
        <v>2.6372879999999999</v>
      </c>
      <c r="BU13">
        <v>1.2925979999999999</v>
      </c>
      <c r="BV13">
        <v>2.307512</v>
      </c>
      <c r="BW13">
        <v>1.8716550000000001</v>
      </c>
      <c r="BX13">
        <v>1.887764</v>
      </c>
      <c r="BY13">
        <v>2.585197</v>
      </c>
      <c r="BZ13">
        <v>1.2788109999999999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5.1186879999999997</v>
      </c>
      <c r="CK13">
        <v>0.90079500000000001</v>
      </c>
      <c r="CL13">
        <v>1.8669750000000001</v>
      </c>
      <c r="CM13">
        <v>3.3828119999999999</v>
      </c>
      <c r="CN13">
        <v>3.412458</v>
      </c>
      <c r="CO13">
        <v>2.0681569999999998</v>
      </c>
      <c r="CP13">
        <v>4.1018520000000001</v>
      </c>
      <c r="CQ13">
        <v>3.4124590000000001</v>
      </c>
      <c r="CR13">
        <v>0.79911500000000002</v>
      </c>
      <c r="CS13">
        <v>2.6908799999999999</v>
      </c>
      <c r="CT13">
        <v>2.457837</v>
      </c>
      <c r="CU13">
        <v>0</v>
      </c>
      <c r="CV13">
        <v>0</v>
      </c>
      <c r="CW13">
        <v>2.3505479999999999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74.995015999999993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662.96174799999994</v>
      </c>
      <c r="L14">
        <v>424.789535</v>
      </c>
      <c r="M14">
        <v>90.858439000000004</v>
      </c>
      <c r="N14">
        <v>116.260677</v>
      </c>
      <c r="O14">
        <v>121.876716</v>
      </c>
      <c r="P14">
        <v>132.203292</v>
      </c>
      <c r="Q14">
        <v>21.047045000000001</v>
      </c>
      <c r="R14">
        <v>41.947839000000002</v>
      </c>
      <c r="S14">
        <v>25.522634</v>
      </c>
      <c r="T14">
        <v>1.375213</v>
      </c>
      <c r="U14">
        <v>336.167618</v>
      </c>
      <c r="V14">
        <v>16.867383</v>
      </c>
      <c r="W14">
        <v>32.159770000000002</v>
      </c>
      <c r="X14">
        <v>142.10180199999999</v>
      </c>
      <c r="Y14">
        <v>0</v>
      </c>
      <c r="Z14">
        <v>18.939827000000001</v>
      </c>
      <c r="AA14">
        <v>40.601244999999999</v>
      </c>
      <c r="AB14">
        <v>42.033749999999998</v>
      </c>
      <c r="AC14">
        <v>30.545985999999999</v>
      </c>
      <c r="AD14">
        <v>0</v>
      </c>
      <c r="AE14">
        <v>51.927025</v>
      </c>
      <c r="AF14">
        <v>8.3931009999999997</v>
      </c>
      <c r="AG14">
        <v>21.606280999999999</v>
      </c>
      <c r="AH14">
        <v>0</v>
      </c>
      <c r="AI14">
        <v>0</v>
      </c>
      <c r="AJ14">
        <v>0</v>
      </c>
      <c r="AK14">
        <v>56.844293</v>
      </c>
      <c r="AL14">
        <v>51.490312000000003</v>
      </c>
      <c r="AM14">
        <v>16.548590000000001</v>
      </c>
      <c r="AN14">
        <v>1.0358909999999999</v>
      </c>
      <c r="AO14">
        <v>0</v>
      </c>
      <c r="AP14">
        <v>0</v>
      </c>
      <c r="AQ14">
        <v>28.381609999999998</v>
      </c>
      <c r="AR14">
        <v>48.920226999999997</v>
      </c>
      <c r="AS14">
        <v>33.781224999999999</v>
      </c>
      <c r="AT14">
        <v>14.449498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74.995015999999993</v>
      </c>
      <c r="BA14">
        <f t="shared" si="1"/>
        <v>2706.6335879999997</v>
      </c>
      <c r="BD14">
        <v>5.1100000000000003</v>
      </c>
      <c r="BE14">
        <v>1.87</v>
      </c>
      <c r="BF14">
        <v>2.92</v>
      </c>
      <c r="BG14">
        <v>1.78</v>
      </c>
      <c r="BH14">
        <v>5.99</v>
      </c>
      <c r="BI14">
        <v>0.81</v>
      </c>
      <c r="BJ14">
        <v>0.4</v>
      </c>
      <c r="BK14">
        <v>1.71</v>
      </c>
      <c r="BL14">
        <v>0.85</v>
      </c>
      <c r="BM14">
        <v>0.21</v>
      </c>
      <c r="BN14">
        <v>2.29</v>
      </c>
      <c r="BO14">
        <v>3.64</v>
      </c>
      <c r="BP14">
        <v>0.23</v>
      </c>
      <c r="BQ14">
        <v>1.92</v>
      </c>
      <c r="BR14">
        <v>2.1</v>
      </c>
      <c r="BS14">
        <v>1.55</v>
      </c>
      <c r="BT14">
        <v>2.6372879999999999</v>
      </c>
      <c r="BU14">
        <v>1.2925979999999999</v>
      </c>
      <c r="BV14">
        <v>2.307512</v>
      </c>
      <c r="BW14">
        <v>1.8716550000000001</v>
      </c>
      <c r="BX14">
        <v>1.887764</v>
      </c>
      <c r="BY14">
        <v>2.585197</v>
      </c>
      <c r="BZ14">
        <v>1.2788109999999999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5.1186879999999997</v>
      </c>
      <c r="CK14">
        <v>0.90079500000000001</v>
      </c>
      <c r="CL14">
        <v>1.8669750000000001</v>
      </c>
      <c r="CM14">
        <v>3.3828119999999999</v>
      </c>
      <c r="CN14">
        <v>3.412458</v>
      </c>
      <c r="CO14">
        <v>2.0681569999999998</v>
      </c>
      <c r="CP14">
        <v>4.1018520000000001</v>
      </c>
      <c r="CQ14">
        <v>3.4124590000000001</v>
      </c>
      <c r="CR14">
        <v>0.79911500000000002</v>
      </c>
      <c r="CS14">
        <v>2.6908799999999999</v>
      </c>
      <c r="CT14">
        <v>2.457837</v>
      </c>
      <c r="CU14">
        <v>0</v>
      </c>
      <c r="CV14">
        <v>0</v>
      </c>
      <c r="CW14">
        <v>2.3505479999999999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74.995015999999993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662.96174799999994</v>
      </c>
      <c r="L15">
        <v>424.789535</v>
      </c>
      <c r="M15">
        <v>90.858439000000004</v>
      </c>
      <c r="N15">
        <v>116.260677</v>
      </c>
      <c r="O15">
        <v>121.876716</v>
      </c>
      <c r="P15">
        <v>132.203292</v>
      </c>
      <c r="Q15">
        <v>21.047045000000001</v>
      </c>
      <c r="R15">
        <v>41.947839000000002</v>
      </c>
      <c r="S15">
        <v>25.522634</v>
      </c>
      <c r="T15">
        <v>1.375213</v>
      </c>
      <c r="U15">
        <v>336.167618</v>
      </c>
      <c r="V15">
        <v>16.867383</v>
      </c>
      <c r="W15">
        <v>32.159770000000002</v>
      </c>
      <c r="X15">
        <v>142.10180199999999</v>
      </c>
      <c r="Y15">
        <v>0</v>
      </c>
      <c r="Z15">
        <v>18.939827000000001</v>
      </c>
      <c r="AA15">
        <v>40.601244999999999</v>
      </c>
      <c r="AB15">
        <v>42.033749999999998</v>
      </c>
      <c r="AC15">
        <v>30.545985999999999</v>
      </c>
      <c r="AD15">
        <v>0</v>
      </c>
      <c r="AE15">
        <v>51.927025</v>
      </c>
      <c r="AF15">
        <v>8.3931009999999997</v>
      </c>
      <c r="AG15">
        <v>21.606280999999999</v>
      </c>
      <c r="AH15">
        <v>0</v>
      </c>
      <c r="AI15">
        <v>3.3450009999999999</v>
      </c>
      <c r="AJ15">
        <v>0</v>
      </c>
      <c r="AK15">
        <v>56.844293</v>
      </c>
      <c r="AL15">
        <v>51.490312000000003</v>
      </c>
      <c r="AM15">
        <v>16.548590000000001</v>
      </c>
      <c r="AN15">
        <v>1.0358909999999999</v>
      </c>
      <c r="AO15">
        <v>0</v>
      </c>
      <c r="AP15">
        <v>0</v>
      </c>
      <c r="AQ15">
        <v>28.381609999999998</v>
      </c>
      <c r="AR15">
        <v>48.920226999999997</v>
      </c>
      <c r="AS15">
        <v>33.781224999999999</v>
      </c>
      <c r="AT15">
        <v>14.449498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74.995015999999993</v>
      </c>
      <c r="BA15">
        <f t="shared" si="1"/>
        <v>2709.9785889999998</v>
      </c>
      <c r="BD15">
        <v>5.1100000000000003</v>
      </c>
      <c r="BE15">
        <v>1.87</v>
      </c>
      <c r="BF15">
        <v>2.92</v>
      </c>
      <c r="BG15">
        <v>1.78</v>
      </c>
      <c r="BH15">
        <v>5.99</v>
      </c>
      <c r="BI15">
        <v>0.81</v>
      </c>
      <c r="BJ15">
        <v>0.4</v>
      </c>
      <c r="BK15">
        <v>1.71</v>
      </c>
      <c r="BL15">
        <v>0.85</v>
      </c>
      <c r="BM15">
        <v>0.21</v>
      </c>
      <c r="BN15">
        <v>2.29</v>
      </c>
      <c r="BO15">
        <v>3.64</v>
      </c>
      <c r="BP15">
        <v>0.23</v>
      </c>
      <c r="BQ15">
        <v>1.92</v>
      </c>
      <c r="BR15">
        <v>2.1</v>
      </c>
      <c r="BS15">
        <v>1.55</v>
      </c>
      <c r="BT15">
        <v>2.6372879999999999</v>
      </c>
      <c r="BU15">
        <v>1.2925979999999999</v>
      </c>
      <c r="BV15">
        <v>2.307512</v>
      </c>
      <c r="BW15">
        <v>1.8716550000000001</v>
      </c>
      <c r="BX15">
        <v>1.887764</v>
      </c>
      <c r="BY15">
        <v>2.585197</v>
      </c>
      <c r="BZ15">
        <v>1.2788109999999999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5.1186879999999997</v>
      </c>
      <c r="CK15">
        <v>0.90079500000000001</v>
      </c>
      <c r="CL15">
        <v>1.8669750000000001</v>
      </c>
      <c r="CM15">
        <v>3.3828119999999999</v>
      </c>
      <c r="CN15">
        <v>3.412458</v>
      </c>
      <c r="CO15">
        <v>2.0681569999999998</v>
      </c>
      <c r="CP15">
        <v>4.1018520000000001</v>
      </c>
      <c r="CQ15">
        <v>3.4124590000000001</v>
      </c>
      <c r="CR15">
        <v>0.79911500000000002</v>
      </c>
      <c r="CS15">
        <v>2.6908799999999999</v>
      </c>
      <c r="CT15">
        <v>2.457837</v>
      </c>
      <c r="CU15">
        <v>0</v>
      </c>
      <c r="CV15">
        <v>0</v>
      </c>
      <c r="CW15">
        <v>2.3505479999999999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74.995015999999993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662.96174799999994</v>
      </c>
      <c r="L16">
        <v>424.789535</v>
      </c>
      <c r="M16">
        <v>90.858439000000004</v>
      </c>
      <c r="N16">
        <v>116.260677</v>
      </c>
      <c r="O16">
        <v>121.876716</v>
      </c>
      <c r="P16">
        <v>132.203292</v>
      </c>
      <c r="Q16">
        <v>21.047045000000001</v>
      </c>
      <c r="R16">
        <v>41.947839000000002</v>
      </c>
      <c r="S16">
        <v>25.522634</v>
      </c>
      <c r="T16">
        <v>1.375213</v>
      </c>
      <c r="U16">
        <v>336.167618</v>
      </c>
      <c r="V16">
        <v>16.867383</v>
      </c>
      <c r="W16">
        <v>32.159770000000002</v>
      </c>
      <c r="X16">
        <v>142.10180199999999</v>
      </c>
      <c r="Y16">
        <v>0</v>
      </c>
      <c r="Z16">
        <v>18.939827000000001</v>
      </c>
      <c r="AA16">
        <v>40.601244999999999</v>
      </c>
      <c r="AB16">
        <v>42.033749999999998</v>
      </c>
      <c r="AC16">
        <v>30.545985999999999</v>
      </c>
      <c r="AD16">
        <v>0</v>
      </c>
      <c r="AE16">
        <v>51.927025</v>
      </c>
      <c r="AF16">
        <v>8.3931009999999997</v>
      </c>
      <c r="AG16">
        <v>21.606280999999999</v>
      </c>
      <c r="AH16">
        <v>0</v>
      </c>
      <c r="AI16">
        <v>3.3450009999999999</v>
      </c>
      <c r="AJ16">
        <v>0</v>
      </c>
      <c r="AK16">
        <v>56.844293</v>
      </c>
      <c r="AL16">
        <v>51.490312000000003</v>
      </c>
      <c r="AM16">
        <v>16.548590000000001</v>
      </c>
      <c r="AN16">
        <v>1.0358909999999999</v>
      </c>
      <c r="AO16">
        <v>0</v>
      </c>
      <c r="AP16">
        <v>0</v>
      </c>
      <c r="AQ16">
        <v>28.381609999999998</v>
      </c>
      <c r="AR16">
        <v>48.920226999999997</v>
      </c>
      <c r="AS16">
        <v>33.781224999999999</v>
      </c>
      <c r="AT16">
        <v>14.449498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74.995015999999993</v>
      </c>
      <c r="BA16">
        <f t="shared" si="1"/>
        <v>2709.9785889999998</v>
      </c>
      <c r="BD16">
        <v>5.1100000000000003</v>
      </c>
      <c r="BE16">
        <v>1.87</v>
      </c>
      <c r="BF16">
        <v>2.92</v>
      </c>
      <c r="BG16">
        <v>1.78</v>
      </c>
      <c r="BH16">
        <v>5.99</v>
      </c>
      <c r="BI16">
        <v>0.81</v>
      </c>
      <c r="BJ16">
        <v>0.4</v>
      </c>
      <c r="BK16">
        <v>1.71</v>
      </c>
      <c r="BL16">
        <v>0.85</v>
      </c>
      <c r="BM16">
        <v>0.21</v>
      </c>
      <c r="BN16">
        <v>2.29</v>
      </c>
      <c r="BO16">
        <v>3.64</v>
      </c>
      <c r="BP16">
        <v>0.23</v>
      </c>
      <c r="BQ16">
        <v>1.92</v>
      </c>
      <c r="BR16">
        <v>2.1</v>
      </c>
      <c r="BS16">
        <v>1.55</v>
      </c>
      <c r="BT16">
        <v>2.6372879999999999</v>
      </c>
      <c r="BU16">
        <v>1.2925979999999999</v>
      </c>
      <c r="BV16">
        <v>2.307512</v>
      </c>
      <c r="BW16">
        <v>1.8716550000000001</v>
      </c>
      <c r="BX16">
        <v>1.887764</v>
      </c>
      <c r="BY16">
        <v>2.585197</v>
      </c>
      <c r="BZ16">
        <v>1.2788109999999999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5.1186879999999997</v>
      </c>
      <c r="CK16">
        <v>0.90079500000000001</v>
      </c>
      <c r="CL16">
        <v>1.8669750000000001</v>
      </c>
      <c r="CM16">
        <v>3.3828119999999999</v>
      </c>
      <c r="CN16">
        <v>3.412458</v>
      </c>
      <c r="CO16">
        <v>2.0681569999999998</v>
      </c>
      <c r="CP16">
        <v>4.1018520000000001</v>
      </c>
      <c r="CQ16">
        <v>3.4124590000000001</v>
      </c>
      <c r="CR16">
        <v>0.79911500000000002</v>
      </c>
      <c r="CS16">
        <v>2.6908799999999999</v>
      </c>
      <c r="CT16">
        <v>2.457837</v>
      </c>
      <c r="CU16">
        <v>0</v>
      </c>
      <c r="CV16">
        <v>0</v>
      </c>
      <c r="CW16">
        <v>2.3505479999999999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74.995015999999993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662.96174799999994</v>
      </c>
      <c r="L17">
        <v>430.12545899999998</v>
      </c>
      <c r="M17">
        <v>90.858439000000004</v>
      </c>
      <c r="N17">
        <v>116.260677</v>
      </c>
      <c r="O17">
        <v>121.876716</v>
      </c>
      <c r="P17">
        <v>132.203292</v>
      </c>
      <c r="Q17">
        <v>21.047045000000001</v>
      </c>
      <c r="R17">
        <v>41.947839000000002</v>
      </c>
      <c r="S17">
        <v>25.522634</v>
      </c>
      <c r="T17">
        <v>1.375213</v>
      </c>
      <c r="U17">
        <v>336.167618</v>
      </c>
      <c r="V17">
        <v>16.867383</v>
      </c>
      <c r="W17">
        <v>32.159770000000002</v>
      </c>
      <c r="X17">
        <v>142.10180199999999</v>
      </c>
      <c r="Y17">
        <v>0</v>
      </c>
      <c r="Z17">
        <v>18.939827000000001</v>
      </c>
      <c r="AA17">
        <v>40.601244999999999</v>
      </c>
      <c r="AB17">
        <v>42.033749999999998</v>
      </c>
      <c r="AC17">
        <v>30.545985999999999</v>
      </c>
      <c r="AD17">
        <v>0</v>
      </c>
      <c r="AE17">
        <v>51.927025</v>
      </c>
      <c r="AF17">
        <v>8.3931009999999997</v>
      </c>
      <c r="AG17">
        <v>21.606280999999999</v>
      </c>
      <c r="AH17">
        <v>0</v>
      </c>
      <c r="AI17">
        <v>3.3450009999999999</v>
      </c>
      <c r="AJ17">
        <v>0</v>
      </c>
      <c r="AK17">
        <v>56.844293</v>
      </c>
      <c r="AL17">
        <v>51.490312000000003</v>
      </c>
      <c r="AM17">
        <v>16.548590000000001</v>
      </c>
      <c r="AN17">
        <v>1.0358909999999999</v>
      </c>
      <c r="AO17">
        <v>0</v>
      </c>
      <c r="AP17">
        <v>0</v>
      </c>
      <c r="AQ17">
        <v>28.381609999999998</v>
      </c>
      <c r="AR17">
        <v>48.920226999999997</v>
      </c>
      <c r="AS17">
        <v>33.781224999999999</v>
      </c>
      <c r="AT17">
        <v>14.449498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74.995015999999993</v>
      </c>
      <c r="BA17">
        <f t="shared" si="1"/>
        <v>2715.3145129999998</v>
      </c>
      <c r="BD17">
        <v>5.1100000000000003</v>
      </c>
      <c r="BE17">
        <v>1.87</v>
      </c>
      <c r="BF17">
        <v>2.92</v>
      </c>
      <c r="BG17">
        <v>1.78</v>
      </c>
      <c r="BH17">
        <v>5.99</v>
      </c>
      <c r="BI17">
        <v>0.81</v>
      </c>
      <c r="BJ17">
        <v>0.4</v>
      </c>
      <c r="BK17">
        <v>1.71</v>
      </c>
      <c r="BL17">
        <v>0.85</v>
      </c>
      <c r="BM17">
        <v>0.21</v>
      </c>
      <c r="BN17">
        <v>2.29</v>
      </c>
      <c r="BO17">
        <v>3.64</v>
      </c>
      <c r="BP17">
        <v>0.23</v>
      </c>
      <c r="BQ17">
        <v>1.92</v>
      </c>
      <c r="BR17">
        <v>2.1</v>
      </c>
      <c r="BS17">
        <v>1.55</v>
      </c>
      <c r="BT17">
        <v>2.6372879999999999</v>
      </c>
      <c r="BU17">
        <v>1.2925979999999999</v>
      </c>
      <c r="BV17">
        <v>2.307512</v>
      </c>
      <c r="BW17">
        <v>1.8716550000000001</v>
      </c>
      <c r="BX17">
        <v>1.887764</v>
      </c>
      <c r="BY17">
        <v>2.585197</v>
      </c>
      <c r="BZ17">
        <v>1.2788109999999999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5.1186879999999997</v>
      </c>
      <c r="CK17">
        <v>0.90079500000000001</v>
      </c>
      <c r="CL17">
        <v>1.8669750000000001</v>
      </c>
      <c r="CM17">
        <v>3.3828119999999999</v>
      </c>
      <c r="CN17">
        <v>3.412458</v>
      </c>
      <c r="CO17">
        <v>2.0681569999999998</v>
      </c>
      <c r="CP17">
        <v>4.1018520000000001</v>
      </c>
      <c r="CQ17">
        <v>3.4124590000000001</v>
      </c>
      <c r="CR17">
        <v>0.79911500000000002</v>
      </c>
      <c r="CS17">
        <v>2.6908799999999999</v>
      </c>
      <c r="CT17">
        <v>2.457837</v>
      </c>
      <c r="CU17">
        <v>0</v>
      </c>
      <c r="CV17">
        <v>0</v>
      </c>
      <c r="CW17">
        <v>2.3505479999999999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74.995015999999993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662.96174799999994</v>
      </c>
      <c r="L18">
        <v>430.12545899999998</v>
      </c>
      <c r="M18">
        <v>90.858439000000004</v>
      </c>
      <c r="N18">
        <v>116.260677</v>
      </c>
      <c r="O18">
        <v>121.876716</v>
      </c>
      <c r="P18">
        <v>132.203292</v>
      </c>
      <c r="Q18">
        <v>21.047045000000001</v>
      </c>
      <c r="R18">
        <v>41.947839000000002</v>
      </c>
      <c r="S18">
        <v>25.522634</v>
      </c>
      <c r="T18">
        <v>1.375213</v>
      </c>
      <c r="U18">
        <v>336.167618</v>
      </c>
      <c r="V18">
        <v>16.867383</v>
      </c>
      <c r="W18">
        <v>32.159770000000002</v>
      </c>
      <c r="X18">
        <v>142.10180199999999</v>
      </c>
      <c r="Y18">
        <v>0</v>
      </c>
      <c r="Z18">
        <v>18.939827000000001</v>
      </c>
      <c r="AA18">
        <v>40.601244999999999</v>
      </c>
      <c r="AB18">
        <v>42.033749999999998</v>
      </c>
      <c r="AC18">
        <v>30.545985999999999</v>
      </c>
      <c r="AD18">
        <v>0</v>
      </c>
      <c r="AE18">
        <v>51.927025</v>
      </c>
      <c r="AF18">
        <v>8.3931009999999997</v>
      </c>
      <c r="AG18">
        <v>21.606280999999999</v>
      </c>
      <c r="AH18">
        <v>0</v>
      </c>
      <c r="AI18">
        <v>3.3450009999999999</v>
      </c>
      <c r="AJ18">
        <v>0</v>
      </c>
      <c r="AK18">
        <v>56.844293</v>
      </c>
      <c r="AL18">
        <v>51.490312000000003</v>
      </c>
      <c r="AM18">
        <v>16.548590000000001</v>
      </c>
      <c r="AN18">
        <v>1.0358909999999999</v>
      </c>
      <c r="AO18">
        <v>0</v>
      </c>
      <c r="AP18">
        <v>0</v>
      </c>
      <c r="AQ18">
        <v>28.381609999999998</v>
      </c>
      <c r="AR18">
        <v>48.920226999999997</v>
      </c>
      <c r="AS18">
        <v>33.781224999999999</v>
      </c>
      <c r="AT18">
        <v>14.449498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74.995015999999993</v>
      </c>
      <c r="BA18">
        <f t="shared" si="1"/>
        <v>2715.3145129999998</v>
      </c>
      <c r="BD18">
        <v>5.1100000000000003</v>
      </c>
      <c r="BE18">
        <v>1.87</v>
      </c>
      <c r="BF18">
        <v>2.92</v>
      </c>
      <c r="BG18">
        <v>1.78</v>
      </c>
      <c r="BH18">
        <v>5.99</v>
      </c>
      <c r="BI18">
        <v>0.81</v>
      </c>
      <c r="BJ18">
        <v>0.4</v>
      </c>
      <c r="BK18">
        <v>1.71</v>
      </c>
      <c r="BL18">
        <v>0.85</v>
      </c>
      <c r="BM18">
        <v>0.21</v>
      </c>
      <c r="BN18">
        <v>2.29</v>
      </c>
      <c r="BO18">
        <v>3.64</v>
      </c>
      <c r="BP18">
        <v>0.23</v>
      </c>
      <c r="BQ18">
        <v>1.92</v>
      </c>
      <c r="BR18">
        <v>2.1</v>
      </c>
      <c r="BS18">
        <v>1.55</v>
      </c>
      <c r="BT18">
        <v>2.6372879999999999</v>
      </c>
      <c r="BU18">
        <v>1.2925979999999999</v>
      </c>
      <c r="BV18">
        <v>2.307512</v>
      </c>
      <c r="BW18">
        <v>1.8716550000000001</v>
      </c>
      <c r="BX18">
        <v>1.887764</v>
      </c>
      <c r="BY18">
        <v>2.585197</v>
      </c>
      <c r="BZ18">
        <v>1.2788109999999999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5.1186879999999997</v>
      </c>
      <c r="CK18">
        <v>0.90079500000000001</v>
      </c>
      <c r="CL18">
        <v>1.8669750000000001</v>
      </c>
      <c r="CM18">
        <v>3.3828119999999999</v>
      </c>
      <c r="CN18">
        <v>3.412458</v>
      </c>
      <c r="CO18">
        <v>2.0681569999999998</v>
      </c>
      <c r="CP18">
        <v>4.1018520000000001</v>
      </c>
      <c r="CQ18">
        <v>3.4124590000000001</v>
      </c>
      <c r="CR18">
        <v>0.79911500000000002</v>
      </c>
      <c r="CS18">
        <v>2.6908799999999999</v>
      </c>
      <c r="CT18">
        <v>2.457837</v>
      </c>
      <c r="CU18">
        <v>0</v>
      </c>
      <c r="CV18">
        <v>0</v>
      </c>
      <c r="CW18">
        <v>2.3505479999999999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74.995015999999993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582.25705200000004</v>
      </c>
      <c r="L19">
        <v>430.12545899999998</v>
      </c>
      <c r="M19">
        <v>90.858439000000004</v>
      </c>
      <c r="N19">
        <v>116.260677</v>
      </c>
      <c r="O19">
        <v>121.876716</v>
      </c>
      <c r="P19">
        <v>132.203292</v>
      </c>
      <c r="Q19">
        <v>21.047045000000001</v>
      </c>
      <c r="R19">
        <v>41.947839000000002</v>
      </c>
      <c r="S19">
        <v>25.522634</v>
      </c>
      <c r="T19">
        <v>1.375213</v>
      </c>
      <c r="U19">
        <v>336.167618</v>
      </c>
      <c r="V19">
        <v>16.867383</v>
      </c>
      <c r="W19">
        <v>32.159770000000002</v>
      </c>
      <c r="X19">
        <v>142.10180199999999</v>
      </c>
      <c r="Y19">
        <v>0</v>
      </c>
      <c r="Z19">
        <v>18.939827000000001</v>
      </c>
      <c r="AA19">
        <v>40.601244999999999</v>
      </c>
      <c r="AB19">
        <v>42.033749999999998</v>
      </c>
      <c r="AC19">
        <v>30.545985999999999</v>
      </c>
      <c r="AD19">
        <v>0</v>
      </c>
      <c r="AE19">
        <v>51.927025</v>
      </c>
      <c r="AF19">
        <v>8.3931009999999997</v>
      </c>
      <c r="AG19">
        <v>21.606280999999999</v>
      </c>
      <c r="AH19">
        <v>0</v>
      </c>
      <c r="AI19">
        <v>3.3450009999999999</v>
      </c>
      <c r="AJ19">
        <v>0</v>
      </c>
      <c r="AK19">
        <v>56.844293</v>
      </c>
      <c r="AL19">
        <v>51.490312000000003</v>
      </c>
      <c r="AM19">
        <v>16.548590000000001</v>
      </c>
      <c r="AN19">
        <v>1.0358909999999999</v>
      </c>
      <c r="AO19">
        <v>0</v>
      </c>
      <c r="AP19">
        <v>0</v>
      </c>
      <c r="AQ19">
        <v>28.381609999999998</v>
      </c>
      <c r="AR19">
        <v>48.920226999999997</v>
      </c>
      <c r="AS19">
        <v>33.781224999999999</v>
      </c>
      <c r="AT19">
        <v>14.449498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74.995015999999993</v>
      </c>
      <c r="BA19">
        <f t="shared" si="1"/>
        <v>2634.609817</v>
      </c>
      <c r="BD19">
        <v>5.1100000000000003</v>
      </c>
      <c r="BE19">
        <v>1.87</v>
      </c>
      <c r="BF19">
        <v>2.92</v>
      </c>
      <c r="BG19">
        <v>1.78</v>
      </c>
      <c r="BH19">
        <v>5.99</v>
      </c>
      <c r="BI19">
        <v>0.81</v>
      </c>
      <c r="BJ19">
        <v>0.4</v>
      </c>
      <c r="BK19">
        <v>1.71</v>
      </c>
      <c r="BL19">
        <v>0.85</v>
      </c>
      <c r="BM19">
        <v>0.21</v>
      </c>
      <c r="BN19">
        <v>2.29</v>
      </c>
      <c r="BO19">
        <v>3.64</v>
      </c>
      <c r="BP19">
        <v>0.23</v>
      </c>
      <c r="BQ19">
        <v>1.92</v>
      </c>
      <c r="BR19">
        <v>2.1</v>
      </c>
      <c r="BS19">
        <v>1.55</v>
      </c>
      <c r="BT19">
        <v>2.6372879999999999</v>
      </c>
      <c r="BU19">
        <v>1.2925979999999999</v>
      </c>
      <c r="BV19">
        <v>2.307512</v>
      </c>
      <c r="BW19">
        <v>1.8716550000000001</v>
      </c>
      <c r="BX19">
        <v>1.887764</v>
      </c>
      <c r="BY19">
        <v>2.585197</v>
      </c>
      <c r="BZ19">
        <v>1.2788109999999999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5.1186879999999997</v>
      </c>
      <c r="CK19">
        <v>0.90079500000000001</v>
      </c>
      <c r="CL19">
        <v>1.8669750000000001</v>
      </c>
      <c r="CM19">
        <v>3.3828119999999999</v>
      </c>
      <c r="CN19">
        <v>3.412458</v>
      </c>
      <c r="CO19">
        <v>2.0681569999999998</v>
      </c>
      <c r="CP19">
        <v>4.1018520000000001</v>
      </c>
      <c r="CQ19">
        <v>3.4124590000000001</v>
      </c>
      <c r="CR19">
        <v>0.79911500000000002</v>
      </c>
      <c r="CS19">
        <v>2.6908799999999999</v>
      </c>
      <c r="CT19">
        <v>2.457837</v>
      </c>
      <c r="CU19">
        <v>0</v>
      </c>
      <c r="CV19">
        <v>0</v>
      </c>
      <c r="CW19">
        <v>2.3505479999999999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74.995015999999993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524.45905200000004</v>
      </c>
      <c r="L20">
        <v>430.12545899999998</v>
      </c>
      <c r="M20">
        <v>90.858439000000004</v>
      </c>
      <c r="N20">
        <v>116.260677</v>
      </c>
      <c r="O20">
        <v>121.876716</v>
      </c>
      <c r="P20">
        <v>132.203292</v>
      </c>
      <c r="Q20">
        <v>21.047045000000001</v>
      </c>
      <c r="R20">
        <v>41.947839000000002</v>
      </c>
      <c r="S20">
        <v>25.522634</v>
      </c>
      <c r="T20">
        <v>1.375213</v>
      </c>
      <c r="U20">
        <v>336.167618</v>
      </c>
      <c r="V20">
        <v>16.867383</v>
      </c>
      <c r="W20">
        <v>32.159770000000002</v>
      </c>
      <c r="X20">
        <v>142.10180199999999</v>
      </c>
      <c r="Y20">
        <v>0</v>
      </c>
      <c r="Z20">
        <v>18.939827000000001</v>
      </c>
      <c r="AA20">
        <v>40.601244999999999</v>
      </c>
      <c r="AB20">
        <v>42.033749999999998</v>
      </c>
      <c r="AC20">
        <v>30.545985999999999</v>
      </c>
      <c r="AD20">
        <v>0</v>
      </c>
      <c r="AE20">
        <v>51.927025</v>
      </c>
      <c r="AF20">
        <v>8.3931009999999997</v>
      </c>
      <c r="AG20">
        <v>21.606280999999999</v>
      </c>
      <c r="AH20">
        <v>0</v>
      </c>
      <c r="AI20">
        <v>3.3450009999999999</v>
      </c>
      <c r="AJ20">
        <v>0</v>
      </c>
      <c r="AK20">
        <v>56.844293</v>
      </c>
      <c r="AL20">
        <v>51.490312000000003</v>
      </c>
      <c r="AM20">
        <v>16.548590000000001</v>
      </c>
      <c r="AN20">
        <v>1.0358909999999999</v>
      </c>
      <c r="AO20">
        <v>0</v>
      </c>
      <c r="AP20">
        <v>0</v>
      </c>
      <c r="AQ20">
        <v>28.381609999999998</v>
      </c>
      <c r="AR20">
        <v>48.920226999999997</v>
      </c>
      <c r="AS20">
        <v>33.781224999999999</v>
      </c>
      <c r="AT20">
        <v>14.449498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74.995015999999993</v>
      </c>
      <c r="BA20">
        <f t="shared" si="1"/>
        <v>2576.8118169999998</v>
      </c>
      <c r="BD20">
        <v>5.1100000000000003</v>
      </c>
      <c r="BE20">
        <v>1.87</v>
      </c>
      <c r="BF20">
        <v>2.92</v>
      </c>
      <c r="BG20">
        <v>1.78</v>
      </c>
      <c r="BH20">
        <v>5.99</v>
      </c>
      <c r="BI20">
        <v>0.81</v>
      </c>
      <c r="BJ20">
        <v>0.4</v>
      </c>
      <c r="BK20">
        <v>1.71</v>
      </c>
      <c r="BL20">
        <v>0.85</v>
      </c>
      <c r="BM20">
        <v>0.21</v>
      </c>
      <c r="BN20">
        <v>2.29</v>
      </c>
      <c r="BO20">
        <v>3.64</v>
      </c>
      <c r="BP20">
        <v>0.23</v>
      </c>
      <c r="BQ20">
        <v>1.92</v>
      </c>
      <c r="BR20">
        <v>2.1</v>
      </c>
      <c r="BS20">
        <v>1.55</v>
      </c>
      <c r="BT20">
        <v>2.6372879999999999</v>
      </c>
      <c r="BU20">
        <v>1.2925979999999999</v>
      </c>
      <c r="BV20">
        <v>2.307512</v>
      </c>
      <c r="BW20">
        <v>1.8716550000000001</v>
      </c>
      <c r="BX20">
        <v>1.887764</v>
      </c>
      <c r="BY20">
        <v>2.585197</v>
      </c>
      <c r="BZ20">
        <v>1.2788109999999999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5.1186879999999997</v>
      </c>
      <c r="CK20">
        <v>0.90079500000000001</v>
      </c>
      <c r="CL20">
        <v>1.8669750000000001</v>
      </c>
      <c r="CM20">
        <v>3.3828119999999999</v>
      </c>
      <c r="CN20">
        <v>3.412458</v>
      </c>
      <c r="CO20">
        <v>2.0681569999999998</v>
      </c>
      <c r="CP20">
        <v>4.1018520000000001</v>
      </c>
      <c r="CQ20">
        <v>3.4124590000000001</v>
      </c>
      <c r="CR20">
        <v>0.79911500000000002</v>
      </c>
      <c r="CS20">
        <v>2.6908799999999999</v>
      </c>
      <c r="CT20">
        <v>2.457837</v>
      </c>
      <c r="CU20">
        <v>0</v>
      </c>
      <c r="CV20">
        <v>0</v>
      </c>
      <c r="CW20">
        <v>2.3505479999999999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74.995015999999993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476.29405200000002</v>
      </c>
      <c r="L21">
        <v>435.46138400000001</v>
      </c>
      <c r="M21">
        <v>90.858439000000004</v>
      </c>
      <c r="N21">
        <v>116.260677</v>
      </c>
      <c r="O21">
        <v>121.876716</v>
      </c>
      <c r="P21">
        <v>132.203292</v>
      </c>
      <c r="Q21">
        <v>20.663941000000001</v>
      </c>
      <c r="R21">
        <v>41.947839000000002</v>
      </c>
      <c r="S21">
        <v>25.522634</v>
      </c>
      <c r="T21">
        <v>1.375213</v>
      </c>
      <c r="U21">
        <v>336.167618</v>
      </c>
      <c r="V21">
        <v>16.867383</v>
      </c>
      <c r="W21">
        <v>32.159770000000002</v>
      </c>
      <c r="X21">
        <v>142.10180199999999</v>
      </c>
      <c r="Y21">
        <v>0</v>
      </c>
      <c r="Z21">
        <v>18.939827000000001</v>
      </c>
      <c r="AA21">
        <v>40.601244999999999</v>
      </c>
      <c r="AB21">
        <v>42.033749999999998</v>
      </c>
      <c r="AC21">
        <v>30.545985999999999</v>
      </c>
      <c r="AD21">
        <v>0</v>
      </c>
      <c r="AE21">
        <v>51.927025</v>
      </c>
      <c r="AF21">
        <v>8.3931009999999997</v>
      </c>
      <c r="AG21">
        <v>21.606280999999999</v>
      </c>
      <c r="AH21">
        <v>21.696480999999999</v>
      </c>
      <c r="AI21">
        <v>16.056009</v>
      </c>
      <c r="AJ21">
        <v>0</v>
      </c>
      <c r="AK21">
        <v>56.844293</v>
      </c>
      <c r="AL21">
        <v>38.617733999999999</v>
      </c>
      <c r="AM21">
        <v>16.548590000000001</v>
      </c>
      <c r="AN21">
        <v>1.0358909999999999</v>
      </c>
      <c r="AO21">
        <v>0</v>
      </c>
      <c r="AP21">
        <v>0</v>
      </c>
      <c r="AQ21">
        <v>28.381609999999998</v>
      </c>
      <c r="AR21">
        <v>48.920226999999997</v>
      </c>
      <c r="AS21">
        <v>33.781224999999999</v>
      </c>
      <c r="AT21">
        <v>14.449498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74.995015999999993</v>
      </c>
      <c r="BA21">
        <f t="shared" si="1"/>
        <v>2555.1345489999994</v>
      </c>
      <c r="BD21">
        <v>5.1100000000000003</v>
      </c>
      <c r="BE21">
        <v>1.87</v>
      </c>
      <c r="BF21">
        <v>2.92</v>
      </c>
      <c r="BG21">
        <v>1.78</v>
      </c>
      <c r="BH21">
        <v>5.99</v>
      </c>
      <c r="BI21">
        <v>0.81</v>
      </c>
      <c r="BJ21">
        <v>0.4</v>
      </c>
      <c r="BK21">
        <v>1.71</v>
      </c>
      <c r="BL21">
        <v>0.85</v>
      </c>
      <c r="BM21">
        <v>0.21</v>
      </c>
      <c r="BN21">
        <v>2.29</v>
      </c>
      <c r="BO21">
        <v>3.64</v>
      </c>
      <c r="BP21">
        <v>0.23</v>
      </c>
      <c r="BQ21">
        <v>1.92</v>
      </c>
      <c r="BR21">
        <v>2.1</v>
      </c>
      <c r="BS21">
        <v>1.55</v>
      </c>
      <c r="BT21">
        <v>2.6372879999999999</v>
      </c>
      <c r="BU21">
        <v>1.2925979999999999</v>
      </c>
      <c r="BV21">
        <v>2.307512</v>
      </c>
      <c r="BW21">
        <v>1.8716550000000001</v>
      </c>
      <c r="BX21">
        <v>1.887764</v>
      </c>
      <c r="BY21">
        <v>2.585197</v>
      </c>
      <c r="BZ21">
        <v>1.2788109999999999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5.1186879999999997</v>
      </c>
      <c r="CK21">
        <v>0.90079500000000001</v>
      </c>
      <c r="CL21">
        <v>1.8669750000000001</v>
      </c>
      <c r="CM21">
        <v>3.3828119999999999</v>
      </c>
      <c r="CN21">
        <v>3.412458</v>
      </c>
      <c r="CO21">
        <v>2.0681569999999998</v>
      </c>
      <c r="CP21">
        <v>4.1018520000000001</v>
      </c>
      <c r="CQ21">
        <v>3.4124590000000001</v>
      </c>
      <c r="CR21">
        <v>0.79911500000000002</v>
      </c>
      <c r="CS21">
        <v>2.6908799999999999</v>
      </c>
      <c r="CT21">
        <v>2.457837</v>
      </c>
      <c r="CU21">
        <v>0</v>
      </c>
      <c r="CV21">
        <v>0.41525600000000001</v>
      </c>
      <c r="CW21">
        <v>2.3505479999999999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74.995015999999993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428.129052</v>
      </c>
      <c r="L22">
        <v>439.08490699999999</v>
      </c>
      <c r="M22">
        <v>90.858439000000004</v>
      </c>
      <c r="N22">
        <v>116.260677</v>
      </c>
      <c r="O22">
        <v>121.876716</v>
      </c>
      <c r="P22">
        <v>132.203292</v>
      </c>
      <c r="Q22">
        <v>20.663941000000001</v>
      </c>
      <c r="R22">
        <v>41.947839000000002</v>
      </c>
      <c r="S22">
        <v>25.522634</v>
      </c>
      <c r="T22">
        <v>1.375213</v>
      </c>
      <c r="U22">
        <v>336.167618</v>
      </c>
      <c r="V22">
        <v>16.867383</v>
      </c>
      <c r="W22">
        <v>32.159770000000002</v>
      </c>
      <c r="X22">
        <v>142.10180199999999</v>
      </c>
      <c r="Y22">
        <v>0</v>
      </c>
      <c r="Z22">
        <v>18.939827000000001</v>
      </c>
      <c r="AA22">
        <v>40.601244999999999</v>
      </c>
      <c r="AB22">
        <v>42.033749999999998</v>
      </c>
      <c r="AC22">
        <v>30.545985999999999</v>
      </c>
      <c r="AD22">
        <v>0</v>
      </c>
      <c r="AE22">
        <v>51.927025</v>
      </c>
      <c r="AF22">
        <v>8.3931009999999997</v>
      </c>
      <c r="AG22">
        <v>21.606280999999999</v>
      </c>
      <c r="AH22">
        <v>48.718463</v>
      </c>
      <c r="AI22">
        <v>16.056009</v>
      </c>
      <c r="AJ22">
        <v>0</v>
      </c>
      <c r="AK22">
        <v>56.844293</v>
      </c>
      <c r="AL22">
        <v>38.617733999999999</v>
      </c>
      <c r="AM22">
        <v>16.548590000000001</v>
      </c>
      <c r="AN22">
        <v>1.0358909999999999</v>
      </c>
      <c r="AO22">
        <v>0</v>
      </c>
      <c r="AP22">
        <v>0</v>
      </c>
      <c r="AQ22">
        <v>18.921071999999999</v>
      </c>
      <c r="AR22">
        <v>48.920226999999997</v>
      </c>
      <c r="AS22">
        <v>33.781224999999999</v>
      </c>
      <c r="AT22">
        <v>14.449498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74.995015999999993</v>
      </c>
      <c r="BA22">
        <f t="shared" si="1"/>
        <v>2528.1545159999996</v>
      </c>
      <c r="BD22">
        <v>5.1100000000000003</v>
      </c>
      <c r="BE22">
        <v>1.87</v>
      </c>
      <c r="BF22">
        <v>2.92</v>
      </c>
      <c r="BG22">
        <v>1.78</v>
      </c>
      <c r="BH22">
        <v>5.99</v>
      </c>
      <c r="BI22">
        <v>0.81</v>
      </c>
      <c r="BJ22">
        <v>0.4</v>
      </c>
      <c r="BK22">
        <v>1.71</v>
      </c>
      <c r="BL22">
        <v>0.85</v>
      </c>
      <c r="BM22">
        <v>0.21</v>
      </c>
      <c r="BN22">
        <v>2.29</v>
      </c>
      <c r="BO22">
        <v>3.64</v>
      </c>
      <c r="BP22">
        <v>0.23</v>
      </c>
      <c r="BQ22">
        <v>1.92</v>
      </c>
      <c r="BR22">
        <v>2.1</v>
      </c>
      <c r="BS22">
        <v>1.55</v>
      </c>
      <c r="BT22">
        <v>2.6372879999999999</v>
      </c>
      <c r="BU22">
        <v>1.2925979999999999</v>
      </c>
      <c r="BV22">
        <v>2.307512</v>
      </c>
      <c r="BW22">
        <v>1.8716550000000001</v>
      </c>
      <c r="BX22">
        <v>1.887764</v>
      </c>
      <c r="BY22">
        <v>2.585197</v>
      </c>
      <c r="BZ22">
        <v>1.2788109999999999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5.1186879999999997</v>
      </c>
      <c r="CK22">
        <v>0.90079500000000001</v>
      </c>
      <c r="CL22">
        <v>1.8669750000000001</v>
      </c>
      <c r="CM22">
        <v>3.3828119999999999</v>
      </c>
      <c r="CN22">
        <v>3.412458</v>
      </c>
      <c r="CO22">
        <v>2.0681569999999998</v>
      </c>
      <c r="CP22">
        <v>4.1018520000000001</v>
      </c>
      <c r="CQ22">
        <v>3.4124590000000001</v>
      </c>
      <c r="CR22">
        <v>0.79911500000000002</v>
      </c>
      <c r="CS22">
        <v>2.6908799999999999</v>
      </c>
      <c r="CT22">
        <v>2.457837</v>
      </c>
      <c r="CU22">
        <v>0</v>
      </c>
      <c r="CV22">
        <v>0.93942999999999999</v>
      </c>
      <c r="CW22">
        <v>2.3505479999999999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74.995015999999993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428.129052</v>
      </c>
      <c r="L23">
        <v>437.59574500000002</v>
      </c>
      <c r="M23">
        <v>90.858439000000004</v>
      </c>
      <c r="N23">
        <v>116.260677</v>
      </c>
      <c r="O23">
        <v>121.876716</v>
      </c>
      <c r="P23">
        <v>132.203292</v>
      </c>
      <c r="Q23">
        <v>14.346716000000001</v>
      </c>
      <c r="R23">
        <v>41.947839000000002</v>
      </c>
      <c r="S23">
        <v>16.938763999999999</v>
      </c>
      <c r="T23">
        <v>0.603796</v>
      </c>
      <c r="U23">
        <v>336.167618</v>
      </c>
      <c r="V23">
        <v>16.867383</v>
      </c>
      <c r="W23">
        <v>32.159770000000002</v>
      </c>
      <c r="X23">
        <v>142.10180199999999</v>
      </c>
      <c r="Y23">
        <v>0</v>
      </c>
      <c r="Z23">
        <v>12.626550999999999</v>
      </c>
      <c r="AA23">
        <v>40.601244999999999</v>
      </c>
      <c r="AB23">
        <v>42.033749999999998</v>
      </c>
      <c r="AC23">
        <v>30.545985999999999</v>
      </c>
      <c r="AD23">
        <v>0</v>
      </c>
      <c r="AE23">
        <v>51.927025</v>
      </c>
      <c r="AF23">
        <v>8.3931009999999997</v>
      </c>
      <c r="AG23">
        <v>21.606280999999999</v>
      </c>
      <c r="AH23">
        <v>73.077695000000006</v>
      </c>
      <c r="AI23">
        <v>52.182029999999997</v>
      </c>
      <c r="AJ23">
        <v>0</v>
      </c>
      <c r="AK23">
        <v>56.844293</v>
      </c>
      <c r="AL23">
        <v>38.617733999999999</v>
      </c>
      <c r="AM23">
        <v>16.548590000000001</v>
      </c>
      <c r="AN23">
        <v>1.0358909999999999</v>
      </c>
      <c r="AO23">
        <v>0</v>
      </c>
      <c r="AP23">
        <v>0</v>
      </c>
      <c r="AQ23">
        <v>0</v>
      </c>
      <c r="AR23">
        <v>51.047193999999998</v>
      </c>
      <c r="AS23">
        <v>33.781224999999999</v>
      </c>
      <c r="AT23">
        <v>14.449498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74.995015999999993</v>
      </c>
      <c r="BA23">
        <f t="shared" si="1"/>
        <v>2548.3707140000001</v>
      </c>
      <c r="BD23">
        <v>5.1100000000000003</v>
      </c>
      <c r="BE23">
        <v>1.87</v>
      </c>
      <c r="BF23">
        <v>2.92</v>
      </c>
      <c r="BG23">
        <v>1.78</v>
      </c>
      <c r="BH23">
        <v>5.99</v>
      </c>
      <c r="BI23">
        <v>0.81</v>
      </c>
      <c r="BJ23">
        <v>0.4</v>
      </c>
      <c r="BK23">
        <v>1.71</v>
      </c>
      <c r="BL23">
        <v>0.85</v>
      </c>
      <c r="BM23">
        <v>0.21</v>
      </c>
      <c r="BN23">
        <v>2.29</v>
      </c>
      <c r="BO23">
        <v>3.64</v>
      </c>
      <c r="BP23">
        <v>0.23</v>
      </c>
      <c r="BQ23">
        <v>1.92</v>
      </c>
      <c r="BR23">
        <v>2.1</v>
      </c>
      <c r="BS23">
        <v>1.55</v>
      </c>
      <c r="BT23">
        <v>2.6372879999999999</v>
      </c>
      <c r="BU23">
        <v>1.2925979999999999</v>
      </c>
      <c r="BV23">
        <v>2.307512</v>
      </c>
      <c r="BW23">
        <v>1.8716550000000001</v>
      </c>
      <c r="BX23">
        <v>1.887764</v>
      </c>
      <c r="BY23">
        <v>2.585197</v>
      </c>
      <c r="BZ23">
        <v>1.2788109999999999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5.1186879999999997</v>
      </c>
      <c r="CK23">
        <v>0.90079500000000001</v>
      </c>
      <c r="CL23">
        <v>1.8669750000000001</v>
      </c>
      <c r="CM23">
        <v>3.3828119999999999</v>
      </c>
      <c r="CN23">
        <v>3.412458</v>
      </c>
      <c r="CO23">
        <v>2.0681569999999998</v>
      </c>
      <c r="CP23">
        <v>4.1018520000000001</v>
      </c>
      <c r="CQ23">
        <v>3.4124590000000001</v>
      </c>
      <c r="CR23">
        <v>0.79911500000000002</v>
      </c>
      <c r="CS23">
        <v>2.6908799999999999</v>
      </c>
      <c r="CT23">
        <v>2.457837</v>
      </c>
      <c r="CU23">
        <v>0</v>
      </c>
      <c r="CV23">
        <v>1.409146</v>
      </c>
      <c r="CW23">
        <v>2.3505479999999999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74.995015999999993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428.129052</v>
      </c>
      <c r="L24">
        <v>428.40190999999999</v>
      </c>
      <c r="M24">
        <v>90.858439000000004</v>
      </c>
      <c r="N24">
        <v>116.260677</v>
      </c>
      <c r="O24">
        <v>121.876716</v>
      </c>
      <c r="P24">
        <v>132.203292</v>
      </c>
      <c r="Q24">
        <v>14.346716000000001</v>
      </c>
      <c r="R24">
        <v>41.947839000000002</v>
      </c>
      <c r="S24">
        <v>16.938763999999999</v>
      </c>
      <c r="T24">
        <v>0.61846400000000001</v>
      </c>
      <c r="U24">
        <v>336.167618</v>
      </c>
      <c r="V24">
        <v>16.867383</v>
      </c>
      <c r="W24">
        <v>32.159770000000002</v>
      </c>
      <c r="X24">
        <v>142.10180199999999</v>
      </c>
      <c r="Y24">
        <v>0</v>
      </c>
      <c r="Z24">
        <v>12.626550999999999</v>
      </c>
      <c r="AA24">
        <v>40.601244999999999</v>
      </c>
      <c r="AB24">
        <v>42.033749999999998</v>
      </c>
      <c r="AC24">
        <v>30.545985999999999</v>
      </c>
      <c r="AD24">
        <v>1.7995110000000001</v>
      </c>
      <c r="AE24">
        <v>51.927025</v>
      </c>
      <c r="AF24">
        <v>8.3931009999999997</v>
      </c>
      <c r="AG24">
        <v>21.606280999999999</v>
      </c>
      <c r="AH24">
        <v>97.436926</v>
      </c>
      <c r="AI24">
        <v>52.182029999999997</v>
      </c>
      <c r="AJ24">
        <v>0</v>
      </c>
      <c r="AK24">
        <v>56.844293</v>
      </c>
      <c r="AL24">
        <v>38.617733999999999</v>
      </c>
      <c r="AM24">
        <v>16.548590000000001</v>
      </c>
      <c r="AN24">
        <v>1.0358909999999999</v>
      </c>
      <c r="AO24">
        <v>0</v>
      </c>
      <c r="AP24">
        <v>0</v>
      </c>
      <c r="AQ24">
        <v>0</v>
      </c>
      <c r="AR24">
        <v>51.047193999999998</v>
      </c>
      <c r="AS24">
        <v>33.781224999999999</v>
      </c>
      <c r="AT24">
        <v>14.449498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74.995015999999993</v>
      </c>
      <c r="BA24">
        <f t="shared" si="1"/>
        <v>2565.350289</v>
      </c>
      <c r="BD24">
        <v>5.1100000000000003</v>
      </c>
      <c r="BE24">
        <v>1.87</v>
      </c>
      <c r="BF24">
        <v>2.92</v>
      </c>
      <c r="BG24">
        <v>1.78</v>
      </c>
      <c r="BH24">
        <v>5.99</v>
      </c>
      <c r="BI24">
        <v>0.81</v>
      </c>
      <c r="BJ24">
        <v>0.4</v>
      </c>
      <c r="BK24">
        <v>1.71</v>
      </c>
      <c r="BL24">
        <v>0.85</v>
      </c>
      <c r="BM24">
        <v>0.21</v>
      </c>
      <c r="BN24">
        <v>2.29</v>
      </c>
      <c r="BO24">
        <v>3.64</v>
      </c>
      <c r="BP24">
        <v>0.23</v>
      </c>
      <c r="BQ24">
        <v>1.92</v>
      </c>
      <c r="BR24">
        <v>2.1</v>
      </c>
      <c r="BS24">
        <v>1.55</v>
      </c>
      <c r="BT24">
        <v>2.6372879999999999</v>
      </c>
      <c r="BU24">
        <v>1.2925979999999999</v>
      </c>
      <c r="BV24">
        <v>2.307512</v>
      </c>
      <c r="BW24">
        <v>1.8716550000000001</v>
      </c>
      <c r="BX24">
        <v>1.887764</v>
      </c>
      <c r="BY24">
        <v>2.585197</v>
      </c>
      <c r="BZ24">
        <v>1.2788109999999999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5.1186879999999997</v>
      </c>
      <c r="CK24">
        <v>0.90079500000000001</v>
      </c>
      <c r="CL24">
        <v>1.8669750000000001</v>
      </c>
      <c r="CM24">
        <v>3.3828119999999999</v>
      </c>
      <c r="CN24">
        <v>3.412458</v>
      </c>
      <c r="CO24">
        <v>2.0681569999999998</v>
      </c>
      <c r="CP24">
        <v>4.1018520000000001</v>
      </c>
      <c r="CQ24">
        <v>3.4124590000000001</v>
      </c>
      <c r="CR24">
        <v>0.79911500000000002</v>
      </c>
      <c r="CS24">
        <v>2.6908799999999999</v>
      </c>
      <c r="CT24">
        <v>2.457837</v>
      </c>
      <c r="CU24">
        <v>0</v>
      </c>
      <c r="CV24">
        <v>1.8788609999999999</v>
      </c>
      <c r="CW24">
        <v>2.3505479999999999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74.995015999999993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428.129052</v>
      </c>
      <c r="L25">
        <v>428.40190999999999</v>
      </c>
      <c r="M25">
        <v>90.858439000000004</v>
      </c>
      <c r="N25">
        <v>116.260677</v>
      </c>
      <c r="O25">
        <v>121.876716</v>
      </c>
      <c r="P25">
        <v>132.203292</v>
      </c>
      <c r="Q25">
        <v>14.346716000000001</v>
      </c>
      <c r="R25">
        <v>30.686139000000001</v>
      </c>
      <c r="S25">
        <v>16.938763999999999</v>
      </c>
      <c r="T25">
        <v>0.61846400000000001</v>
      </c>
      <c r="U25">
        <v>336.167618</v>
      </c>
      <c r="V25">
        <v>16.867383</v>
      </c>
      <c r="W25">
        <v>32.159770000000002</v>
      </c>
      <c r="X25">
        <v>142.10180199999999</v>
      </c>
      <c r="Y25">
        <v>0</v>
      </c>
      <c r="Z25">
        <v>12.626550999999999</v>
      </c>
      <c r="AA25">
        <v>40.601244999999999</v>
      </c>
      <c r="AB25">
        <v>42.033749999999998</v>
      </c>
      <c r="AC25">
        <v>30.545985999999999</v>
      </c>
      <c r="AD25">
        <v>9.5512510000000006</v>
      </c>
      <c r="AE25">
        <v>51.927025</v>
      </c>
      <c r="AF25">
        <v>8.3931009999999997</v>
      </c>
      <c r="AG25">
        <v>21.606280999999999</v>
      </c>
      <c r="AH25">
        <v>97.436926</v>
      </c>
      <c r="AI25">
        <v>52.182029999999997</v>
      </c>
      <c r="AJ25">
        <v>0</v>
      </c>
      <c r="AK25">
        <v>56.844293</v>
      </c>
      <c r="AL25">
        <v>38.617733999999999</v>
      </c>
      <c r="AM25">
        <v>16.548590000000001</v>
      </c>
      <c r="AN25">
        <v>1.0358909999999999</v>
      </c>
      <c r="AO25">
        <v>0</v>
      </c>
      <c r="AP25">
        <v>0</v>
      </c>
      <c r="AQ25">
        <v>0</v>
      </c>
      <c r="AR25">
        <v>48.920226999999997</v>
      </c>
      <c r="AS25">
        <v>33.781224999999999</v>
      </c>
      <c r="AT25">
        <v>14.449498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74.995015999999993</v>
      </c>
      <c r="BA25">
        <f t="shared" si="1"/>
        <v>2559.713362</v>
      </c>
      <c r="BD25">
        <v>5.1100000000000003</v>
      </c>
      <c r="BE25">
        <v>1.87</v>
      </c>
      <c r="BF25">
        <v>2.92</v>
      </c>
      <c r="BG25">
        <v>1.78</v>
      </c>
      <c r="BH25">
        <v>5.99</v>
      </c>
      <c r="BI25">
        <v>0.81</v>
      </c>
      <c r="BJ25">
        <v>0.4</v>
      </c>
      <c r="BK25">
        <v>1.71</v>
      </c>
      <c r="BL25">
        <v>0.85</v>
      </c>
      <c r="BM25">
        <v>0.21</v>
      </c>
      <c r="BN25">
        <v>2.29</v>
      </c>
      <c r="BO25">
        <v>3.64</v>
      </c>
      <c r="BP25">
        <v>0.23</v>
      </c>
      <c r="BQ25">
        <v>1.92</v>
      </c>
      <c r="BR25">
        <v>2.1</v>
      </c>
      <c r="BS25">
        <v>1.55</v>
      </c>
      <c r="BT25">
        <v>2.6372879999999999</v>
      </c>
      <c r="BU25">
        <v>1.2925979999999999</v>
      </c>
      <c r="BV25">
        <v>2.307512</v>
      </c>
      <c r="BW25">
        <v>1.8716550000000001</v>
      </c>
      <c r="BX25">
        <v>1.887764</v>
      </c>
      <c r="BY25">
        <v>2.585197</v>
      </c>
      <c r="BZ25">
        <v>1.2788109999999999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5.1186879999999997</v>
      </c>
      <c r="CK25">
        <v>0.90079500000000001</v>
      </c>
      <c r="CL25">
        <v>1.8669750000000001</v>
      </c>
      <c r="CM25">
        <v>3.3828119999999999</v>
      </c>
      <c r="CN25">
        <v>3.412458</v>
      </c>
      <c r="CO25">
        <v>2.0681569999999998</v>
      </c>
      <c r="CP25">
        <v>4.1018520000000001</v>
      </c>
      <c r="CQ25">
        <v>3.4124590000000001</v>
      </c>
      <c r="CR25">
        <v>0.79911500000000002</v>
      </c>
      <c r="CS25">
        <v>2.6908799999999999</v>
      </c>
      <c r="CT25">
        <v>2.457837</v>
      </c>
      <c r="CU25">
        <v>0</v>
      </c>
      <c r="CV25">
        <v>1.8788609999999999</v>
      </c>
      <c r="CW25">
        <v>2.3505479999999999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74.995015999999993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428.129052</v>
      </c>
      <c r="L26">
        <v>428.40190999999999</v>
      </c>
      <c r="M26">
        <v>90.858439000000004</v>
      </c>
      <c r="N26">
        <v>116.260677</v>
      </c>
      <c r="O26">
        <v>121.876716</v>
      </c>
      <c r="P26">
        <v>132.203292</v>
      </c>
      <c r="Q26">
        <v>14.346716000000001</v>
      </c>
      <c r="R26">
        <v>26.280462</v>
      </c>
      <c r="S26">
        <v>16.938763999999999</v>
      </c>
      <c r="T26">
        <v>0.61398200000000003</v>
      </c>
      <c r="U26">
        <v>336.167618</v>
      </c>
      <c r="V26">
        <v>16.867383</v>
      </c>
      <c r="W26">
        <v>32.159770000000002</v>
      </c>
      <c r="X26">
        <v>142.10180199999999</v>
      </c>
      <c r="Y26">
        <v>0</v>
      </c>
      <c r="Z26">
        <v>12.626550999999999</v>
      </c>
      <c r="AA26">
        <v>40.601244999999999</v>
      </c>
      <c r="AB26">
        <v>42.033749999999998</v>
      </c>
      <c r="AC26">
        <v>30.545985999999999</v>
      </c>
      <c r="AD26">
        <v>19.102501</v>
      </c>
      <c r="AE26">
        <v>51.927025</v>
      </c>
      <c r="AF26">
        <v>8.3931009999999997</v>
      </c>
      <c r="AG26">
        <v>21.606280999999999</v>
      </c>
      <c r="AH26">
        <v>88.758334000000005</v>
      </c>
      <c r="AI26">
        <v>52.182029999999997</v>
      </c>
      <c r="AJ26">
        <v>0</v>
      </c>
      <c r="AK26">
        <v>56.844293</v>
      </c>
      <c r="AL26">
        <v>38.617733999999999</v>
      </c>
      <c r="AM26">
        <v>16.548590000000001</v>
      </c>
      <c r="AN26">
        <v>1.0358909999999999</v>
      </c>
      <c r="AO26">
        <v>0</v>
      </c>
      <c r="AP26">
        <v>0</v>
      </c>
      <c r="AQ26">
        <v>0</v>
      </c>
      <c r="AR26">
        <v>48.920226999999997</v>
      </c>
      <c r="AS26">
        <v>33.781224999999999</v>
      </c>
      <c r="AT26">
        <v>14.449498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75.045016000000004</v>
      </c>
      <c r="BA26">
        <f t="shared" si="1"/>
        <v>2556.2258610000004</v>
      </c>
      <c r="BD26">
        <v>5.1100000000000003</v>
      </c>
      <c r="BE26">
        <v>1.87</v>
      </c>
      <c r="BF26">
        <v>2.92</v>
      </c>
      <c r="BG26">
        <v>1.78</v>
      </c>
      <c r="BH26">
        <v>5.99</v>
      </c>
      <c r="BI26">
        <v>0.85</v>
      </c>
      <c r="BJ26">
        <v>0.41</v>
      </c>
      <c r="BK26">
        <v>1.71</v>
      </c>
      <c r="BL26">
        <v>0.85</v>
      </c>
      <c r="BM26">
        <v>0.21</v>
      </c>
      <c r="BN26">
        <v>2.29</v>
      </c>
      <c r="BO26">
        <v>3.64</v>
      </c>
      <c r="BP26">
        <v>0.23</v>
      </c>
      <c r="BQ26">
        <v>1.92</v>
      </c>
      <c r="BR26">
        <v>2.1</v>
      </c>
      <c r="BS26">
        <v>1.55</v>
      </c>
      <c r="BT26">
        <v>2.6372879999999999</v>
      </c>
      <c r="BU26">
        <v>1.2925979999999999</v>
      </c>
      <c r="BV26">
        <v>2.307512</v>
      </c>
      <c r="BW26">
        <v>1.8716550000000001</v>
      </c>
      <c r="BX26">
        <v>1.887764</v>
      </c>
      <c r="BY26">
        <v>2.585197</v>
      </c>
      <c r="BZ26">
        <v>1.2788109999999999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5.1186879999999997</v>
      </c>
      <c r="CK26">
        <v>0.90079500000000001</v>
      </c>
      <c r="CL26">
        <v>1.8669750000000001</v>
      </c>
      <c r="CM26">
        <v>3.3828119999999999</v>
      </c>
      <c r="CN26">
        <v>3.412458</v>
      </c>
      <c r="CO26">
        <v>2.0681569999999998</v>
      </c>
      <c r="CP26">
        <v>4.1018520000000001</v>
      </c>
      <c r="CQ26">
        <v>3.4124590000000001</v>
      </c>
      <c r="CR26">
        <v>0.79911500000000002</v>
      </c>
      <c r="CS26">
        <v>2.6908799999999999</v>
      </c>
      <c r="CT26">
        <v>2.457837</v>
      </c>
      <c r="CU26">
        <v>0</v>
      </c>
      <c r="CV26">
        <v>1.7086749999999999</v>
      </c>
      <c r="CW26">
        <v>2.3505479999999999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75.045016000000004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409.41174799999999</v>
      </c>
      <c r="L27">
        <v>428.40190999999999</v>
      </c>
      <c r="M27">
        <v>90.858439000000004</v>
      </c>
      <c r="N27">
        <v>116.260677</v>
      </c>
      <c r="O27">
        <v>121.876716</v>
      </c>
      <c r="P27">
        <v>132.203292</v>
      </c>
      <c r="Q27">
        <v>14.346716000000001</v>
      </c>
      <c r="R27">
        <v>26.280462</v>
      </c>
      <c r="S27">
        <v>16.938763999999999</v>
      </c>
      <c r="T27">
        <v>0.603796</v>
      </c>
      <c r="U27">
        <v>336.167618</v>
      </c>
      <c r="V27">
        <v>16.867383</v>
      </c>
      <c r="W27">
        <v>32.159770000000002</v>
      </c>
      <c r="X27">
        <v>142.10180199999999</v>
      </c>
      <c r="Y27">
        <v>0</v>
      </c>
      <c r="Z27">
        <v>12.626550999999999</v>
      </c>
      <c r="AA27">
        <v>40.601244999999999</v>
      </c>
      <c r="AB27">
        <v>42.033749999999998</v>
      </c>
      <c r="AC27">
        <v>30.545985999999999</v>
      </c>
      <c r="AD27">
        <v>19.102501</v>
      </c>
      <c r="AE27">
        <v>51.927025</v>
      </c>
      <c r="AF27">
        <v>8.3931009999999997</v>
      </c>
      <c r="AG27">
        <v>21.606280999999999</v>
      </c>
      <c r="AH27">
        <v>83.827315999999996</v>
      </c>
      <c r="AI27">
        <v>52.182029999999997</v>
      </c>
      <c r="AJ27">
        <v>0</v>
      </c>
      <c r="AK27">
        <v>56.844293</v>
      </c>
      <c r="AL27">
        <v>38.617733999999999</v>
      </c>
      <c r="AM27">
        <v>16.548590000000001</v>
      </c>
      <c r="AN27">
        <v>1.0358909999999999</v>
      </c>
      <c r="AO27">
        <v>0</v>
      </c>
      <c r="AP27">
        <v>0.49359500000000001</v>
      </c>
      <c r="AQ27">
        <v>0</v>
      </c>
      <c r="AR27">
        <v>48.920226999999997</v>
      </c>
      <c r="AS27">
        <v>33.781224999999999</v>
      </c>
      <c r="AT27">
        <v>14.449498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75.044227999999976</v>
      </c>
      <c r="BA27">
        <f t="shared" si="1"/>
        <v>2533.06016</v>
      </c>
      <c r="BD27">
        <v>5.1100000000000003</v>
      </c>
      <c r="BE27">
        <v>1.87</v>
      </c>
      <c r="BF27">
        <v>2.92</v>
      </c>
      <c r="BG27">
        <v>1.78</v>
      </c>
      <c r="BH27">
        <v>5.99</v>
      </c>
      <c r="BI27">
        <v>0.86</v>
      </c>
      <c r="BJ27">
        <v>0.42</v>
      </c>
      <c r="BK27">
        <v>1.71</v>
      </c>
      <c r="BL27">
        <v>0.85</v>
      </c>
      <c r="BM27">
        <v>0.21</v>
      </c>
      <c r="BN27">
        <v>2.29</v>
      </c>
      <c r="BO27">
        <v>3.64</v>
      </c>
      <c r="BP27">
        <v>0.23</v>
      </c>
      <c r="BQ27">
        <v>1.92</v>
      </c>
      <c r="BR27">
        <v>2.1</v>
      </c>
      <c r="BS27">
        <v>1.55</v>
      </c>
      <c r="BT27">
        <v>2.6372879999999999</v>
      </c>
      <c r="BU27">
        <v>1.2925979999999999</v>
      </c>
      <c r="BV27">
        <v>2.286724</v>
      </c>
      <c r="BW27">
        <v>1.8716550000000001</v>
      </c>
      <c r="BX27">
        <v>1.887764</v>
      </c>
      <c r="BY27">
        <v>2.585197</v>
      </c>
      <c r="BZ27">
        <v>1.2788109999999999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5.1186879999999997</v>
      </c>
      <c r="CK27">
        <v>0.90079500000000001</v>
      </c>
      <c r="CL27">
        <v>1.8669750000000001</v>
      </c>
      <c r="CM27">
        <v>3.3828119999999999</v>
      </c>
      <c r="CN27">
        <v>3.412458</v>
      </c>
      <c r="CO27">
        <v>2.0681569999999998</v>
      </c>
      <c r="CP27">
        <v>4.1018520000000001</v>
      </c>
      <c r="CQ27">
        <v>3.4124590000000001</v>
      </c>
      <c r="CR27">
        <v>0.79911500000000002</v>
      </c>
      <c r="CS27">
        <v>2.6908799999999999</v>
      </c>
      <c r="CT27">
        <v>2.457837</v>
      </c>
      <c r="CU27">
        <v>0</v>
      </c>
      <c r="CV27">
        <v>1.61337</v>
      </c>
      <c r="CW27">
        <v>2.3505479999999999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75.044227999999976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403.23737999999997</v>
      </c>
      <c r="L28">
        <v>399.50748199999998</v>
      </c>
      <c r="M28">
        <v>90.858439000000004</v>
      </c>
      <c r="N28">
        <v>116.260677</v>
      </c>
      <c r="O28">
        <v>121.876716</v>
      </c>
      <c r="P28">
        <v>132.203292</v>
      </c>
      <c r="Q28">
        <v>8.0515500000000007</v>
      </c>
      <c r="R28">
        <v>13.750626</v>
      </c>
      <c r="S28">
        <v>9.1423909999999999</v>
      </c>
      <c r="T28">
        <v>0.61649799999999999</v>
      </c>
      <c r="U28">
        <v>336.167618</v>
      </c>
      <c r="V28">
        <v>11.692439</v>
      </c>
      <c r="W28">
        <v>24.223141999999999</v>
      </c>
      <c r="X28">
        <v>142.10180199999999</v>
      </c>
      <c r="Y28">
        <v>0</v>
      </c>
      <c r="Z28">
        <v>12.626550999999999</v>
      </c>
      <c r="AA28">
        <v>40.601244999999999</v>
      </c>
      <c r="AB28">
        <v>42.033749999999998</v>
      </c>
      <c r="AC28">
        <v>30.545985999999999</v>
      </c>
      <c r="AD28">
        <v>19.102501</v>
      </c>
      <c r="AE28">
        <v>51.927025</v>
      </c>
      <c r="AF28">
        <v>8.3931009999999997</v>
      </c>
      <c r="AG28">
        <v>21.606280999999999</v>
      </c>
      <c r="AH28">
        <v>97.436926</v>
      </c>
      <c r="AI28">
        <v>52.182029999999997</v>
      </c>
      <c r="AJ28">
        <v>0</v>
      </c>
      <c r="AK28">
        <v>56.844293</v>
      </c>
      <c r="AL28">
        <v>38.617733999999999</v>
      </c>
      <c r="AM28">
        <v>16.548590000000001</v>
      </c>
      <c r="AN28">
        <v>1.0358909999999999</v>
      </c>
      <c r="AO28">
        <v>0</v>
      </c>
      <c r="AP28">
        <v>0.49359500000000001</v>
      </c>
      <c r="AQ28">
        <v>0</v>
      </c>
      <c r="AR28">
        <v>48.920226999999997</v>
      </c>
      <c r="AS28">
        <v>33.781224999999999</v>
      </c>
      <c r="AT28">
        <v>14.449498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75.044227999999976</v>
      </c>
      <c r="BA28">
        <f t="shared" si="1"/>
        <v>2471.8807290000004</v>
      </c>
      <c r="BD28">
        <v>5.1100000000000003</v>
      </c>
      <c r="BE28">
        <v>1.87</v>
      </c>
      <c r="BF28">
        <v>2.92</v>
      </c>
      <c r="BG28">
        <v>1.78</v>
      </c>
      <c r="BH28">
        <v>5.99</v>
      </c>
      <c r="BI28">
        <v>0.86</v>
      </c>
      <c r="BJ28">
        <v>0.42</v>
      </c>
      <c r="BK28">
        <v>1.71</v>
      </c>
      <c r="BL28">
        <v>0.85</v>
      </c>
      <c r="BM28">
        <v>0.21</v>
      </c>
      <c r="BN28">
        <v>2.29</v>
      </c>
      <c r="BO28">
        <v>3.64</v>
      </c>
      <c r="BP28">
        <v>0.23</v>
      </c>
      <c r="BQ28">
        <v>1.92</v>
      </c>
      <c r="BR28">
        <v>2.1</v>
      </c>
      <c r="BS28">
        <v>1.55</v>
      </c>
      <c r="BT28">
        <v>2.6372879999999999</v>
      </c>
      <c r="BU28">
        <v>1.2925979999999999</v>
      </c>
      <c r="BV28">
        <v>2.286724</v>
      </c>
      <c r="BW28">
        <v>1.8716550000000001</v>
      </c>
      <c r="BX28">
        <v>1.887764</v>
      </c>
      <c r="BY28">
        <v>2.585197</v>
      </c>
      <c r="BZ28">
        <v>1.2788109999999999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5.1186879999999997</v>
      </c>
      <c r="CK28">
        <v>0.90079500000000001</v>
      </c>
      <c r="CL28">
        <v>1.8669750000000001</v>
      </c>
      <c r="CM28">
        <v>3.3828119999999999</v>
      </c>
      <c r="CN28">
        <v>3.412458</v>
      </c>
      <c r="CO28">
        <v>2.0681569999999998</v>
      </c>
      <c r="CP28">
        <v>4.1018520000000001</v>
      </c>
      <c r="CQ28">
        <v>3.4124590000000001</v>
      </c>
      <c r="CR28">
        <v>0.79911500000000002</v>
      </c>
      <c r="CS28">
        <v>2.6908799999999999</v>
      </c>
      <c r="CT28">
        <v>2.457837</v>
      </c>
      <c r="CU28">
        <v>0</v>
      </c>
      <c r="CV28">
        <v>1.8788609999999999</v>
      </c>
      <c r="CW28">
        <v>2.3505479999999999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75.044227999999976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353.09224699999999</v>
      </c>
      <c r="L29">
        <v>359.73282499999999</v>
      </c>
      <c r="M29">
        <v>90.858439000000004</v>
      </c>
      <c r="N29">
        <v>116.260677</v>
      </c>
      <c r="O29">
        <v>121.876716</v>
      </c>
      <c r="P29">
        <v>132.203292</v>
      </c>
      <c r="Q29">
        <v>8.0515500000000007</v>
      </c>
      <c r="R29">
        <v>13.750626</v>
      </c>
      <c r="S29">
        <v>9.1423909999999999</v>
      </c>
      <c r="T29">
        <v>0.603796</v>
      </c>
      <c r="U29">
        <v>336.167618</v>
      </c>
      <c r="V29">
        <v>11.692439</v>
      </c>
      <c r="W29">
        <v>24.223141999999999</v>
      </c>
      <c r="X29">
        <v>142.10180199999999</v>
      </c>
      <c r="Y29">
        <v>0</v>
      </c>
      <c r="Z29">
        <v>18.939827000000001</v>
      </c>
      <c r="AA29">
        <v>40.601244999999999</v>
      </c>
      <c r="AB29">
        <v>42.033749999999998</v>
      </c>
      <c r="AC29">
        <v>30.545985999999999</v>
      </c>
      <c r="AD29">
        <v>19.102501</v>
      </c>
      <c r="AE29">
        <v>51.927025</v>
      </c>
      <c r="AF29">
        <v>8.3931009999999997</v>
      </c>
      <c r="AG29">
        <v>21.606280999999999</v>
      </c>
      <c r="AH29">
        <v>73.077695000000006</v>
      </c>
      <c r="AI29">
        <v>6.6900040000000001</v>
      </c>
      <c r="AJ29">
        <v>0</v>
      </c>
      <c r="AK29">
        <v>56.844293</v>
      </c>
      <c r="AL29">
        <v>38.617733999999999</v>
      </c>
      <c r="AM29">
        <v>16.548590000000001</v>
      </c>
      <c r="AN29">
        <v>1.0358909999999999</v>
      </c>
      <c r="AO29">
        <v>0</v>
      </c>
      <c r="AP29">
        <v>0.49359500000000001</v>
      </c>
      <c r="AQ29">
        <v>0</v>
      </c>
      <c r="AR29">
        <v>48.920226999999997</v>
      </c>
      <c r="AS29">
        <v>33.781224999999999</v>
      </c>
      <c r="AT29">
        <v>14.449498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75.044227999999976</v>
      </c>
      <c r="BA29">
        <f t="shared" si="1"/>
        <v>2318.4102560000001</v>
      </c>
      <c r="BD29">
        <v>5.1100000000000003</v>
      </c>
      <c r="BE29">
        <v>1.87</v>
      </c>
      <c r="BF29">
        <v>2.92</v>
      </c>
      <c r="BG29">
        <v>1.78</v>
      </c>
      <c r="BH29">
        <v>5.99</v>
      </c>
      <c r="BI29">
        <v>0.86</v>
      </c>
      <c r="BJ29">
        <v>0.42</v>
      </c>
      <c r="BK29">
        <v>1.71</v>
      </c>
      <c r="BL29">
        <v>0.85</v>
      </c>
      <c r="BM29">
        <v>0.21</v>
      </c>
      <c r="BN29">
        <v>2.29</v>
      </c>
      <c r="BO29">
        <v>3.64</v>
      </c>
      <c r="BP29">
        <v>0.23</v>
      </c>
      <c r="BQ29">
        <v>1.92</v>
      </c>
      <c r="BR29">
        <v>2.1</v>
      </c>
      <c r="BS29">
        <v>1.55</v>
      </c>
      <c r="BT29">
        <v>2.6372879999999999</v>
      </c>
      <c r="BU29">
        <v>1.2925979999999999</v>
      </c>
      <c r="BV29">
        <v>2.286724</v>
      </c>
      <c r="BW29">
        <v>1.8716550000000001</v>
      </c>
      <c r="BX29">
        <v>1.887764</v>
      </c>
      <c r="BY29">
        <v>2.585197</v>
      </c>
      <c r="BZ29">
        <v>1.2788109999999999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5.1186879999999997</v>
      </c>
      <c r="CK29">
        <v>0.90079500000000001</v>
      </c>
      <c r="CL29">
        <v>1.8669750000000001</v>
      </c>
      <c r="CM29">
        <v>3.3828119999999999</v>
      </c>
      <c r="CN29">
        <v>3.412458</v>
      </c>
      <c r="CO29">
        <v>2.0681569999999998</v>
      </c>
      <c r="CP29">
        <v>4.1018520000000001</v>
      </c>
      <c r="CQ29">
        <v>3.4124590000000001</v>
      </c>
      <c r="CR29">
        <v>0.79911500000000002</v>
      </c>
      <c r="CS29">
        <v>2.6908799999999999</v>
      </c>
      <c r="CT29">
        <v>2.457837</v>
      </c>
      <c r="CU29">
        <v>0</v>
      </c>
      <c r="CV29">
        <v>1.409146</v>
      </c>
      <c r="CW29">
        <v>2.3505479999999999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75.044227999999976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352.10000400000001</v>
      </c>
      <c r="L30">
        <v>321.20082500000001</v>
      </c>
      <c r="M30">
        <v>90.858439000000004</v>
      </c>
      <c r="N30">
        <v>116.260677</v>
      </c>
      <c r="O30">
        <v>121.876716</v>
      </c>
      <c r="P30">
        <v>132.203292</v>
      </c>
      <c r="Q30">
        <v>8.0515500000000007</v>
      </c>
      <c r="R30">
        <v>13.750626</v>
      </c>
      <c r="S30">
        <v>9.1423909999999999</v>
      </c>
      <c r="T30">
        <v>0.603796</v>
      </c>
      <c r="U30">
        <v>336.167618</v>
      </c>
      <c r="V30">
        <v>11.692439</v>
      </c>
      <c r="W30">
        <v>24.223141999999999</v>
      </c>
      <c r="X30">
        <v>117.77392500000001</v>
      </c>
      <c r="Y30">
        <v>0</v>
      </c>
      <c r="Z30">
        <v>18.939827000000001</v>
      </c>
      <c r="AA30">
        <v>40.601244999999999</v>
      </c>
      <c r="AB30">
        <v>42.033749999999998</v>
      </c>
      <c r="AC30">
        <v>30.545985999999999</v>
      </c>
      <c r="AD30">
        <v>19.102501</v>
      </c>
      <c r="AE30">
        <v>51.927025</v>
      </c>
      <c r="AF30">
        <v>8.3931009999999997</v>
      </c>
      <c r="AG30">
        <v>21.606280999999999</v>
      </c>
      <c r="AH30">
        <v>48.718463</v>
      </c>
      <c r="AI30">
        <v>3.3450009999999999</v>
      </c>
      <c r="AJ30">
        <v>0</v>
      </c>
      <c r="AK30">
        <v>56.844293</v>
      </c>
      <c r="AL30">
        <v>38.617733999999999</v>
      </c>
      <c r="AM30">
        <v>16.548590000000001</v>
      </c>
      <c r="AN30">
        <v>1.0358909999999999</v>
      </c>
      <c r="AO30">
        <v>0</v>
      </c>
      <c r="AP30">
        <v>0.49359500000000001</v>
      </c>
      <c r="AQ30">
        <v>0</v>
      </c>
      <c r="AR30">
        <v>48.920226999999997</v>
      </c>
      <c r="AS30">
        <v>33.781224999999999</v>
      </c>
      <c r="AT30">
        <v>14.449498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75.044227999999976</v>
      </c>
      <c r="BA30">
        <f t="shared" si="1"/>
        <v>2226.8539010000004</v>
      </c>
      <c r="BD30">
        <v>5.1100000000000003</v>
      </c>
      <c r="BE30">
        <v>1.87</v>
      </c>
      <c r="BF30">
        <v>2.92</v>
      </c>
      <c r="BG30">
        <v>1.78</v>
      </c>
      <c r="BH30">
        <v>5.99</v>
      </c>
      <c r="BI30">
        <v>0.86</v>
      </c>
      <c r="BJ30">
        <v>0.42</v>
      </c>
      <c r="BK30">
        <v>1.71</v>
      </c>
      <c r="BL30">
        <v>0.85</v>
      </c>
      <c r="BM30">
        <v>0.21</v>
      </c>
      <c r="BN30">
        <v>2.29</v>
      </c>
      <c r="BO30">
        <v>3.64</v>
      </c>
      <c r="BP30">
        <v>0.23</v>
      </c>
      <c r="BQ30">
        <v>1.92</v>
      </c>
      <c r="BR30">
        <v>2.1</v>
      </c>
      <c r="BS30">
        <v>1.55</v>
      </c>
      <c r="BT30">
        <v>2.6372879999999999</v>
      </c>
      <c r="BU30">
        <v>1.2925979999999999</v>
      </c>
      <c r="BV30">
        <v>2.286724</v>
      </c>
      <c r="BW30">
        <v>1.8716550000000001</v>
      </c>
      <c r="BX30">
        <v>1.887764</v>
      </c>
      <c r="BY30">
        <v>2.585197</v>
      </c>
      <c r="BZ30">
        <v>1.2788109999999999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5.1186879999999997</v>
      </c>
      <c r="CK30">
        <v>0.90079500000000001</v>
      </c>
      <c r="CL30">
        <v>1.8669750000000001</v>
      </c>
      <c r="CM30">
        <v>3.3828119999999999</v>
      </c>
      <c r="CN30">
        <v>3.412458</v>
      </c>
      <c r="CO30">
        <v>2.0681569999999998</v>
      </c>
      <c r="CP30">
        <v>4.1018520000000001</v>
      </c>
      <c r="CQ30">
        <v>3.4124590000000001</v>
      </c>
      <c r="CR30">
        <v>0.79911500000000002</v>
      </c>
      <c r="CS30">
        <v>2.6908799999999999</v>
      </c>
      <c r="CT30">
        <v>2.457837</v>
      </c>
      <c r="CU30">
        <v>0</v>
      </c>
      <c r="CV30">
        <v>0.93942999999999999</v>
      </c>
      <c r="CW30">
        <v>2.3505479999999999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75.044227999999976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352.10000400000001</v>
      </c>
      <c r="L31">
        <v>281.01194900000002</v>
      </c>
      <c r="M31">
        <v>90.858439000000004</v>
      </c>
      <c r="N31">
        <v>116.260677</v>
      </c>
      <c r="O31">
        <v>121.876716</v>
      </c>
      <c r="P31">
        <v>132.203292</v>
      </c>
      <c r="Q31">
        <v>10.271697</v>
      </c>
      <c r="R31">
        <v>13.395360999999999</v>
      </c>
      <c r="S31">
        <v>9.8109669999999998</v>
      </c>
      <c r="T31">
        <v>0.603796</v>
      </c>
      <c r="U31">
        <v>336.167618</v>
      </c>
      <c r="V31">
        <v>7.1741770000000002</v>
      </c>
      <c r="W31">
        <v>16.948156999999998</v>
      </c>
      <c r="X31">
        <v>86.186547000000004</v>
      </c>
      <c r="Y31">
        <v>0</v>
      </c>
      <c r="Z31">
        <v>18.939827000000001</v>
      </c>
      <c r="AA31">
        <v>40.601244999999999</v>
      </c>
      <c r="AB31">
        <v>42.033749999999998</v>
      </c>
      <c r="AC31">
        <v>30.545985999999999</v>
      </c>
      <c r="AD31">
        <v>19.102501</v>
      </c>
      <c r="AE31">
        <v>51.927025</v>
      </c>
      <c r="AF31">
        <v>8.3931009999999997</v>
      </c>
      <c r="AG31">
        <v>21.606280999999999</v>
      </c>
      <c r="AH31">
        <v>22.288202999999999</v>
      </c>
      <c r="AI31">
        <v>0</v>
      </c>
      <c r="AJ31">
        <v>0</v>
      </c>
      <c r="AK31">
        <v>56.844293</v>
      </c>
      <c r="AL31">
        <v>38.617733999999999</v>
      </c>
      <c r="AM31">
        <v>16.548590000000001</v>
      </c>
      <c r="AN31">
        <v>1.0358909999999999</v>
      </c>
      <c r="AO31">
        <v>0</v>
      </c>
      <c r="AP31">
        <v>0.49359500000000001</v>
      </c>
      <c r="AQ31">
        <v>0</v>
      </c>
      <c r="AR31">
        <v>48.920226999999997</v>
      </c>
      <c r="AS31">
        <v>33.781224999999999</v>
      </c>
      <c r="AT31">
        <v>14.449498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74.993833999999993</v>
      </c>
      <c r="BA31">
        <f t="shared" si="1"/>
        <v>2115.9922030000002</v>
      </c>
      <c r="BD31">
        <v>5.1100000000000003</v>
      </c>
      <c r="BE31">
        <v>1.87</v>
      </c>
      <c r="BF31">
        <v>2.92</v>
      </c>
      <c r="BG31">
        <v>1.78</v>
      </c>
      <c r="BH31">
        <v>5.99</v>
      </c>
      <c r="BI31">
        <v>0.83</v>
      </c>
      <c r="BJ31">
        <v>0.41</v>
      </c>
      <c r="BK31">
        <v>1.71</v>
      </c>
      <c r="BL31">
        <v>0.85</v>
      </c>
      <c r="BM31">
        <v>0.21</v>
      </c>
      <c r="BN31">
        <v>2.29</v>
      </c>
      <c r="BO31">
        <v>3.64</v>
      </c>
      <c r="BP31">
        <v>0.23</v>
      </c>
      <c r="BQ31">
        <v>1.92</v>
      </c>
      <c r="BR31">
        <v>2.1</v>
      </c>
      <c r="BS31">
        <v>1.55</v>
      </c>
      <c r="BT31">
        <v>2.6372879999999999</v>
      </c>
      <c r="BU31">
        <v>1.2925979999999999</v>
      </c>
      <c r="BV31">
        <v>2.2763300000000002</v>
      </c>
      <c r="BW31">
        <v>1.8716550000000001</v>
      </c>
      <c r="BX31">
        <v>1.887764</v>
      </c>
      <c r="BY31">
        <v>2.585197</v>
      </c>
      <c r="BZ31">
        <v>1.2788109999999999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5.1186879999999997</v>
      </c>
      <c r="CK31">
        <v>0.90079500000000001</v>
      </c>
      <c r="CL31">
        <v>1.8669750000000001</v>
      </c>
      <c r="CM31">
        <v>3.3828119999999999</v>
      </c>
      <c r="CN31">
        <v>3.412458</v>
      </c>
      <c r="CO31">
        <v>2.0681569999999998</v>
      </c>
      <c r="CP31">
        <v>4.1018520000000001</v>
      </c>
      <c r="CQ31">
        <v>3.4124590000000001</v>
      </c>
      <c r="CR31">
        <v>0.79911500000000002</v>
      </c>
      <c r="CS31">
        <v>2.6908799999999999</v>
      </c>
      <c r="CT31">
        <v>2.457837</v>
      </c>
      <c r="CU31">
        <v>0</v>
      </c>
      <c r="CV31">
        <v>0.428871</v>
      </c>
      <c r="CW31">
        <v>2.3505479999999999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74.993833999999993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352.08667300000002</v>
      </c>
      <c r="L32">
        <v>254.03954899999999</v>
      </c>
      <c r="M32">
        <v>90.858439000000004</v>
      </c>
      <c r="N32">
        <v>116.260677</v>
      </c>
      <c r="O32">
        <v>121.876716</v>
      </c>
      <c r="P32">
        <v>132.203292</v>
      </c>
      <c r="Q32">
        <v>10.271697</v>
      </c>
      <c r="R32">
        <v>13.395360999999999</v>
      </c>
      <c r="S32">
        <v>9.8109669999999998</v>
      </c>
      <c r="T32">
        <v>0.603796</v>
      </c>
      <c r="U32">
        <v>336.167618</v>
      </c>
      <c r="V32">
        <v>2.8898999999999999</v>
      </c>
      <c r="W32">
        <v>22.854485</v>
      </c>
      <c r="X32">
        <v>94.142538000000002</v>
      </c>
      <c r="Y32">
        <v>0</v>
      </c>
      <c r="Z32">
        <v>18.939827000000001</v>
      </c>
      <c r="AA32">
        <v>40.601244999999999</v>
      </c>
      <c r="AB32">
        <v>42.033749999999998</v>
      </c>
      <c r="AC32">
        <v>30.545985999999999</v>
      </c>
      <c r="AD32">
        <v>19.102501</v>
      </c>
      <c r="AE32">
        <v>51.927025</v>
      </c>
      <c r="AF32">
        <v>8.3931009999999997</v>
      </c>
      <c r="AG32">
        <v>21.606280999999999</v>
      </c>
      <c r="AH32">
        <v>0</v>
      </c>
      <c r="AI32">
        <v>0</v>
      </c>
      <c r="AJ32">
        <v>0</v>
      </c>
      <c r="AK32">
        <v>56.844293</v>
      </c>
      <c r="AL32">
        <v>51.490312000000003</v>
      </c>
      <c r="AM32">
        <v>16.548590000000001</v>
      </c>
      <c r="AN32">
        <v>1.0358909999999999</v>
      </c>
      <c r="AO32">
        <v>0</v>
      </c>
      <c r="AP32">
        <v>0.49359500000000001</v>
      </c>
      <c r="AQ32">
        <v>0</v>
      </c>
      <c r="AR32">
        <v>48.920226999999997</v>
      </c>
      <c r="AS32">
        <v>33.781224999999999</v>
      </c>
      <c r="AT32">
        <v>14.449498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74.993833999999993</v>
      </c>
      <c r="BA32">
        <f t="shared" si="1"/>
        <v>2089.168889</v>
      </c>
      <c r="BD32">
        <v>5.1100000000000003</v>
      </c>
      <c r="BE32">
        <v>1.87</v>
      </c>
      <c r="BF32">
        <v>2.92</v>
      </c>
      <c r="BG32">
        <v>1.78</v>
      </c>
      <c r="BH32">
        <v>5.99</v>
      </c>
      <c r="BI32">
        <v>0.83</v>
      </c>
      <c r="BJ32">
        <v>0.41</v>
      </c>
      <c r="BK32">
        <v>1.71</v>
      </c>
      <c r="BL32">
        <v>0.85</v>
      </c>
      <c r="BM32">
        <v>0.21</v>
      </c>
      <c r="BN32">
        <v>2.29</v>
      </c>
      <c r="BO32">
        <v>3.64</v>
      </c>
      <c r="BP32">
        <v>0.23</v>
      </c>
      <c r="BQ32">
        <v>1.92</v>
      </c>
      <c r="BR32">
        <v>2.1</v>
      </c>
      <c r="BS32">
        <v>1.55</v>
      </c>
      <c r="BT32">
        <v>2.6372879999999999</v>
      </c>
      <c r="BU32">
        <v>1.2925979999999999</v>
      </c>
      <c r="BV32">
        <v>2.2763300000000002</v>
      </c>
      <c r="BW32">
        <v>1.8716550000000001</v>
      </c>
      <c r="BX32">
        <v>1.887764</v>
      </c>
      <c r="BY32">
        <v>2.585197</v>
      </c>
      <c r="BZ32">
        <v>1.2788109999999999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5.1186879999999997</v>
      </c>
      <c r="CK32">
        <v>0.90079500000000001</v>
      </c>
      <c r="CL32">
        <v>1.8669750000000001</v>
      </c>
      <c r="CM32">
        <v>3.3828119999999999</v>
      </c>
      <c r="CN32">
        <v>3.412458</v>
      </c>
      <c r="CO32">
        <v>2.0681569999999998</v>
      </c>
      <c r="CP32">
        <v>4.1018520000000001</v>
      </c>
      <c r="CQ32">
        <v>3.4124590000000001</v>
      </c>
      <c r="CR32">
        <v>0.79911500000000002</v>
      </c>
      <c r="CS32">
        <v>2.6908799999999999</v>
      </c>
      <c r="CT32">
        <v>2.457837</v>
      </c>
      <c r="CU32">
        <v>0</v>
      </c>
      <c r="CV32">
        <v>0</v>
      </c>
      <c r="CW32">
        <v>2.3505479999999999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74.993833999999993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352.05841199999998</v>
      </c>
      <c r="L33">
        <v>229.75839099999999</v>
      </c>
      <c r="M33">
        <v>90.858439000000004</v>
      </c>
      <c r="N33">
        <v>116.260677</v>
      </c>
      <c r="O33">
        <v>121.876716</v>
      </c>
      <c r="P33">
        <v>132.203292</v>
      </c>
      <c r="Q33">
        <v>10.249281</v>
      </c>
      <c r="R33">
        <v>7.2302410000000004</v>
      </c>
      <c r="S33">
        <v>7.6355300000000002</v>
      </c>
      <c r="T33">
        <v>0.65948200000000001</v>
      </c>
      <c r="U33">
        <v>336.167618</v>
      </c>
      <c r="V33">
        <v>2.8898999999999999</v>
      </c>
      <c r="W33">
        <v>14.845513</v>
      </c>
      <c r="X33">
        <v>62.104047000000001</v>
      </c>
      <c r="Y33">
        <v>0</v>
      </c>
      <c r="Z33">
        <v>18.939827000000001</v>
      </c>
      <c r="AA33">
        <v>40.601244999999999</v>
      </c>
      <c r="AB33">
        <v>42.033749999999998</v>
      </c>
      <c r="AC33">
        <v>30.545985999999999</v>
      </c>
      <c r="AD33">
        <v>19.102501</v>
      </c>
      <c r="AE33">
        <v>51.927025</v>
      </c>
      <c r="AF33">
        <v>8.3931009999999997</v>
      </c>
      <c r="AG33">
        <v>21.606280999999999</v>
      </c>
      <c r="AH33">
        <v>0</v>
      </c>
      <c r="AI33">
        <v>0</v>
      </c>
      <c r="AJ33">
        <v>0</v>
      </c>
      <c r="AK33">
        <v>56.844293</v>
      </c>
      <c r="AL33">
        <v>81.712885999999997</v>
      </c>
      <c r="AM33">
        <v>16.548590000000001</v>
      </c>
      <c r="AN33">
        <v>1.0358909999999999</v>
      </c>
      <c r="AO33">
        <v>0</v>
      </c>
      <c r="AP33">
        <v>0.49359500000000001</v>
      </c>
      <c r="AQ33">
        <v>0</v>
      </c>
      <c r="AR33">
        <v>48.920226999999997</v>
      </c>
      <c r="AS33">
        <v>33.781224999999999</v>
      </c>
      <c r="AT33">
        <v>14.449498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74.993833999999993</v>
      </c>
      <c r="BA33">
        <f t="shared" si="1"/>
        <v>2046.7272940000003</v>
      </c>
      <c r="BD33">
        <v>5.1100000000000003</v>
      </c>
      <c r="BE33">
        <v>1.87</v>
      </c>
      <c r="BF33">
        <v>2.92</v>
      </c>
      <c r="BG33">
        <v>1.78</v>
      </c>
      <c r="BH33">
        <v>5.99</v>
      </c>
      <c r="BI33">
        <v>0.83</v>
      </c>
      <c r="BJ33">
        <v>0.41</v>
      </c>
      <c r="BK33">
        <v>1.71</v>
      </c>
      <c r="BL33">
        <v>0.85</v>
      </c>
      <c r="BM33">
        <v>0.21</v>
      </c>
      <c r="BN33">
        <v>2.29</v>
      </c>
      <c r="BO33">
        <v>3.64</v>
      </c>
      <c r="BP33">
        <v>0.23</v>
      </c>
      <c r="BQ33">
        <v>1.92</v>
      </c>
      <c r="BR33">
        <v>2.1</v>
      </c>
      <c r="BS33">
        <v>1.55</v>
      </c>
      <c r="BT33">
        <v>2.6372879999999999</v>
      </c>
      <c r="BU33">
        <v>1.2925979999999999</v>
      </c>
      <c r="BV33">
        <v>2.2763300000000002</v>
      </c>
      <c r="BW33">
        <v>1.8716550000000001</v>
      </c>
      <c r="BX33">
        <v>1.887764</v>
      </c>
      <c r="BY33">
        <v>2.585197</v>
      </c>
      <c r="BZ33">
        <v>1.2788109999999999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5.1186879999999997</v>
      </c>
      <c r="CK33">
        <v>0.90079500000000001</v>
      </c>
      <c r="CL33">
        <v>1.8669750000000001</v>
      </c>
      <c r="CM33">
        <v>3.3828119999999999</v>
      </c>
      <c r="CN33">
        <v>3.412458</v>
      </c>
      <c r="CO33">
        <v>2.0681569999999998</v>
      </c>
      <c r="CP33">
        <v>4.1018520000000001</v>
      </c>
      <c r="CQ33">
        <v>3.4124590000000001</v>
      </c>
      <c r="CR33">
        <v>0.79911500000000002</v>
      </c>
      <c r="CS33">
        <v>2.6908799999999999</v>
      </c>
      <c r="CT33">
        <v>2.457837</v>
      </c>
      <c r="CU33">
        <v>0</v>
      </c>
      <c r="CV33">
        <v>0</v>
      </c>
      <c r="CW33">
        <v>2.3505479999999999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74.993833999999993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352.08667300000002</v>
      </c>
      <c r="L34">
        <v>229.75839099999999</v>
      </c>
      <c r="M34">
        <v>90.858439000000004</v>
      </c>
      <c r="N34">
        <v>116.260677</v>
      </c>
      <c r="O34">
        <v>121.876716</v>
      </c>
      <c r="P34">
        <v>132.203292</v>
      </c>
      <c r="Q34">
        <v>10.249281</v>
      </c>
      <c r="R34">
        <v>7.2302410000000004</v>
      </c>
      <c r="S34">
        <v>7.6355300000000002</v>
      </c>
      <c r="T34">
        <v>0.65948200000000001</v>
      </c>
      <c r="U34">
        <v>336.167618</v>
      </c>
      <c r="V34">
        <v>2.8898999999999999</v>
      </c>
      <c r="W34">
        <v>14.845513</v>
      </c>
      <c r="X34">
        <v>62.104047000000001</v>
      </c>
      <c r="Y34">
        <v>0</v>
      </c>
      <c r="Z34">
        <v>18.939827000000001</v>
      </c>
      <c r="AA34">
        <v>40.601244999999999</v>
      </c>
      <c r="AB34">
        <v>42.033749999999998</v>
      </c>
      <c r="AC34">
        <v>30.545985999999999</v>
      </c>
      <c r="AD34">
        <v>19.102501</v>
      </c>
      <c r="AE34">
        <v>51.927025</v>
      </c>
      <c r="AF34">
        <v>8.3931009999999997</v>
      </c>
      <c r="AG34">
        <v>21.606280999999999</v>
      </c>
      <c r="AH34">
        <v>0</v>
      </c>
      <c r="AI34">
        <v>0</v>
      </c>
      <c r="AJ34">
        <v>0</v>
      </c>
      <c r="AK34">
        <v>56.844293</v>
      </c>
      <c r="AL34">
        <v>81.712885999999997</v>
      </c>
      <c r="AM34">
        <v>16.548590000000001</v>
      </c>
      <c r="AN34">
        <v>1.0358909999999999</v>
      </c>
      <c r="AO34">
        <v>0</v>
      </c>
      <c r="AP34">
        <v>0.49359500000000001</v>
      </c>
      <c r="AQ34">
        <v>0</v>
      </c>
      <c r="AR34">
        <v>48.920226999999997</v>
      </c>
      <c r="AS34">
        <v>33.781224999999999</v>
      </c>
      <c r="AT34">
        <v>14.449498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74.993833999999993</v>
      </c>
      <c r="BA34">
        <f t="shared" si="1"/>
        <v>2046.7555550000002</v>
      </c>
      <c r="BD34">
        <v>5.1100000000000003</v>
      </c>
      <c r="BE34">
        <v>1.87</v>
      </c>
      <c r="BF34">
        <v>2.92</v>
      </c>
      <c r="BG34">
        <v>1.78</v>
      </c>
      <c r="BH34">
        <v>5.99</v>
      </c>
      <c r="BI34">
        <v>0.83</v>
      </c>
      <c r="BJ34">
        <v>0.41</v>
      </c>
      <c r="BK34">
        <v>1.71</v>
      </c>
      <c r="BL34">
        <v>0.85</v>
      </c>
      <c r="BM34">
        <v>0.21</v>
      </c>
      <c r="BN34">
        <v>2.29</v>
      </c>
      <c r="BO34">
        <v>3.64</v>
      </c>
      <c r="BP34">
        <v>0.23</v>
      </c>
      <c r="BQ34">
        <v>1.92</v>
      </c>
      <c r="BR34">
        <v>2.1</v>
      </c>
      <c r="BS34">
        <v>1.55</v>
      </c>
      <c r="BT34">
        <v>2.6372879999999999</v>
      </c>
      <c r="BU34">
        <v>1.2925979999999999</v>
      </c>
      <c r="BV34">
        <v>2.2763300000000002</v>
      </c>
      <c r="BW34">
        <v>1.8716550000000001</v>
      </c>
      <c r="BX34">
        <v>1.887764</v>
      </c>
      <c r="BY34">
        <v>2.585197</v>
      </c>
      <c r="BZ34">
        <v>1.2788109999999999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5.1186879999999997</v>
      </c>
      <c r="CK34">
        <v>0.90079500000000001</v>
      </c>
      <c r="CL34">
        <v>1.8669750000000001</v>
      </c>
      <c r="CM34">
        <v>3.3828119999999999</v>
      </c>
      <c r="CN34">
        <v>3.412458</v>
      </c>
      <c r="CO34">
        <v>2.0681569999999998</v>
      </c>
      <c r="CP34">
        <v>4.1018520000000001</v>
      </c>
      <c r="CQ34">
        <v>3.4124590000000001</v>
      </c>
      <c r="CR34">
        <v>0.79911500000000002</v>
      </c>
      <c r="CS34">
        <v>2.6908799999999999</v>
      </c>
      <c r="CT34">
        <v>2.457837</v>
      </c>
      <c r="CU34">
        <v>0</v>
      </c>
      <c r="CV34">
        <v>0</v>
      </c>
      <c r="CW34">
        <v>2.3505479999999999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74.993833999999993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362.17979200000002</v>
      </c>
      <c r="L35">
        <v>229.76773</v>
      </c>
      <c r="M35">
        <v>90.858439000000004</v>
      </c>
      <c r="N35">
        <v>116.260677</v>
      </c>
      <c r="O35">
        <v>121.876716</v>
      </c>
      <c r="P35">
        <v>132.203292</v>
      </c>
      <c r="Q35">
        <v>10.483326</v>
      </c>
      <c r="R35">
        <v>7.2302410000000004</v>
      </c>
      <c r="S35">
        <v>12.419803999999999</v>
      </c>
      <c r="T35">
        <v>0.737093</v>
      </c>
      <c r="U35">
        <v>336.167618</v>
      </c>
      <c r="V35">
        <v>2.8898999999999999</v>
      </c>
      <c r="W35">
        <v>14.845513</v>
      </c>
      <c r="X35">
        <v>62.104047000000001</v>
      </c>
      <c r="Y35">
        <v>0</v>
      </c>
      <c r="Z35">
        <v>12.626550999999999</v>
      </c>
      <c r="AA35">
        <v>40.601244999999999</v>
      </c>
      <c r="AB35">
        <v>42.033749999999998</v>
      </c>
      <c r="AC35">
        <v>30.545985999999999</v>
      </c>
      <c r="AD35">
        <v>19.102501</v>
      </c>
      <c r="AE35">
        <v>51.927025</v>
      </c>
      <c r="AF35">
        <v>8.3931009999999997</v>
      </c>
      <c r="AG35">
        <v>21.606280999999999</v>
      </c>
      <c r="AH35">
        <v>0</v>
      </c>
      <c r="AI35">
        <v>0</v>
      </c>
      <c r="AJ35">
        <v>0</v>
      </c>
      <c r="AK35">
        <v>56.844293</v>
      </c>
      <c r="AL35">
        <v>81.712885999999997</v>
      </c>
      <c r="AM35">
        <v>16.548590000000001</v>
      </c>
      <c r="AN35">
        <v>1.0358909999999999</v>
      </c>
      <c r="AO35">
        <v>0</v>
      </c>
      <c r="AP35">
        <v>1.850981</v>
      </c>
      <c r="AQ35">
        <v>0</v>
      </c>
      <c r="AR35">
        <v>48.920226999999997</v>
      </c>
      <c r="AS35">
        <v>33.781224999999999</v>
      </c>
      <c r="AT35">
        <v>14.449498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74.993833999999993</v>
      </c>
      <c r="BA35">
        <f t="shared" si="1"/>
        <v>2056.9980530000003</v>
      </c>
      <c r="BD35">
        <v>5.1100000000000003</v>
      </c>
      <c r="BE35">
        <v>1.87</v>
      </c>
      <c r="BF35">
        <v>2.92</v>
      </c>
      <c r="BG35">
        <v>1.78</v>
      </c>
      <c r="BH35">
        <v>5.99</v>
      </c>
      <c r="BI35">
        <v>0.83</v>
      </c>
      <c r="BJ35">
        <v>0.41</v>
      </c>
      <c r="BK35">
        <v>1.71</v>
      </c>
      <c r="BL35">
        <v>0.85</v>
      </c>
      <c r="BM35">
        <v>0.21</v>
      </c>
      <c r="BN35">
        <v>2.29</v>
      </c>
      <c r="BO35">
        <v>3.64</v>
      </c>
      <c r="BP35">
        <v>0.23</v>
      </c>
      <c r="BQ35">
        <v>1.92</v>
      </c>
      <c r="BR35">
        <v>2.1</v>
      </c>
      <c r="BS35">
        <v>1.55</v>
      </c>
      <c r="BT35">
        <v>2.6372879999999999</v>
      </c>
      <c r="BU35">
        <v>1.2925979999999999</v>
      </c>
      <c r="BV35">
        <v>2.2763300000000002</v>
      </c>
      <c r="BW35">
        <v>1.8716550000000001</v>
      </c>
      <c r="BX35">
        <v>1.887764</v>
      </c>
      <c r="BY35">
        <v>2.585197</v>
      </c>
      <c r="BZ35">
        <v>1.2788109999999999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5.1186879999999997</v>
      </c>
      <c r="CK35">
        <v>0.90079500000000001</v>
      </c>
      <c r="CL35">
        <v>1.8669750000000001</v>
      </c>
      <c r="CM35">
        <v>3.3828119999999999</v>
      </c>
      <c r="CN35">
        <v>3.412458</v>
      </c>
      <c r="CO35">
        <v>2.0681569999999998</v>
      </c>
      <c r="CP35">
        <v>4.1018520000000001</v>
      </c>
      <c r="CQ35">
        <v>3.4124590000000001</v>
      </c>
      <c r="CR35">
        <v>0.79911500000000002</v>
      </c>
      <c r="CS35">
        <v>2.6908799999999999</v>
      </c>
      <c r="CT35">
        <v>2.457837</v>
      </c>
      <c r="CU35">
        <v>0</v>
      </c>
      <c r="CV35">
        <v>0</v>
      </c>
      <c r="CW35">
        <v>2.3505479999999999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74.993833999999993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362.19891899999999</v>
      </c>
      <c r="L36">
        <v>229.76773</v>
      </c>
      <c r="M36">
        <v>90.858439000000004</v>
      </c>
      <c r="N36">
        <v>116.260677</v>
      </c>
      <c r="O36">
        <v>121.876716</v>
      </c>
      <c r="P36">
        <v>132.203292</v>
      </c>
      <c r="Q36">
        <v>10.483326</v>
      </c>
      <c r="R36">
        <v>7.2302410000000004</v>
      </c>
      <c r="S36">
        <v>12.419803999999999</v>
      </c>
      <c r="T36">
        <v>0.737093</v>
      </c>
      <c r="U36">
        <v>336.167618</v>
      </c>
      <c r="V36">
        <v>2.8898999999999999</v>
      </c>
      <c r="W36">
        <v>14.845513</v>
      </c>
      <c r="X36">
        <v>62.104047000000001</v>
      </c>
      <c r="Y36">
        <v>0</v>
      </c>
      <c r="Z36">
        <v>12.626550999999999</v>
      </c>
      <c r="AA36">
        <v>27.015747999999999</v>
      </c>
      <c r="AB36">
        <v>42.033749999999998</v>
      </c>
      <c r="AC36">
        <v>30.545985999999999</v>
      </c>
      <c r="AD36">
        <v>19.102501</v>
      </c>
      <c r="AE36">
        <v>51.927025</v>
      </c>
      <c r="AF36">
        <v>8.3931009999999997</v>
      </c>
      <c r="AG36">
        <v>21.606280999999999</v>
      </c>
      <c r="AH36">
        <v>0</v>
      </c>
      <c r="AI36">
        <v>0</v>
      </c>
      <c r="AJ36">
        <v>0</v>
      </c>
      <c r="AK36">
        <v>56.844293</v>
      </c>
      <c r="AL36">
        <v>81.712885999999997</v>
      </c>
      <c r="AM36">
        <v>16.548590000000001</v>
      </c>
      <c r="AN36">
        <v>1.0358909999999999</v>
      </c>
      <c r="AO36">
        <v>0</v>
      </c>
      <c r="AP36">
        <v>1.850981</v>
      </c>
      <c r="AQ36">
        <v>0</v>
      </c>
      <c r="AR36">
        <v>48.920226999999997</v>
      </c>
      <c r="AS36">
        <v>33.781224999999999</v>
      </c>
      <c r="AT36">
        <v>14.449498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74.993833999999993</v>
      </c>
      <c r="BA36">
        <f t="shared" si="1"/>
        <v>2043.4316830000002</v>
      </c>
      <c r="BD36">
        <v>5.1100000000000003</v>
      </c>
      <c r="BE36">
        <v>1.87</v>
      </c>
      <c r="BF36">
        <v>2.92</v>
      </c>
      <c r="BG36">
        <v>1.78</v>
      </c>
      <c r="BH36">
        <v>5.99</v>
      </c>
      <c r="BI36">
        <v>0.83</v>
      </c>
      <c r="BJ36">
        <v>0.41</v>
      </c>
      <c r="BK36">
        <v>1.71</v>
      </c>
      <c r="BL36">
        <v>0.85</v>
      </c>
      <c r="BM36">
        <v>0.21</v>
      </c>
      <c r="BN36">
        <v>2.29</v>
      </c>
      <c r="BO36">
        <v>3.64</v>
      </c>
      <c r="BP36">
        <v>0.23</v>
      </c>
      <c r="BQ36">
        <v>1.92</v>
      </c>
      <c r="BR36">
        <v>2.1</v>
      </c>
      <c r="BS36">
        <v>1.55</v>
      </c>
      <c r="BT36">
        <v>2.6372879999999999</v>
      </c>
      <c r="BU36">
        <v>1.2925979999999999</v>
      </c>
      <c r="BV36">
        <v>2.2763300000000002</v>
      </c>
      <c r="BW36">
        <v>1.8716550000000001</v>
      </c>
      <c r="BX36">
        <v>1.887764</v>
      </c>
      <c r="BY36">
        <v>2.585197</v>
      </c>
      <c r="BZ36">
        <v>1.2788109999999999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5.1186879999999997</v>
      </c>
      <c r="CK36">
        <v>0.90079500000000001</v>
      </c>
      <c r="CL36">
        <v>1.8669750000000001</v>
      </c>
      <c r="CM36">
        <v>3.3828119999999999</v>
      </c>
      <c r="CN36">
        <v>3.412458</v>
      </c>
      <c r="CO36">
        <v>2.0681569999999998</v>
      </c>
      <c r="CP36">
        <v>4.1018520000000001</v>
      </c>
      <c r="CQ36">
        <v>3.4124590000000001</v>
      </c>
      <c r="CR36">
        <v>0.79911500000000002</v>
      </c>
      <c r="CS36">
        <v>2.6908799999999999</v>
      </c>
      <c r="CT36">
        <v>2.457837</v>
      </c>
      <c r="CU36">
        <v>0</v>
      </c>
      <c r="CV36">
        <v>0</v>
      </c>
      <c r="CW36">
        <v>2.3505479999999999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74.993833999999993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362.17979200000002</v>
      </c>
      <c r="L37">
        <v>229.76773</v>
      </c>
      <c r="M37">
        <v>90.858439000000004</v>
      </c>
      <c r="N37">
        <v>116.260677</v>
      </c>
      <c r="O37">
        <v>121.876716</v>
      </c>
      <c r="P37">
        <v>132.203292</v>
      </c>
      <c r="Q37">
        <v>10.483326</v>
      </c>
      <c r="R37">
        <v>7.2302410000000004</v>
      </c>
      <c r="S37">
        <v>12.419803999999999</v>
      </c>
      <c r="T37">
        <v>0.737093</v>
      </c>
      <c r="U37">
        <v>336.167618</v>
      </c>
      <c r="V37">
        <v>2.8898999999999999</v>
      </c>
      <c r="W37">
        <v>14.845513</v>
      </c>
      <c r="X37">
        <v>62.104047000000001</v>
      </c>
      <c r="Y37">
        <v>0</v>
      </c>
      <c r="Z37">
        <v>12.626550999999999</v>
      </c>
      <c r="AA37">
        <v>27.015747999999999</v>
      </c>
      <c r="AB37">
        <v>42.033749999999998</v>
      </c>
      <c r="AC37">
        <v>30.545985999999999</v>
      </c>
      <c r="AD37">
        <v>19.102501</v>
      </c>
      <c r="AE37">
        <v>51.927025</v>
      </c>
      <c r="AF37">
        <v>8.3931009999999997</v>
      </c>
      <c r="AG37">
        <v>21.606280999999999</v>
      </c>
      <c r="AH37">
        <v>19.724074000000002</v>
      </c>
      <c r="AI37">
        <v>0</v>
      </c>
      <c r="AJ37">
        <v>0</v>
      </c>
      <c r="AK37">
        <v>56.844293</v>
      </c>
      <c r="AL37">
        <v>81.712885999999997</v>
      </c>
      <c r="AM37">
        <v>16.548590000000001</v>
      </c>
      <c r="AN37">
        <v>1.0358909999999999</v>
      </c>
      <c r="AO37">
        <v>0</v>
      </c>
      <c r="AP37">
        <v>8.0209170000000007</v>
      </c>
      <c r="AQ37">
        <v>0</v>
      </c>
      <c r="AR37">
        <v>48.920226999999997</v>
      </c>
      <c r="AS37">
        <v>33.781224999999999</v>
      </c>
      <c r="AT37">
        <v>14.449498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74.993833999999993</v>
      </c>
      <c r="BA37">
        <f t="shared" si="1"/>
        <v>2069.3065660000002</v>
      </c>
      <c r="BD37">
        <v>5.1100000000000003</v>
      </c>
      <c r="BE37">
        <v>1.87</v>
      </c>
      <c r="BF37">
        <v>2.92</v>
      </c>
      <c r="BG37">
        <v>1.78</v>
      </c>
      <c r="BH37">
        <v>5.99</v>
      </c>
      <c r="BI37">
        <v>0.83</v>
      </c>
      <c r="BJ37">
        <v>0.41</v>
      </c>
      <c r="BK37">
        <v>1.71</v>
      </c>
      <c r="BL37">
        <v>0.85</v>
      </c>
      <c r="BM37">
        <v>0.21</v>
      </c>
      <c r="BN37">
        <v>2.29</v>
      </c>
      <c r="BO37">
        <v>3.64</v>
      </c>
      <c r="BP37">
        <v>0.23</v>
      </c>
      <c r="BQ37">
        <v>1.92</v>
      </c>
      <c r="BR37">
        <v>2.1</v>
      </c>
      <c r="BS37">
        <v>1.55</v>
      </c>
      <c r="BT37">
        <v>2.6372879999999999</v>
      </c>
      <c r="BU37">
        <v>1.2925979999999999</v>
      </c>
      <c r="BV37">
        <v>2.2763300000000002</v>
      </c>
      <c r="BW37">
        <v>1.8716550000000001</v>
      </c>
      <c r="BX37">
        <v>1.887764</v>
      </c>
      <c r="BY37">
        <v>2.585197</v>
      </c>
      <c r="BZ37">
        <v>1.2788109999999999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5.1186879999999997</v>
      </c>
      <c r="CK37">
        <v>0.90079500000000001</v>
      </c>
      <c r="CL37">
        <v>1.8669750000000001</v>
      </c>
      <c r="CM37">
        <v>3.3828119999999999</v>
      </c>
      <c r="CN37">
        <v>3.412458</v>
      </c>
      <c r="CO37">
        <v>2.0681569999999998</v>
      </c>
      <c r="CP37">
        <v>4.1018520000000001</v>
      </c>
      <c r="CQ37">
        <v>3.4124590000000001</v>
      </c>
      <c r="CR37">
        <v>0.79911500000000002</v>
      </c>
      <c r="CS37">
        <v>2.6908799999999999</v>
      </c>
      <c r="CT37">
        <v>2.457837</v>
      </c>
      <c r="CU37">
        <v>0</v>
      </c>
      <c r="CV37">
        <v>0.38121699999999997</v>
      </c>
      <c r="CW37">
        <v>2.3505479999999999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74.993833999999993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362.19891899999999</v>
      </c>
      <c r="L38">
        <v>229.76773</v>
      </c>
      <c r="M38">
        <v>90.858439000000004</v>
      </c>
      <c r="N38">
        <v>116.260677</v>
      </c>
      <c r="O38">
        <v>121.876716</v>
      </c>
      <c r="P38">
        <v>132.203292</v>
      </c>
      <c r="Q38">
        <v>10.483326</v>
      </c>
      <c r="R38">
        <v>7.2302410000000004</v>
      </c>
      <c r="S38">
        <v>12.419803999999999</v>
      </c>
      <c r="T38">
        <v>0.737093</v>
      </c>
      <c r="U38">
        <v>336.167618</v>
      </c>
      <c r="V38">
        <v>2.8898999999999999</v>
      </c>
      <c r="W38">
        <v>11.492169000000001</v>
      </c>
      <c r="X38">
        <v>62.104047000000001</v>
      </c>
      <c r="Y38">
        <v>0</v>
      </c>
      <c r="Z38">
        <v>12.626550999999999</v>
      </c>
      <c r="AA38">
        <v>27.015747999999999</v>
      </c>
      <c r="AB38">
        <v>42.033749999999998</v>
      </c>
      <c r="AC38">
        <v>30.545985999999999</v>
      </c>
      <c r="AD38">
        <v>19.102501</v>
      </c>
      <c r="AE38">
        <v>51.927025</v>
      </c>
      <c r="AF38">
        <v>8.3931009999999997</v>
      </c>
      <c r="AG38">
        <v>21.606280999999999</v>
      </c>
      <c r="AH38">
        <v>44.379167000000002</v>
      </c>
      <c r="AI38">
        <v>0</v>
      </c>
      <c r="AJ38">
        <v>0</v>
      </c>
      <c r="AK38">
        <v>56.844293</v>
      </c>
      <c r="AL38">
        <v>81.712885999999997</v>
      </c>
      <c r="AM38">
        <v>16.548590000000001</v>
      </c>
      <c r="AN38">
        <v>1.0358909999999999</v>
      </c>
      <c r="AO38">
        <v>0</v>
      </c>
      <c r="AP38">
        <v>8.0209170000000007</v>
      </c>
      <c r="AQ38">
        <v>0</v>
      </c>
      <c r="AR38">
        <v>48.920226999999997</v>
      </c>
      <c r="AS38">
        <v>33.781224999999999</v>
      </c>
      <c r="AT38">
        <v>14.449498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74.993833999999993</v>
      </c>
      <c r="BA38">
        <f t="shared" si="1"/>
        <v>2090.6274420000004</v>
      </c>
      <c r="BD38">
        <v>5.1100000000000003</v>
      </c>
      <c r="BE38">
        <v>1.87</v>
      </c>
      <c r="BF38">
        <v>2.92</v>
      </c>
      <c r="BG38">
        <v>1.78</v>
      </c>
      <c r="BH38">
        <v>5.99</v>
      </c>
      <c r="BI38">
        <v>0.83</v>
      </c>
      <c r="BJ38">
        <v>0.41</v>
      </c>
      <c r="BK38">
        <v>1.71</v>
      </c>
      <c r="BL38">
        <v>0.85</v>
      </c>
      <c r="BM38">
        <v>0.21</v>
      </c>
      <c r="BN38">
        <v>2.29</v>
      </c>
      <c r="BO38">
        <v>3.64</v>
      </c>
      <c r="BP38">
        <v>0.23</v>
      </c>
      <c r="BQ38">
        <v>1.92</v>
      </c>
      <c r="BR38">
        <v>2.1</v>
      </c>
      <c r="BS38">
        <v>1.55</v>
      </c>
      <c r="BT38">
        <v>2.6372879999999999</v>
      </c>
      <c r="BU38">
        <v>1.2925979999999999</v>
      </c>
      <c r="BV38">
        <v>2.2763300000000002</v>
      </c>
      <c r="BW38">
        <v>1.8716550000000001</v>
      </c>
      <c r="BX38">
        <v>1.887764</v>
      </c>
      <c r="BY38">
        <v>2.585197</v>
      </c>
      <c r="BZ38">
        <v>1.2788109999999999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5.1186879999999997</v>
      </c>
      <c r="CK38">
        <v>0.90079500000000001</v>
      </c>
      <c r="CL38">
        <v>1.8669750000000001</v>
      </c>
      <c r="CM38">
        <v>3.3828119999999999</v>
      </c>
      <c r="CN38">
        <v>3.412458</v>
      </c>
      <c r="CO38">
        <v>2.0681569999999998</v>
      </c>
      <c r="CP38">
        <v>4.1018520000000001</v>
      </c>
      <c r="CQ38">
        <v>3.4124590000000001</v>
      </c>
      <c r="CR38">
        <v>0.79911500000000002</v>
      </c>
      <c r="CS38">
        <v>2.6908799999999999</v>
      </c>
      <c r="CT38">
        <v>2.457837</v>
      </c>
      <c r="CU38">
        <v>0</v>
      </c>
      <c r="CV38">
        <v>0.85774099999999998</v>
      </c>
      <c r="CW38">
        <v>2.3505479999999999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74.993833999999993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362.24402700000002</v>
      </c>
      <c r="L39">
        <v>227.14421300000001</v>
      </c>
      <c r="M39">
        <v>90.858439000000004</v>
      </c>
      <c r="N39">
        <v>116.260677</v>
      </c>
      <c r="O39">
        <v>121.876716</v>
      </c>
      <c r="P39">
        <v>132.203292</v>
      </c>
      <c r="Q39">
        <v>10.483326</v>
      </c>
      <c r="R39">
        <v>16.538571999999998</v>
      </c>
      <c r="S39">
        <v>12.419803999999999</v>
      </c>
      <c r="T39">
        <v>0.737093</v>
      </c>
      <c r="U39">
        <v>336.167618</v>
      </c>
      <c r="V39">
        <v>2.8898999999999999</v>
      </c>
      <c r="W39">
        <v>11.492169000000001</v>
      </c>
      <c r="X39">
        <v>62.104047000000001</v>
      </c>
      <c r="Y39">
        <v>0</v>
      </c>
      <c r="Z39">
        <v>12.626550999999999</v>
      </c>
      <c r="AA39">
        <v>13.317622</v>
      </c>
      <c r="AB39">
        <v>42.033749999999998</v>
      </c>
      <c r="AC39">
        <v>20.343468000000001</v>
      </c>
      <c r="AD39">
        <v>19.102501</v>
      </c>
      <c r="AE39">
        <v>51.927025</v>
      </c>
      <c r="AF39">
        <v>8.3931009999999997</v>
      </c>
      <c r="AG39">
        <v>21.606280999999999</v>
      </c>
      <c r="AH39">
        <v>44.379167000000002</v>
      </c>
      <c r="AI39">
        <v>0</v>
      </c>
      <c r="AJ39">
        <v>0</v>
      </c>
      <c r="AK39">
        <v>56.844293</v>
      </c>
      <c r="AL39">
        <v>51.490312000000003</v>
      </c>
      <c r="AM39">
        <v>16.548590000000001</v>
      </c>
      <c r="AN39">
        <v>1.0358909999999999</v>
      </c>
      <c r="AO39">
        <v>0</v>
      </c>
      <c r="AP39">
        <v>8.0209170000000007</v>
      </c>
      <c r="AQ39">
        <v>0</v>
      </c>
      <c r="AR39">
        <v>48.920226999999997</v>
      </c>
      <c r="AS39">
        <v>34.344245000000001</v>
      </c>
      <c r="AT39">
        <v>14.449498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75.013833999999974</v>
      </c>
      <c r="BA39">
        <f t="shared" si="1"/>
        <v>2043.8171660000003</v>
      </c>
      <c r="BD39">
        <v>5.1100000000000003</v>
      </c>
      <c r="BE39">
        <v>1.87</v>
      </c>
      <c r="BF39">
        <v>2.92</v>
      </c>
      <c r="BG39">
        <v>1.78</v>
      </c>
      <c r="BH39">
        <v>5.99</v>
      </c>
      <c r="BI39">
        <v>0.83</v>
      </c>
      <c r="BJ39">
        <v>0.41</v>
      </c>
      <c r="BK39">
        <v>1.73</v>
      </c>
      <c r="BL39">
        <v>0.85</v>
      </c>
      <c r="BM39">
        <v>0.21</v>
      </c>
      <c r="BN39">
        <v>2.29</v>
      </c>
      <c r="BO39">
        <v>3.64</v>
      </c>
      <c r="BP39">
        <v>0.23</v>
      </c>
      <c r="BQ39">
        <v>1.92</v>
      </c>
      <c r="BR39">
        <v>2.1</v>
      </c>
      <c r="BS39">
        <v>1.55</v>
      </c>
      <c r="BT39">
        <v>2.6372879999999999</v>
      </c>
      <c r="BU39">
        <v>1.2925979999999999</v>
      </c>
      <c r="BV39">
        <v>2.2763300000000002</v>
      </c>
      <c r="BW39">
        <v>1.8716550000000001</v>
      </c>
      <c r="BX39">
        <v>1.887764</v>
      </c>
      <c r="BY39">
        <v>2.585197</v>
      </c>
      <c r="BZ39">
        <v>1.2788109999999999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5.1186879999999997</v>
      </c>
      <c r="CK39">
        <v>0.90079500000000001</v>
      </c>
      <c r="CL39">
        <v>1.8669750000000001</v>
      </c>
      <c r="CM39">
        <v>3.3828119999999999</v>
      </c>
      <c r="CN39">
        <v>3.412458</v>
      </c>
      <c r="CO39">
        <v>2.0681569999999998</v>
      </c>
      <c r="CP39">
        <v>4.1018520000000001</v>
      </c>
      <c r="CQ39">
        <v>3.4124590000000001</v>
      </c>
      <c r="CR39">
        <v>0.79911500000000002</v>
      </c>
      <c r="CS39">
        <v>2.6908799999999999</v>
      </c>
      <c r="CT39">
        <v>2.457837</v>
      </c>
      <c r="CU39">
        <v>0</v>
      </c>
      <c r="CV39">
        <v>0.85774099999999998</v>
      </c>
      <c r="CW39">
        <v>2.3505479999999999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75.013833999999974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362.22598399999998</v>
      </c>
      <c r="L40">
        <v>227.15384599999999</v>
      </c>
      <c r="M40">
        <v>90.858439000000004</v>
      </c>
      <c r="N40">
        <v>116.260677</v>
      </c>
      <c r="O40">
        <v>121.876716</v>
      </c>
      <c r="P40">
        <v>132.203292</v>
      </c>
      <c r="Q40">
        <v>10.483326</v>
      </c>
      <c r="R40">
        <v>12.14972</v>
      </c>
      <c r="S40">
        <v>12.419803999999999</v>
      </c>
      <c r="T40">
        <v>0.737093</v>
      </c>
      <c r="U40">
        <v>336.167618</v>
      </c>
      <c r="V40">
        <v>2.8898999999999999</v>
      </c>
      <c r="W40">
        <v>11.492169000000001</v>
      </c>
      <c r="X40">
        <v>62.104047000000001</v>
      </c>
      <c r="Y40">
        <v>0</v>
      </c>
      <c r="Z40">
        <v>12.626550999999999</v>
      </c>
      <c r="AA40">
        <v>12.176112</v>
      </c>
      <c r="AB40">
        <v>42.033749999999998</v>
      </c>
      <c r="AC40">
        <v>20.343468000000001</v>
      </c>
      <c r="AD40">
        <v>19.102501</v>
      </c>
      <c r="AE40">
        <v>51.927025</v>
      </c>
      <c r="AF40">
        <v>8.3931009999999997</v>
      </c>
      <c r="AG40">
        <v>21.606280999999999</v>
      </c>
      <c r="AH40">
        <v>44.379167000000002</v>
      </c>
      <c r="AI40">
        <v>0</v>
      </c>
      <c r="AJ40">
        <v>0</v>
      </c>
      <c r="AK40">
        <v>56.844293</v>
      </c>
      <c r="AL40">
        <v>38.617733999999999</v>
      </c>
      <c r="AM40">
        <v>16.548590000000001</v>
      </c>
      <c r="AN40">
        <v>1.0358909999999999</v>
      </c>
      <c r="AO40">
        <v>0</v>
      </c>
      <c r="AP40">
        <v>8.0209170000000007</v>
      </c>
      <c r="AQ40">
        <v>0</v>
      </c>
      <c r="AR40">
        <v>51.047193999999998</v>
      </c>
      <c r="AS40">
        <v>34.344245000000001</v>
      </c>
      <c r="AT40">
        <v>14.449498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75.013833999999974</v>
      </c>
      <c r="BA40">
        <f t="shared" si="1"/>
        <v>2027.5327830000001</v>
      </c>
      <c r="BD40">
        <v>5.1100000000000003</v>
      </c>
      <c r="BE40">
        <v>1.87</v>
      </c>
      <c r="BF40">
        <v>2.92</v>
      </c>
      <c r="BG40">
        <v>1.78</v>
      </c>
      <c r="BH40">
        <v>5.99</v>
      </c>
      <c r="BI40">
        <v>0.83</v>
      </c>
      <c r="BJ40">
        <v>0.41</v>
      </c>
      <c r="BK40">
        <v>1.73</v>
      </c>
      <c r="BL40">
        <v>0.85</v>
      </c>
      <c r="BM40">
        <v>0.21</v>
      </c>
      <c r="BN40">
        <v>2.29</v>
      </c>
      <c r="BO40">
        <v>3.64</v>
      </c>
      <c r="BP40">
        <v>0.23</v>
      </c>
      <c r="BQ40">
        <v>1.92</v>
      </c>
      <c r="BR40">
        <v>2.1</v>
      </c>
      <c r="BS40">
        <v>1.55</v>
      </c>
      <c r="BT40">
        <v>2.6372879999999999</v>
      </c>
      <c r="BU40">
        <v>1.2925979999999999</v>
      </c>
      <c r="BV40">
        <v>2.2763300000000002</v>
      </c>
      <c r="BW40">
        <v>1.8716550000000001</v>
      </c>
      <c r="BX40">
        <v>1.887764</v>
      </c>
      <c r="BY40">
        <v>2.585197</v>
      </c>
      <c r="BZ40">
        <v>1.2788109999999999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5.1186879999999997</v>
      </c>
      <c r="CK40">
        <v>0.90079500000000001</v>
      </c>
      <c r="CL40">
        <v>1.8669750000000001</v>
      </c>
      <c r="CM40">
        <v>3.3828119999999999</v>
      </c>
      <c r="CN40">
        <v>3.412458</v>
      </c>
      <c r="CO40">
        <v>2.0681569999999998</v>
      </c>
      <c r="CP40">
        <v>4.1018520000000001</v>
      </c>
      <c r="CQ40">
        <v>3.4124590000000001</v>
      </c>
      <c r="CR40">
        <v>0.79911500000000002</v>
      </c>
      <c r="CS40">
        <v>2.6908799999999999</v>
      </c>
      <c r="CT40">
        <v>2.457837</v>
      </c>
      <c r="CU40">
        <v>0</v>
      </c>
      <c r="CV40">
        <v>0.85774099999999998</v>
      </c>
      <c r="CW40">
        <v>2.3505479999999999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75.013833999999974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362.77477299999998</v>
      </c>
      <c r="L41">
        <v>227.15384599999999</v>
      </c>
      <c r="M41">
        <v>90.858439000000004</v>
      </c>
      <c r="N41">
        <v>116.260677</v>
      </c>
      <c r="O41">
        <v>121.876716</v>
      </c>
      <c r="P41">
        <v>132.203292</v>
      </c>
      <c r="Q41">
        <v>11.543241</v>
      </c>
      <c r="R41">
        <v>7.2302410000000004</v>
      </c>
      <c r="S41">
        <v>12.498161</v>
      </c>
      <c r="T41">
        <v>0.737093</v>
      </c>
      <c r="U41">
        <v>336.167618</v>
      </c>
      <c r="V41">
        <v>2.8898999999999999</v>
      </c>
      <c r="W41">
        <v>11.492169000000001</v>
      </c>
      <c r="X41">
        <v>62.104047000000001</v>
      </c>
      <c r="Y41">
        <v>0</v>
      </c>
      <c r="Z41">
        <v>12.626550999999999</v>
      </c>
      <c r="AA41">
        <v>12.176112</v>
      </c>
      <c r="AB41">
        <v>42.033749999999998</v>
      </c>
      <c r="AC41">
        <v>10.171735</v>
      </c>
      <c r="AD41">
        <v>19.102501</v>
      </c>
      <c r="AE41">
        <v>51.927025</v>
      </c>
      <c r="AF41">
        <v>8.3931009999999997</v>
      </c>
      <c r="AG41">
        <v>21.606280999999999</v>
      </c>
      <c r="AH41">
        <v>44.379167000000002</v>
      </c>
      <c r="AI41">
        <v>0</v>
      </c>
      <c r="AJ41">
        <v>0</v>
      </c>
      <c r="AK41">
        <v>56.844293</v>
      </c>
      <c r="AL41">
        <v>38.617733999999999</v>
      </c>
      <c r="AM41">
        <v>16.548590000000001</v>
      </c>
      <c r="AN41">
        <v>1.0358909999999999</v>
      </c>
      <c r="AO41">
        <v>0</v>
      </c>
      <c r="AP41">
        <v>0</v>
      </c>
      <c r="AQ41">
        <v>0</v>
      </c>
      <c r="AR41">
        <v>51.047193999999998</v>
      </c>
      <c r="AS41">
        <v>34.344245000000001</v>
      </c>
      <c r="AT41">
        <v>14.449498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75.013833999999974</v>
      </c>
      <c r="BA41">
        <f t="shared" si="1"/>
        <v>2006.1077150000001</v>
      </c>
      <c r="BD41">
        <v>5.1100000000000003</v>
      </c>
      <c r="BE41">
        <v>1.87</v>
      </c>
      <c r="BF41">
        <v>2.92</v>
      </c>
      <c r="BG41">
        <v>1.78</v>
      </c>
      <c r="BH41">
        <v>5.99</v>
      </c>
      <c r="BI41">
        <v>0.83</v>
      </c>
      <c r="BJ41">
        <v>0.41</v>
      </c>
      <c r="BK41">
        <v>1.73</v>
      </c>
      <c r="BL41">
        <v>0.85</v>
      </c>
      <c r="BM41">
        <v>0.21</v>
      </c>
      <c r="BN41">
        <v>2.29</v>
      </c>
      <c r="BO41">
        <v>3.64</v>
      </c>
      <c r="BP41">
        <v>0.23</v>
      </c>
      <c r="BQ41">
        <v>1.92</v>
      </c>
      <c r="BR41">
        <v>2.1</v>
      </c>
      <c r="BS41">
        <v>1.55</v>
      </c>
      <c r="BT41">
        <v>2.6372879999999999</v>
      </c>
      <c r="BU41">
        <v>1.2925979999999999</v>
      </c>
      <c r="BV41">
        <v>2.2763300000000002</v>
      </c>
      <c r="BW41">
        <v>1.8716550000000001</v>
      </c>
      <c r="BX41">
        <v>1.887764</v>
      </c>
      <c r="BY41">
        <v>2.585197</v>
      </c>
      <c r="BZ41">
        <v>1.2788109999999999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5.1186879999999997</v>
      </c>
      <c r="CK41">
        <v>0.90079500000000001</v>
      </c>
      <c r="CL41">
        <v>1.8669750000000001</v>
      </c>
      <c r="CM41">
        <v>3.3828119999999999</v>
      </c>
      <c r="CN41">
        <v>3.412458</v>
      </c>
      <c r="CO41">
        <v>2.0681569999999998</v>
      </c>
      <c r="CP41">
        <v>4.1018520000000001</v>
      </c>
      <c r="CQ41">
        <v>3.4124590000000001</v>
      </c>
      <c r="CR41">
        <v>0.79911500000000002</v>
      </c>
      <c r="CS41">
        <v>2.6908799999999999</v>
      </c>
      <c r="CT41">
        <v>2.457837</v>
      </c>
      <c r="CU41">
        <v>0</v>
      </c>
      <c r="CV41">
        <v>0.85774099999999998</v>
      </c>
      <c r="CW41">
        <v>2.3505479999999999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75.013833999999974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362.75715600000001</v>
      </c>
      <c r="L42">
        <v>227.14421300000001</v>
      </c>
      <c r="M42">
        <v>90.858439000000004</v>
      </c>
      <c r="N42">
        <v>116.260677</v>
      </c>
      <c r="O42">
        <v>121.876716</v>
      </c>
      <c r="P42">
        <v>132.203292</v>
      </c>
      <c r="Q42">
        <v>11.543241</v>
      </c>
      <c r="R42">
        <v>7.2302410000000004</v>
      </c>
      <c r="S42">
        <v>12.498161</v>
      </c>
      <c r="T42">
        <v>0.737093</v>
      </c>
      <c r="U42">
        <v>336.167618</v>
      </c>
      <c r="V42">
        <v>2.8898999999999999</v>
      </c>
      <c r="W42">
        <v>11.492169000000001</v>
      </c>
      <c r="X42">
        <v>91.395402000000004</v>
      </c>
      <c r="Y42">
        <v>0</v>
      </c>
      <c r="Z42">
        <v>12.626550999999999</v>
      </c>
      <c r="AA42">
        <v>0</v>
      </c>
      <c r="AB42">
        <v>42.033749999999998</v>
      </c>
      <c r="AC42">
        <v>10.171735</v>
      </c>
      <c r="AD42">
        <v>19.102501</v>
      </c>
      <c r="AE42">
        <v>51.927025</v>
      </c>
      <c r="AF42">
        <v>8.3931009999999997</v>
      </c>
      <c r="AG42">
        <v>21.606280999999999</v>
      </c>
      <c r="AH42">
        <v>44.379167000000002</v>
      </c>
      <c r="AI42">
        <v>0</v>
      </c>
      <c r="AJ42">
        <v>0</v>
      </c>
      <c r="AK42">
        <v>56.844293</v>
      </c>
      <c r="AL42">
        <v>38.617733999999999</v>
      </c>
      <c r="AM42">
        <v>16.548590000000001</v>
      </c>
      <c r="AN42">
        <v>1.0358909999999999</v>
      </c>
      <c r="AO42">
        <v>0</v>
      </c>
      <c r="AP42">
        <v>0</v>
      </c>
      <c r="AQ42">
        <v>0</v>
      </c>
      <c r="AR42">
        <v>48.920226999999997</v>
      </c>
      <c r="AS42">
        <v>34.344245000000001</v>
      </c>
      <c r="AT42">
        <v>14.449498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75.053833999999995</v>
      </c>
      <c r="BA42">
        <f t="shared" si="1"/>
        <v>2021.1087410000002</v>
      </c>
      <c r="BD42">
        <v>5.1100000000000003</v>
      </c>
      <c r="BE42">
        <v>1.87</v>
      </c>
      <c r="BF42">
        <v>2.92</v>
      </c>
      <c r="BG42">
        <v>1.78</v>
      </c>
      <c r="BH42">
        <v>5.99</v>
      </c>
      <c r="BI42">
        <v>0.86</v>
      </c>
      <c r="BJ42">
        <v>0.42</v>
      </c>
      <c r="BK42">
        <v>1.73</v>
      </c>
      <c r="BL42">
        <v>0.85</v>
      </c>
      <c r="BM42">
        <v>0.21</v>
      </c>
      <c r="BN42">
        <v>2.29</v>
      </c>
      <c r="BO42">
        <v>3.64</v>
      </c>
      <c r="BP42">
        <v>0.23</v>
      </c>
      <c r="BQ42">
        <v>1.92</v>
      </c>
      <c r="BR42">
        <v>2.1</v>
      </c>
      <c r="BS42">
        <v>1.55</v>
      </c>
      <c r="BT42">
        <v>2.6372879999999999</v>
      </c>
      <c r="BU42">
        <v>1.2925979999999999</v>
      </c>
      <c r="BV42">
        <v>2.2763300000000002</v>
      </c>
      <c r="BW42">
        <v>1.8716550000000001</v>
      </c>
      <c r="BX42">
        <v>1.887764</v>
      </c>
      <c r="BY42">
        <v>2.585197</v>
      </c>
      <c r="BZ42">
        <v>1.2788109999999999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5.1186879999999997</v>
      </c>
      <c r="CK42">
        <v>0.90079500000000001</v>
      </c>
      <c r="CL42">
        <v>1.8669750000000001</v>
      </c>
      <c r="CM42">
        <v>3.3828119999999999</v>
      </c>
      <c r="CN42">
        <v>3.412458</v>
      </c>
      <c r="CO42">
        <v>2.0681569999999998</v>
      </c>
      <c r="CP42">
        <v>4.1018520000000001</v>
      </c>
      <c r="CQ42">
        <v>3.4124590000000001</v>
      </c>
      <c r="CR42">
        <v>0.79911500000000002</v>
      </c>
      <c r="CS42">
        <v>2.6908799999999999</v>
      </c>
      <c r="CT42">
        <v>2.457837</v>
      </c>
      <c r="CU42">
        <v>0</v>
      </c>
      <c r="CV42">
        <v>0.85774099999999998</v>
      </c>
      <c r="CW42">
        <v>2.3505479999999999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75.053833999999995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362.77477299999998</v>
      </c>
      <c r="L43">
        <v>223.262114</v>
      </c>
      <c r="M43">
        <v>90.858439000000004</v>
      </c>
      <c r="N43">
        <v>116.260677</v>
      </c>
      <c r="O43">
        <v>121.876716</v>
      </c>
      <c r="P43">
        <v>132.203292</v>
      </c>
      <c r="Q43">
        <v>11.543241</v>
      </c>
      <c r="R43">
        <v>7.2302410000000004</v>
      </c>
      <c r="S43">
        <v>6.030932</v>
      </c>
      <c r="T43">
        <v>0.603796</v>
      </c>
      <c r="U43">
        <v>336.167618</v>
      </c>
      <c r="V43">
        <v>2.8898999999999999</v>
      </c>
      <c r="W43">
        <v>11.492169000000001</v>
      </c>
      <c r="X43">
        <v>94.142538000000002</v>
      </c>
      <c r="Y43">
        <v>0</v>
      </c>
      <c r="Z43">
        <v>12.626550999999999</v>
      </c>
      <c r="AA43">
        <v>0</v>
      </c>
      <c r="AB43">
        <v>42.033749999999998</v>
      </c>
      <c r="AC43">
        <v>10.171735</v>
      </c>
      <c r="AD43">
        <v>19.102501</v>
      </c>
      <c r="AE43">
        <v>34.499425000000002</v>
      </c>
      <c r="AF43">
        <v>8.3931009999999997</v>
      </c>
      <c r="AG43">
        <v>21.606280999999999</v>
      </c>
      <c r="AH43">
        <v>44.379167000000002</v>
      </c>
      <c r="AI43">
        <v>0</v>
      </c>
      <c r="AJ43">
        <v>0</v>
      </c>
      <c r="AK43">
        <v>56.844293</v>
      </c>
      <c r="AL43">
        <v>38.617733999999999</v>
      </c>
      <c r="AM43">
        <v>16.548590000000001</v>
      </c>
      <c r="AN43">
        <v>1.0358909999999999</v>
      </c>
      <c r="AO43">
        <v>0</v>
      </c>
      <c r="AP43">
        <v>0.37019600000000003</v>
      </c>
      <c r="AQ43">
        <v>0</v>
      </c>
      <c r="AR43">
        <v>48.920226999999997</v>
      </c>
      <c r="AS43">
        <v>33.781224999999999</v>
      </c>
      <c r="AT43">
        <v>14.449498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75.053833999999995</v>
      </c>
      <c r="BA43">
        <f t="shared" si="1"/>
        <v>1995.7704450000003</v>
      </c>
      <c r="BD43">
        <v>5.1100000000000003</v>
      </c>
      <c r="BE43">
        <v>1.87</v>
      </c>
      <c r="BF43">
        <v>2.92</v>
      </c>
      <c r="BG43">
        <v>1.78</v>
      </c>
      <c r="BH43">
        <v>5.99</v>
      </c>
      <c r="BI43">
        <v>0.86</v>
      </c>
      <c r="BJ43">
        <v>0.42</v>
      </c>
      <c r="BK43">
        <v>1.73</v>
      </c>
      <c r="BL43">
        <v>0.85</v>
      </c>
      <c r="BM43">
        <v>0.21</v>
      </c>
      <c r="BN43">
        <v>2.29</v>
      </c>
      <c r="BO43">
        <v>3.64</v>
      </c>
      <c r="BP43">
        <v>0.23</v>
      </c>
      <c r="BQ43">
        <v>1.92</v>
      </c>
      <c r="BR43">
        <v>2.1</v>
      </c>
      <c r="BS43">
        <v>1.55</v>
      </c>
      <c r="BT43">
        <v>2.6372879999999999</v>
      </c>
      <c r="BU43">
        <v>1.2925979999999999</v>
      </c>
      <c r="BV43">
        <v>2.2763300000000002</v>
      </c>
      <c r="BW43">
        <v>1.8716550000000001</v>
      </c>
      <c r="BX43">
        <v>1.887764</v>
      </c>
      <c r="BY43">
        <v>2.585197</v>
      </c>
      <c r="BZ43">
        <v>1.2788109999999999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5.1186879999999997</v>
      </c>
      <c r="CK43">
        <v>0.90079500000000001</v>
      </c>
      <c r="CL43">
        <v>1.8669750000000001</v>
      </c>
      <c r="CM43">
        <v>3.3828119999999999</v>
      </c>
      <c r="CN43">
        <v>3.412458</v>
      </c>
      <c r="CO43">
        <v>2.0681569999999998</v>
      </c>
      <c r="CP43">
        <v>4.1018520000000001</v>
      </c>
      <c r="CQ43">
        <v>3.4124590000000001</v>
      </c>
      <c r="CR43">
        <v>0.79911500000000002</v>
      </c>
      <c r="CS43">
        <v>2.6908799999999999</v>
      </c>
      <c r="CT43">
        <v>2.457837</v>
      </c>
      <c r="CU43">
        <v>0</v>
      </c>
      <c r="CV43">
        <v>0.85774099999999998</v>
      </c>
      <c r="CW43">
        <v>2.3505479999999999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75.053833999999995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362.75715600000001</v>
      </c>
      <c r="L44">
        <v>223.262114</v>
      </c>
      <c r="M44">
        <v>90.858439000000004</v>
      </c>
      <c r="N44">
        <v>116.260677</v>
      </c>
      <c r="O44">
        <v>121.876716</v>
      </c>
      <c r="P44">
        <v>132.203292</v>
      </c>
      <c r="Q44">
        <v>11.543241</v>
      </c>
      <c r="R44">
        <v>18.216331</v>
      </c>
      <c r="S44">
        <v>6.030932</v>
      </c>
      <c r="T44">
        <v>0.603796</v>
      </c>
      <c r="U44">
        <v>336.167618</v>
      </c>
      <c r="V44">
        <v>8.0648440000000008</v>
      </c>
      <c r="W44">
        <v>19.501142000000002</v>
      </c>
      <c r="X44">
        <v>94.142538000000002</v>
      </c>
      <c r="Y44">
        <v>0</v>
      </c>
      <c r="Z44">
        <v>12.626550999999999</v>
      </c>
      <c r="AA44">
        <v>0</v>
      </c>
      <c r="AB44">
        <v>42.033749999999998</v>
      </c>
      <c r="AC44">
        <v>0</v>
      </c>
      <c r="AD44">
        <v>19.102501</v>
      </c>
      <c r="AE44">
        <v>34.499425000000002</v>
      </c>
      <c r="AF44">
        <v>8.3931009999999997</v>
      </c>
      <c r="AG44">
        <v>21.606280999999999</v>
      </c>
      <c r="AH44">
        <v>44.379167000000002</v>
      </c>
      <c r="AI44">
        <v>0</v>
      </c>
      <c r="AJ44">
        <v>0</v>
      </c>
      <c r="AK44">
        <v>56.844293</v>
      </c>
      <c r="AL44">
        <v>38.617733999999999</v>
      </c>
      <c r="AM44">
        <v>16.548590000000001</v>
      </c>
      <c r="AN44">
        <v>1.0358909999999999</v>
      </c>
      <c r="AO44">
        <v>0</v>
      </c>
      <c r="AP44">
        <v>0.37019600000000003</v>
      </c>
      <c r="AQ44">
        <v>0</v>
      </c>
      <c r="AR44">
        <v>48.920226999999997</v>
      </c>
      <c r="AS44">
        <v>33.781224999999999</v>
      </c>
      <c r="AT44">
        <v>14.449498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75.123833999999988</v>
      </c>
      <c r="BA44">
        <f t="shared" si="1"/>
        <v>2009.8211000000006</v>
      </c>
      <c r="BD44">
        <v>5.1100000000000003</v>
      </c>
      <c r="BE44">
        <v>1.87</v>
      </c>
      <c r="BF44">
        <v>2.92</v>
      </c>
      <c r="BG44">
        <v>1.78</v>
      </c>
      <c r="BH44">
        <v>5.99</v>
      </c>
      <c r="BI44">
        <v>0.91</v>
      </c>
      <c r="BJ44">
        <v>0.44</v>
      </c>
      <c r="BK44">
        <v>1.73</v>
      </c>
      <c r="BL44">
        <v>0.85</v>
      </c>
      <c r="BM44">
        <v>0.21</v>
      </c>
      <c r="BN44">
        <v>2.29</v>
      </c>
      <c r="BO44">
        <v>3.64</v>
      </c>
      <c r="BP44">
        <v>0.23</v>
      </c>
      <c r="BQ44">
        <v>1.92</v>
      </c>
      <c r="BR44">
        <v>2.1</v>
      </c>
      <c r="BS44">
        <v>1.55</v>
      </c>
      <c r="BT44">
        <v>2.6372879999999999</v>
      </c>
      <c r="BU44">
        <v>1.2925979999999999</v>
      </c>
      <c r="BV44">
        <v>2.2763300000000002</v>
      </c>
      <c r="BW44">
        <v>1.8716550000000001</v>
      </c>
      <c r="BX44">
        <v>1.887764</v>
      </c>
      <c r="BY44">
        <v>2.585197</v>
      </c>
      <c r="BZ44">
        <v>1.2788109999999999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5.1186879999999997</v>
      </c>
      <c r="CK44">
        <v>0.90079500000000001</v>
      </c>
      <c r="CL44">
        <v>1.8669750000000001</v>
      </c>
      <c r="CM44">
        <v>3.3828119999999999</v>
      </c>
      <c r="CN44">
        <v>3.412458</v>
      </c>
      <c r="CO44">
        <v>2.0681569999999998</v>
      </c>
      <c r="CP44">
        <v>4.1018520000000001</v>
      </c>
      <c r="CQ44">
        <v>3.4124590000000001</v>
      </c>
      <c r="CR44">
        <v>0.79911500000000002</v>
      </c>
      <c r="CS44">
        <v>2.6908799999999999</v>
      </c>
      <c r="CT44">
        <v>2.457837</v>
      </c>
      <c r="CU44">
        <v>0</v>
      </c>
      <c r="CV44">
        <v>0.85774099999999998</v>
      </c>
      <c r="CW44">
        <v>2.3505479999999999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75.123833999999988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362.44825100000003</v>
      </c>
      <c r="L45">
        <v>222.53963899999999</v>
      </c>
      <c r="M45">
        <v>90.858439000000004</v>
      </c>
      <c r="N45">
        <v>116.260677</v>
      </c>
      <c r="O45">
        <v>121.876716</v>
      </c>
      <c r="P45">
        <v>132.203292</v>
      </c>
      <c r="Q45">
        <v>6.3095610000000004</v>
      </c>
      <c r="R45">
        <v>19.760076999999999</v>
      </c>
      <c r="S45">
        <v>6.030932</v>
      </c>
      <c r="T45">
        <v>0.73612299999999997</v>
      </c>
      <c r="U45">
        <v>336.167618</v>
      </c>
      <c r="V45">
        <v>8.0648440000000008</v>
      </c>
      <c r="W45">
        <v>19.501142000000002</v>
      </c>
      <c r="X45">
        <v>94.142538000000002</v>
      </c>
      <c r="Y45">
        <v>0</v>
      </c>
      <c r="Z45">
        <v>12.626550999999999</v>
      </c>
      <c r="AA45">
        <v>0</v>
      </c>
      <c r="AB45">
        <v>42.033749999999998</v>
      </c>
      <c r="AC45">
        <v>0</v>
      </c>
      <c r="AD45">
        <v>19.102501</v>
      </c>
      <c r="AE45">
        <v>51.927025</v>
      </c>
      <c r="AF45">
        <v>8.3931009999999997</v>
      </c>
      <c r="AG45">
        <v>21.606280999999999</v>
      </c>
      <c r="AH45">
        <v>44.379167000000002</v>
      </c>
      <c r="AI45">
        <v>0</v>
      </c>
      <c r="AJ45">
        <v>0</v>
      </c>
      <c r="AK45">
        <v>56.844293</v>
      </c>
      <c r="AL45">
        <v>38.617733999999999</v>
      </c>
      <c r="AM45">
        <v>16.548590000000001</v>
      </c>
      <c r="AN45">
        <v>1.0358909999999999</v>
      </c>
      <c r="AO45">
        <v>0</v>
      </c>
      <c r="AP45">
        <v>0.37019600000000003</v>
      </c>
      <c r="AQ45">
        <v>0</v>
      </c>
      <c r="AR45">
        <v>48.920226999999997</v>
      </c>
      <c r="AS45">
        <v>33.781224999999999</v>
      </c>
      <c r="AT45">
        <v>14.449498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75.133833999999979</v>
      </c>
      <c r="BA45">
        <f t="shared" si="1"/>
        <v>2022.669713</v>
      </c>
      <c r="BD45">
        <v>5.1100000000000003</v>
      </c>
      <c r="BE45">
        <v>1.87</v>
      </c>
      <c r="BF45">
        <v>2.92</v>
      </c>
      <c r="BG45">
        <v>1.78</v>
      </c>
      <c r="BH45">
        <v>5.99</v>
      </c>
      <c r="BI45">
        <v>0.91</v>
      </c>
      <c r="BJ45">
        <v>0.44</v>
      </c>
      <c r="BK45">
        <v>1.73</v>
      </c>
      <c r="BL45">
        <v>0.85</v>
      </c>
      <c r="BM45">
        <v>0.22</v>
      </c>
      <c r="BN45">
        <v>2.29</v>
      </c>
      <c r="BO45">
        <v>3.64</v>
      </c>
      <c r="BP45">
        <v>0.23</v>
      </c>
      <c r="BQ45">
        <v>1.92</v>
      </c>
      <c r="BR45">
        <v>2.1</v>
      </c>
      <c r="BS45">
        <v>1.55</v>
      </c>
      <c r="BT45">
        <v>2.6372879999999999</v>
      </c>
      <c r="BU45">
        <v>1.2925979999999999</v>
      </c>
      <c r="BV45">
        <v>2.2763300000000002</v>
      </c>
      <c r="BW45">
        <v>1.8716550000000001</v>
      </c>
      <c r="BX45">
        <v>1.887764</v>
      </c>
      <c r="BY45">
        <v>2.585197</v>
      </c>
      <c r="BZ45">
        <v>1.2788109999999999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5.1186879999999997</v>
      </c>
      <c r="CK45">
        <v>0.90079500000000001</v>
      </c>
      <c r="CL45">
        <v>1.8669750000000001</v>
      </c>
      <c r="CM45">
        <v>3.3828119999999999</v>
      </c>
      <c r="CN45">
        <v>3.412458</v>
      </c>
      <c r="CO45">
        <v>2.0681569999999998</v>
      </c>
      <c r="CP45">
        <v>4.1018520000000001</v>
      </c>
      <c r="CQ45">
        <v>3.4124590000000001</v>
      </c>
      <c r="CR45">
        <v>0.79911500000000002</v>
      </c>
      <c r="CS45">
        <v>2.6908799999999999</v>
      </c>
      <c r="CT45">
        <v>2.457837</v>
      </c>
      <c r="CU45">
        <v>0</v>
      </c>
      <c r="CV45">
        <v>0.85774099999999998</v>
      </c>
      <c r="CW45">
        <v>2.3505479999999999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75.133833999999979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362.43037199999998</v>
      </c>
      <c r="L46">
        <v>222.53963899999999</v>
      </c>
      <c r="M46">
        <v>90.858439000000004</v>
      </c>
      <c r="N46">
        <v>116.260677</v>
      </c>
      <c r="O46">
        <v>121.876716</v>
      </c>
      <c r="P46">
        <v>132.203292</v>
      </c>
      <c r="Q46">
        <v>6.3095610000000004</v>
      </c>
      <c r="R46">
        <v>19.760076999999999</v>
      </c>
      <c r="S46">
        <v>6.030932</v>
      </c>
      <c r="T46">
        <v>0.72923000000000004</v>
      </c>
      <c r="U46">
        <v>336.167618</v>
      </c>
      <c r="V46">
        <v>8.0648440000000008</v>
      </c>
      <c r="W46">
        <v>19.501142000000002</v>
      </c>
      <c r="X46">
        <v>94.142538000000002</v>
      </c>
      <c r="Y46">
        <v>0</v>
      </c>
      <c r="Z46">
        <v>12.626550999999999</v>
      </c>
      <c r="AA46">
        <v>0</v>
      </c>
      <c r="AB46">
        <v>27.937411999999998</v>
      </c>
      <c r="AC46">
        <v>0</v>
      </c>
      <c r="AD46">
        <v>19.102501</v>
      </c>
      <c r="AE46">
        <v>51.927025</v>
      </c>
      <c r="AF46">
        <v>8.3931009999999997</v>
      </c>
      <c r="AG46">
        <v>21.606280999999999</v>
      </c>
      <c r="AH46">
        <v>44.379167000000002</v>
      </c>
      <c r="AI46">
        <v>0</v>
      </c>
      <c r="AJ46">
        <v>0</v>
      </c>
      <c r="AK46">
        <v>56.844293</v>
      </c>
      <c r="AL46">
        <v>38.617733999999999</v>
      </c>
      <c r="AM46">
        <v>16.548590000000001</v>
      </c>
      <c r="AN46">
        <v>1.0358909999999999</v>
      </c>
      <c r="AO46">
        <v>0</v>
      </c>
      <c r="AP46">
        <v>0.37019600000000003</v>
      </c>
      <c r="AQ46">
        <v>0</v>
      </c>
      <c r="AR46">
        <v>48.920226999999997</v>
      </c>
      <c r="AS46">
        <v>33.781224999999999</v>
      </c>
      <c r="AT46">
        <v>14.449498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75.133833999999979</v>
      </c>
      <c r="BA46">
        <f t="shared" si="1"/>
        <v>2008.548603</v>
      </c>
      <c r="BD46">
        <v>5.1100000000000003</v>
      </c>
      <c r="BE46">
        <v>1.87</v>
      </c>
      <c r="BF46">
        <v>2.92</v>
      </c>
      <c r="BG46">
        <v>1.78</v>
      </c>
      <c r="BH46">
        <v>5.99</v>
      </c>
      <c r="BI46">
        <v>0.91</v>
      </c>
      <c r="BJ46">
        <v>0.44</v>
      </c>
      <c r="BK46">
        <v>1.73</v>
      </c>
      <c r="BL46">
        <v>0.85</v>
      </c>
      <c r="BM46">
        <v>0.22</v>
      </c>
      <c r="BN46">
        <v>2.29</v>
      </c>
      <c r="BO46">
        <v>3.64</v>
      </c>
      <c r="BP46">
        <v>0.23</v>
      </c>
      <c r="BQ46">
        <v>1.92</v>
      </c>
      <c r="BR46">
        <v>2.1</v>
      </c>
      <c r="BS46">
        <v>1.55</v>
      </c>
      <c r="BT46">
        <v>2.6372879999999999</v>
      </c>
      <c r="BU46">
        <v>1.2925979999999999</v>
      </c>
      <c r="BV46">
        <v>2.2763300000000002</v>
      </c>
      <c r="BW46">
        <v>1.8716550000000001</v>
      </c>
      <c r="BX46">
        <v>1.887764</v>
      </c>
      <c r="BY46">
        <v>2.585197</v>
      </c>
      <c r="BZ46">
        <v>1.2788109999999999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5.1186879999999997</v>
      </c>
      <c r="CK46">
        <v>0.90079500000000001</v>
      </c>
      <c r="CL46">
        <v>1.8669750000000001</v>
      </c>
      <c r="CM46">
        <v>3.3828119999999999</v>
      </c>
      <c r="CN46">
        <v>3.412458</v>
      </c>
      <c r="CO46">
        <v>2.0681569999999998</v>
      </c>
      <c r="CP46">
        <v>4.1018520000000001</v>
      </c>
      <c r="CQ46">
        <v>3.4124590000000001</v>
      </c>
      <c r="CR46">
        <v>0.79911500000000002</v>
      </c>
      <c r="CS46">
        <v>2.6908799999999999</v>
      </c>
      <c r="CT46">
        <v>2.457837</v>
      </c>
      <c r="CU46">
        <v>0</v>
      </c>
      <c r="CV46">
        <v>0.85774099999999998</v>
      </c>
      <c r="CW46">
        <v>2.3505479999999999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75.133833999999979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352.98813699999999</v>
      </c>
      <c r="L47">
        <v>230.77301600000001</v>
      </c>
      <c r="M47">
        <v>90.858439000000004</v>
      </c>
      <c r="N47">
        <v>116.260677</v>
      </c>
      <c r="O47">
        <v>121.876716</v>
      </c>
      <c r="P47">
        <v>132.203292</v>
      </c>
      <c r="Q47">
        <v>4.9786229999999998</v>
      </c>
      <c r="R47">
        <v>19.760076999999999</v>
      </c>
      <c r="S47">
        <v>6.030932</v>
      </c>
      <c r="T47">
        <v>0.603796</v>
      </c>
      <c r="U47">
        <v>336.167618</v>
      </c>
      <c r="V47">
        <v>8.0648440000000008</v>
      </c>
      <c r="W47">
        <v>22.854485</v>
      </c>
      <c r="X47">
        <v>94.142538000000002</v>
      </c>
      <c r="Y47">
        <v>0</v>
      </c>
      <c r="Z47">
        <v>12.626550999999999</v>
      </c>
      <c r="AA47">
        <v>0</v>
      </c>
      <c r="AB47">
        <v>27.937411999999998</v>
      </c>
      <c r="AC47">
        <v>0</v>
      </c>
      <c r="AD47">
        <v>19.102501</v>
      </c>
      <c r="AE47">
        <v>51.927025</v>
      </c>
      <c r="AF47">
        <v>8.3931009999999997</v>
      </c>
      <c r="AG47">
        <v>21.606280999999999</v>
      </c>
      <c r="AH47">
        <v>19.724074000000002</v>
      </c>
      <c r="AI47">
        <v>0</v>
      </c>
      <c r="AJ47">
        <v>0</v>
      </c>
      <c r="AK47">
        <v>56.844293</v>
      </c>
      <c r="AL47">
        <v>38.617733999999999</v>
      </c>
      <c r="AM47">
        <v>16.548590000000001</v>
      </c>
      <c r="AN47">
        <v>1.0358909999999999</v>
      </c>
      <c r="AO47">
        <v>0</v>
      </c>
      <c r="AP47">
        <v>0.37019600000000003</v>
      </c>
      <c r="AQ47">
        <v>0</v>
      </c>
      <c r="AR47">
        <v>48.920226999999997</v>
      </c>
      <c r="AS47">
        <v>33.781224999999999</v>
      </c>
      <c r="AT47">
        <v>14.449498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75.113833999999997</v>
      </c>
      <c r="BA47">
        <f t="shared" si="1"/>
        <v>1984.5616230000001</v>
      </c>
      <c r="BD47">
        <v>5.1100000000000003</v>
      </c>
      <c r="BE47">
        <v>1.87</v>
      </c>
      <c r="BF47">
        <v>2.92</v>
      </c>
      <c r="BG47">
        <v>1.78</v>
      </c>
      <c r="BH47">
        <v>5.99</v>
      </c>
      <c r="BI47">
        <v>0.91</v>
      </c>
      <c r="BJ47">
        <v>0.44</v>
      </c>
      <c r="BK47">
        <v>1.71</v>
      </c>
      <c r="BL47">
        <v>0.85</v>
      </c>
      <c r="BM47">
        <v>0.22</v>
      </c>
      <c r="BN47">
        <v>2.29</v>
      </c>
      <c r="BO47">
        <v>3.64</v>
      </c>
      <c r="BP47">
        <v>0.23</v>
      </c>
      <c r="BQ47">
        <v>1.92</v>
      </c>
      <c r="BR47">
        <v>2.1</v>
      </c>
      <c r="BS47">
        <v>1.55</v>
      </c>
      <c r="BT47">
        <v>2.6372879999999999</v>
      </c>
      <c r="BU47">
        <v>1.2925979999999999</v>
      </c>
      <c r="BV47">
        <v>2.2763300000000002</v>
      </c>
      <c r="BW47">
        <v>1.8716550000000001</v>
      </c>
      <c r="BX47">
        <v>1.887764</v>
      </c>
      <c r="BY47">
        <v>2.585197</v>
      </c>
      <c r="BZ47">
        <v>1.2788109999999999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5.1186879999999997</v>
      </c>
      <c r="CK47">
        <v>0.90079500000000001</v>
      </c>
      <c r="CL47">
        <v>1.8669750000000001</v>
      </c>
      <c r="CM47">
        <v>3.3828119999999999</v>
      </c>
      <c r="CN47">
        <v>3.412458</v>
      </c>
      <c r="CO47">
        <v>2.0681569999999998</v>
      </c>
      <c r="CP47">
        <v>4.1018520000000001</v>
      </c>
      <c r="CQ47">
        <v>3.4124590000000001</v>
      </c>
      <c r="CR47">
        <v>0.79911500000000002</v>
      </c>
      <c r="CS47">
        <v>2.6908799999999999</v>
      </c>
      <c r="CT47">
        <v>2.457837</v>
      </c>
      <c r="CU47">
        <v>0</v>
      </c>
      <c r="CV47">
        <v>0.38121699999999997</v>
      </c>
      <c r="CW47">
        <v>2.3505479999999999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75.113833999999997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352.96266200000002</v>
      </c>
      <c r="L48">
        <v>228.922686</v>
      </c>
      <c r="M48">
        <v>90.858439000000004</v>
      </c>
      <c r="N48">
        <v>116.260677</v>
      </c>
      <c r="O48">
        <v>121.876716</v>
      </c>
      <c r="P48">
        <v>132.203292</v>
      </c>
      <c r="Q48">
        <v>4.9786229999999998</v>
      </c>
      <c r="R48">
        <v>19.760076999999999</v>
      </c>
      <c r="S48">
        <v>6.030932</v>
      </c>
      <c r="T48">
        <v>0.603796</v>
      </c>
      <c r="U48">
        <v>336.167618</v>
      </c>
      <c r="V48">
        <v>8.0648440000000008</v>
      </c>
      <c r="W48">
        <v>22.854485</v>
      </c>
      <c r="X48">
        <v>94.142538000000002</v>
      </c>
      <c r="Y48">
        <v>0</v>
      </c>
      <c r="Z48">
        <v>12.626550999999999</v>
      </c>
      <c r="AA48">
        <v>0</v>
      </c>
      <c r="AB48">
        <v>13.897798999999999</v>
      </c>
      <c r="AC48">
        <v>0</v>
      </c>
      <c r="AD48">
        <v>19.102501</v>
      </c>
      <c r="AE48">
        <v>51.927025</v>
      </c>
      <c r="AF48">
        <v>8.3931009999999997</v>
      </c>
      <c r="AG48">
        <v>21.606280999999999</v>
      </c>
      <c r="AH48">
        <v>19.724074000000002</v>
      </c>
      <c r="AI48">
        <v>0</v>
      </c>
      <c r="AJ48">
        <v>0</v>
      </c>
      <c r="AK48">
        <v>56.844293</v>
      </c>
      <c r="AL48">
        <v>38.617733999999999</v>
      </c>
      <c r="AM48">
        <v>16.548590000000001</v>
      </c>
      <c r="AN48">
        <v>1.0358909999999999</v>
      </c>
      <c r="AO48">
        <v>0</v>
      </c>
      <c r="AP48">
        <v>0.37019600000000003</v>
      </c>
      <c r="AQ48">
        <v>0</v>
      </c>
      <c r="AR48">
        <v>48.920226999999997</v>
      </c>
      <c r="AS48">
        <v>33.781224999999999</v>
      </c>
      <c r="AT48">
        <v>14.449498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75.113833999999997</v>
      </c>
      <c r="BA48">
        <f t="shared" si="1"/>
        <v>1968.6462050000002</v>
      </c>
      <c r="BD48">
        <v>5.1100000000000003</v>
      </c>
      <c r="BE48">
        <v>1.87</v>
      </c>
      <c r="BF48">
        <v>2.92</v>
      </c>
      <c r="BG48">
        <v>1.78</v>
      </c>
      <c r="BH48">
        <v>5.99</v>
      </c>
      <c r="BI48">
        <v>0.91</v>
      </c>
      <c r="BJ48">
        <v>0.44</v>
      </c>
      <c r="BK48">
        <v>1.71</v>
      </c>
      <c r="BL48">
        <v>0.85</v>
      </c>
      <c r="BM48">
        <v>0.22</v>
      </c>
      <c r="BN48">
        <v>2.29</v>
      </c>
      <c r="BO48">
        <v>3.64</v>
      </c>
      <c r="BP48">
        <v>0.23</v>
      </c>
      <c r="BQ48">
        <v>1.92</v>
      </c>
      <c r="BR48">
        <v>2.1</v>
      </c>
      <c r="BS48">
        <v>1.55</v>
      </c>
      <c r="BT48">
        <v>2.6372879999999999</v>
      </c>
      <c r="BU48">
        <v>1.2925979999999999</v>
      </c>
      <c r="BV48">
        <v>2.2763300000000002</v>
      </c>
      <c r="BW48">
        <v>1.8716550000000001</v>
      </c>
      <c r="BX48">
        <v>1.887764</v>
      </c>
      <c r="BY48">
        <v>2.585197</v>
      </c>
      <c r="BZ48">
        <v>1.2788109999999999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5.1186879999999997</v>
      </c>
      <c r="CK48">
        <v>0.90079500000000001</v>
      </c>
      <c r="CL48">
        <v>1.8669750000000001</v>
      </c>
      <c r="CM48">
        <v>3.3828119999999999</v>
      </c>
      <c r="CN48">
        <v>3.412458</v>
      </c>
      <c r="CO48">
        <v>2.0681569999999998</v>
      </c>
      <c r="CP48">
        <v>4.1018520000000001</v>
      </c>
      <c r="CQ48">
        <v>3.4124590000000001</v>
      </c>
      <c r="CR48">
        <v>0.79911500000000002</v>
      </c>
      <c r="CS48">
        <v>2.6908799999999999</v>
      </c>
      <c r="CT48">
        <v>2.457837</v>
      </c>
      <c r="CU48">
        <v>0</v>
      </c>
      <c r="CV48">
        <v>0.38121699999999997</v>
      </c>
      <c r="CW48">
        <v>2.3505479999999999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75.113833999999997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352.98813699999999</v>
      </c>
      <c r="L49">
        <v>226.05756700000001</v>
      </c>
      <c r="M49">
        <v>90.858439000000004</v>
      </c>
      <c r="N49">
        <v>116.260677</v>
      </c>
      <c r="O49">
        <v>121.876716</v>
      </c>
      <c r="P49">
        <v>132.203292</v>
      </c>
      <c r="Q49">
        <v>4.9786229999999998</v>
      </c>
      <c r="R49">
        <v>19.760076999999999</v>
      </c>
      <c r="S49">
        <v>6.030932</v>
      </c>
      <c r="T49">
        <v>0.603796</v>
      </c>
      <c r="U49">
        <v>336.167618</v>
      </c>
      <c r="V49">
        <v>8.0648440000000008</v>
      </c>
      <c r="W49">
        <v>22.854485</v>
      </c>
      <c r="X49">
        <v>94.142538000000002</v>
      </c>
      <c r="Y49">
        <v>0</v>
      </c>
      <c r="Z49">
        <v>12.626550999999999</v>
      </c>
      <c r="AA49">
        <v>0</v>
      </c>
      <c r="AB49">
        <v>0</v>
      </c>
      <c r="AC49">
        <v>0</v>
      </c>
      <c r="AD49">
        <v>19.102501</v>
      </c>
      <c r="AE49">
        <v>51.927025</v>
      </c>
      <c r="AF49">
        <v>8.3931009999999997</v>
      </c>
      <c r="AG49">
        <v>21.606280999999999</v>
      </c>
      <c r="AH49">
        <v>0</v>
      </c>
      <c r="AI49">
        <v>0</v>
      </c>
      <c r="AJ49">
        <v>0</v>
      </c>
      <c r="AK49">
        <v>56.844293</v>
      </c>
      <c r="AL49">
        <v>38.617733999999999</v>
      </c>
      <c r="AM49">
        <v>16.548590000000001</v>
      </c>
      <c r="AN49">
        <v>1.0358909999999999</v>
      </c>
      <c r="AO49">
        <v>0</v>
      </c>
      <c r="AP49">
        <v>0.37019600000000003</v>
      </c>
      <c r="AQ49">
        <v>0</v>
      </c>
      <c r="AR49">
        <v>48.920226999999997</v>
      </c>
      <c r="AS49">
        <v>33.781224999999999</v>
      </c>
      <c r="AT49">
        <v>14.449498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75.093833999999987</v>
      </c>
      <c r="BA49">
        <f t="shared" si="1"/>
        <v>1932.1646880000001</v>
      </c>
      <c r="BD49">
        <v>5.1100000000000003</v>
      </c>
      <c r="BE49">
        <v>1.87</v>
      </c>
      <c r="BF49">
        <v>2.92</v>
      </c>
      <c r="BG49">
        <v>1.78</v>
      </c>
      <c r="BH49">
        <v>5.99</v>
      </c>
      <c r="BI49">
        <v>0.91</v>
      </c>
      <c r="BJ49">
        <v>0.44</v>
      </c>
      <c r="BK49">
        <v>1.71</v>
      </c>
      <c r="BL49">
        <v>0.85</v>
      </c>
      <c r="BM49">
        <v>0.2</v>
      </c>
      <c r="BN49">
        <v>2.29</v>
      </c>
      <c r="BO49">
        <v>3.64</v>
      </c>
      <c r="BP49">
        <v>0.23</v>
      </c>
      <c r="BQ49">
        <v>1.92</v>
      </c>
      <c r="BR49">
        <v>2.1</v>
      </c>
      <c r="BS49">
        <v>1.55</v>
      </c>
      <c r="BT49">
        <v>2.6372879999999999</v>
      </c>
      <c r="BU49">
        <v>1.2925979999999999</v>
      </c>
      <c r="BV49">
        <v>2.2763300000000002</v>
      </c>
      <c r="BW49">
        <v>1.8716550000000001</v>
      </c>
      <c r="BX49">
        <v>1.887764</v>
      </c>
      <c r="BY49">
        <v>2.585197</v>
      </c>
      <c r="BZ49">
        <v>1.2788109999999999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5.1186879999999997</v>
      </c>
      <c r="CK49">
        <v>0.90079500000000001</v>
      </c>
      <c r="CL49">
        <v>1.8669750000000001</v>
      </c>
      <c r="CM49">
        <v>3.3828119999999999</v>
      </c>
      <c r="CN49">
        <v>3.412458</v>
      </c>
      <c r="CO49">
        <v>2.0681569999999998</v>
      </c>
      <c r="CP49">
        <v>4.1018520000000001</v>
      </c>
      <c r="CQ49">
        <v>3.4124590000000001</v>
      </c>
      <c r="CR49">
        <v>0.79911500000000002</v>
      </c>
      <c r="CS49">
        <v>2.6908799999999999</v>
      </c>
      <c r="CT49">
        <v>2.457837</v>
      </c>
      <c r="CU49">
        <v>0</v>
      </c>
      <c r="CV49">
        <v>0</v>
      </c>
      <c r="CW49">
        <v>2.3505479999999999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75.093833999999987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352.96266200000002</v>
      </c>
      <c r="L50">
        <v>228.68332599999999</v>
      </c>
      <c r="M50">
        <v>90.858439000000004</v>
      </c>
      <c r="N50">
        <v>116.260677</v>
      </c>
      <c r="O50">
        <v>121.876716</v>
      </c>
      <c r="P50">
        <v>132.203292</v>
      </c>
      <c r="Q50">
        <v>4.9786229999999998</v>
      </c>
      <c r="R50">
        <v>19.760076999999999</v>
      </c>
      <c r="S50">
        <v>6.030932</v>
      </c>
      <c r="T50">
        <v>0.603796</v>
      </c>
      <c r="U50">
        <v>336.167618</v>
      </c>
      <c r="V50">
        <v>8.0648440000000008</v>
      </c>
      <c r="W50">
        <v>22.854485</v>
      </c>
      <c r="X50">
        <v>94.142538000000002</v>
      </c>
      <c r="Y50">
        <v>0</v>
      </c>
      <c r="Z50">
        <v>12.626550999999999</v>
      </c>
      <c r="AA50">
        <v>0</v>
      </c>
      <c r="AB50">
        <v>0</v>
      </c>
      <c r="AC50">
        <v>0</v>
      </c>
      <c r="AD50">
        <v>9.5512510000000006</v>
      </c>
      <c r="AE50">
        <v>51.927025</v>
      </c>
      <c r="AF50">
        <v>8.3931009999999997</v>
      </c>
      <c r="AG50">
        <v>21.606280999999999</v>
      </c>
      <c r="AH50">
        <v>0</v>
      </c>
      <c r="AI50">
        <v>0</v>
      </c>
      <c r="AJ50">
        <v>0</v>
      </c>
      <c r="AK50">
        <v>56.844293</v>
      </c>
      <c r="AL50">
        <v>38.617733999999999</v>
      </c>
      <c r="AM50">
        <v>16.548590000000001</v>
      </c>
      <c r="AN50">
        <v>1.0358909999999999</v>
      </c>
      <c r="AO50">
        <v>0</v>
      </c>
      <c r="AP50">
        <v>0.37019600000000003</v>
      </c>
      <c r="AQ50">
        <v>0</v>
      </c>
      <c r="AR50">
        <v>48.920226999999997</v>
      </c>
      <c r="AS50">
        <v>33.781224999999999</v>
      </c>
      <c r="AT50">
        <v>14.449498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75.083833999999996</v>
      </c>
      <c r="BA50">
        <f t="shared" si="1"/>
        <v>1925.2037220000002</v>
      </c>
      <c r="BD50">
        <v>5.1100000000000003</v>
      </c>
      <c r="BE50">
        <v>1.87</v>
      </c>
      <c r="BF50">
        <v>2.92</v>
      </c>
      <c r="BG50">
        <v>1.78</v>
      </c>
      <c r="BH50">
        <v>5.99</v>
      </c>
      <c r="BI50">
        <v>0.91</v>
      </c>
      <c r="BJ50">
        <v>0.44</v>
      </c>
      <c r="BK50">
        <v>1.71</v>
      </c>
      <c r="BL50">
        <v>0.85</v>
      </c>
      <c r="BM50">
        <v>0.19</v>
      </c>
      <c r="BN50">
        <v>2.29</v>
      </c>
      <c r="BO50">
        <v>3.64</v>
      </c>
      <c r="BP50">
        <v>0.23</v>
      </c>
      <c r="BQ50">
        <v>1.92</v>
      </c>
      <c r="BR50">
        <v>2.1</v>
      </c>
      <c r="BS50">
        <v>1.55</v>
      </c>
      <c r="BT50">
        <v>2.6372879999999999</v>
      </c>
      <c r="BU50">
        <v>1.2925979999999999</v>
      </c>
      <c r="BV50">
        <v>2.2763300000000002</v>
      </c>
      <c r="BW50">
        <v>1.8716550000000001</v>
      </c>
      <c r="BX50">
        <v>1.887764</v>
      </c>
      <c r="BY50">
        <v>2.585197</v>
      </c>
      <c r="BZ50">
        <v>1.2788109999999999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5.1186879999999997</v>
      </c>
      <c r="CK50">
        <v>0.90079500000000001</v>
      </c>
      <c r="CL50">
        <v>1.8669750000000001</v>
      </c>
      <c r="CM50">
        <v>3.3828119999999999</v>
      </c>
      <c r="CN50">
        <v>3.412458</v>
      </c>
      <c r="CO50">
        <v>2.0681569999999998</v>
      </c>
      <c r="CP50">
        <v>4.1018520000000001</v>
      </c>
      <c r="CQ50">
        <v>3.4124590000000001</v>
      </c>
      <c r="CR50">
        <v>0.79911500000000002</v>
      </c>
      <c r="CS50">
        <v>2.6908799999999999</v>
      </c>
      <c r="CT50">
        <v>2.457837</v>
      </c>
      <c r="CU50">
        <v>0</v>
      </c>
      <c r="CV50">
        <v>0</v>
      </c>
      <c r="CW50">
        <v>2.3505479999999999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75.083833999999996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423.04369500000001</v>
      </c>
      <c r="L51">
        <v>249.463874</v>
      </c>
      <c r="M51">
        <v>90.858439000000004</v>
      </c>
      <c r="N51">
        <v>116.260677</v>
      </c>
      <c r="O51">
        <v>121.876716</v>
      </c>
      <c r="P51">
        <v>132.203292</v>
      </c>
      <c r="Q51">
        <v>8.3838889999999999</v>
      </c>
      <c r="R51">
        <v>26.280417</v>
      </c>
      <c r="S51">
        <v>9.5903259999999992</v>
      </c>
      <c r="T51">
        <v>0.603796</v>
      </c>
      <c r="U51">
        <v>336.167618</v>
      </c>
      <c r="V51">
        <v>12.349121</v>
      </c>
      <c r="W51">
        <v>22.854485</v>
      </c>
      <c r="X51">
        <v>94.142538000000002</v>
      </c>
      <c r="Y51">
        <v>0</v>
      </c>
      <c r="Z51">
        <v>12.626550999999999</v>
      </c>
      <c r="AA51">
        <v>0</v>
      </c>
      <c r="AB51">
        <v>0</v>
      </c>
      <c r="AC51">
        <v>0</v>
      </c>
      <c r="AD51">
        <v>0</v>
      </c>
      <c r="AE51">
        <v>51.927025</v>
      </c>
      <c r="AF51">
        <v>8.3931009999999997</v>
      </c>
      <c r="AG51">
        <v>21.606280999999999</v>
      </c>
      <c r="AH51">
        <v>0</v>
      </c>
      <c r="AI51">
        <v>0</v>
      </c>
      <c r="AJ51">
        <v>0</v>
      </c>
      <c r="AK51">
        <v>56.844293</v>
      </c>
      <c r="AL51">
        <v>51.490312000000003</v>
      </c>
      <c r="AM51">
        <v>16.548590000000001</v>
      </c>
      <c r="AN51">
        <v>1.0358909999999999</v>
      </c>
      <c r="AO51">
        <v>0</v>
      </c>
      <c r="AP51">
        <v>0</v>
      </c>
      <c r="AQ51">
        <v>0</v>
      </c>
      <c r="AR51">
        <v>48.920226999999997</v>
      </c>
      <c r="AS51">
        <v>33.781224999999999</v>
      </c>
      <c r="AT51">
        <v>14.449498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75.025227999999998</v>
      </c>
      <c r="BA51">
        <f t="shared" si="1"/>
        <v>2036.7271049999999</v>
      </c>
      <c r="BD51">
        <v>5.1100000000000003</v>
      </c>
      <c r="BE51">
        <v>1.87</v>
      </c>
      <c r="BF51">
        <v>2.92</v>
      </c>
      <c r="BG51">
        <v>1.78</v>
      </c>
      <c r="BH51">
        <v>5.99</v>
      </c>
      <c r="BI51">
        <v>0.91</v>
      </c>
      <c r="BJ51">
        <v>0.44</v>
      </c>
      <c r="BK51">
        <v>1.71</v>
      </c>
      <c r="BL51">
        <v>0.85</v>
      </c>
      <c r="BM51">
        <v>0.19</v>
      </c>
      <c r="BN51">
        <v>2.29</v>
      </c>
      <c r="BO51">
        <v>3.64</v>
      </c>
      <c r="BP51">
        <v>0.23</v>
      </c>
      <c r="BQ51">
        <v>1.92</v>
      </c>
      <c r="BR51">
        <v>2.1</v>
      </c>
      <c r="BS51">
        <v>1.55</v>
      </c>
      <c r="BT51">
        <v>2.5786820000000001</v>
      </c>
      <c r="BU51">
        <v>1.2925979999999999</v>
      </c>
      <c r="BV51">
        <v>2.2763300000000002</v>
      </c>
      <c r="BW51">
        <v>1.8716550000000001</v>
      </c>
      <c r="BX51">
        <v>1.887764</v>
      </c>
      <c r="BY51">
        <v>2.585197</v>
      </c>
      <c r="BZ51">
        <v>1.2788109999999999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5.1186879999999997</v>
      </c>
      <c r="CK51">
        <v>0.90079500000000001</v>
      </c>
      <c r="CL51">
        <v>1.8669750000000001</v>
      </c>
      <c r="CM51">
        <v>3.3828119999999999</v>
      </c>
      <c r="CN51">
        <v>3.412458</v>
      </c>
      <c r="CO51">
        <v>2.0681569999999998</v>
      </c>
      <c r="CP51">
        <v>4.1018520000000001</v>
      </c>
      <c r="CQ51">
        <v>3.4124590000000001</v>
      </c>
      <c r="CR51">
        <v>0.79911500000000002</v>
      </c>
      <c r="CS51">
        <v>2.6908799999999999</v>
      </c>
      <c r="CT51">
        <v>2.457837</v>
      </c>
      <c r="CU51">
        <v>0</v>
      </c>
      <c r="CV51">
        <v>0</v>
      </c>
      <c r="CW51">
        <v>2.3505479999999999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75.025227999999998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423.04369500000001</v>
      </c>
      <c r="L52">
        <v>249.463874</v>
      </c>
      <c r="M52">
        <v>90.858439000000004</v>
      </c>
      <c r="N52">
        <v>116.260677</v>
      </c>
      <c r="O52">
        <v>121.876716</v>
      </c>
      <c r="P52">
        <v>132.203292</v>
      </c>
      <c r="Q52">
        <v>8.3838889999999999</v>
      </c>
      <c r="R52">
        <v>26.280462</v>
      </c>
      <c r="S52">
        <v>9.5903259999999992</v>
      </c>
      <c r="T52">
        <v>0.603796</v>
      </c>
      <c r="U52">
        <v>336.167618</v>
      </c>
      <c r="V52">
        <v>12.349121</v>
      </c>
      <c r="W52">
        <v>22.854485</v>
      </c>
      <c r="X52">
        <v>94.142538000000002</v>
      </c>
      <c r="Y52">
        <v>0</v>
      </c>
      <c r="Z52">
        <v>12.626550999999999</v>
      </c>
      <c r="AA52">
        <v>0</v>
      </c>
      <c r="AB52">
        <v>0</v>
      </c>
      <c r="AC52">
        <v>0</v>
      </c>
      <c r="AD52">
        <v>0</v>
      </c>
      <c r="AE52">
        <v>51.927025</v>
      </c>
      <c r="AF52">
        <v>8.3931009999999997</v>
      </c>
      <c r="AG52">
        <v>21.606280999999999</v>
      </c>
      <c r="AH52">
        <v>0</v>
      </c>
      <c r="AI52">
        <v>0</v>
      </c>
      <c r="AJ52">
        <v>0</v>
      </c>
      <c r="AK52">
        <v>56.844293</v>
      </c>
      <c r="AL52">
        <v>51.490312000000003</v>
      </c>
      <c r="AM52">
        <v>16.548590000000001</v>
      </c>
      <c r="AN52">
        <v>1.0358909999999999</v>
      </c>
      <c r="AO52">
        <v>0</v>
      </c>
      <c r="AP52">
        <v>0</v>
      </c>
      <c r="AQ52">
        <v>0</v>
      </c>
      <c r="AR52">
        <v>48.920226999999997</v>
      </c>
      <c r="AS52">
        <v>33.781224999999999</v>
      </c>
      <c r="AT52">
        <v>14.449498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75.025227999999998</v>
      </c>
      <c r="BA52">
        <f t="shared" si="1"/>
        <v>2036.7271499999999</v>
      </c>
      <c r="BD52">
        <v>5.1100000000000003</v>
      </c>
      <c r="BE52">
        <v>1.87</v>
      </c>
      <c r="BF52">
        <v>2.92</v>
      </c>
      <c r="BG52">
        <v>1.78</v>
      </c>
      <c r="BH52">
        <v>5.99</v>
      </c>
      <c r="BI52">
        <v>0.91</v>
      </c>
      <c r="BJ52">
        <v>0.44</v>
      </c>
      <c r="BK52">
        <v>1.71</v>
      </c>
      <c r="BL52">
        <v>0.85</v>
      </c>
      <c r="BM52">
        <v>0.19</v>
      </c>
      <c r="BN52">
        <v>2.29</v>
      </c>
      <c r="BO52">
        <v>3.64</v>
      </c>
      <c r="BP52">
        <v>0.23</v>
      </c>
      <c r="BQ52">
        <v>1.92</v>
      </c>
      <c r="BR52">
        <v>2.1</v>
      </c>
      <c r="BS52">
        <v>1.55</v>
      </c>
      <c r="BT52">
        <v>2.5786820000000001</v>
      </c>
      <c r="BU52">
        <v>1.2925979999999999</v>
      </c>
      <c r="BV52">
        <v>2.2763300000000002</v>
      </c>
      <c r="BW52">
        <v>1.8716550000000001</v>
      </c>
      <c r="BX52">
        <v>1.887764</v>
      </c>
      <c r="BY52">
        <v>2.585197</v>
      </c>
      <c r="BZ52">
        <v>1.2788109999999999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5.1186879999999997</v>
      </c>
      <c r="CK52">
        <v>0.90079500000000001</v>
      </c>
      <c r="CL52">
        <v>1.8669750000000001</v>
      </c>
      <c r="CM52">
        <v>3.3828119999999999</v>
      </c>
      <c r="CN52">
        <v>3.412458</v>
      </c>
      <c r="CO52">
        <v>2.0681569999999998</v>
      </c>
      <c r="CP52">
        <v>4.1018520000000001</v>
      </c>
      <c r="CQ52">
        <v>3.4124590000000001</v>
      </c>
      <c r="CR52">
        <v>0.79911500000000002</v>
      </c>
      <c r="CS52">
        <v>2.6908799999999999</v>
      </c>
      <c r="CT52">
        <v>2.457837</v>
      </c>
      <c r="CU52">
        <v>0</v>
      </c>
      <c r="CV52">
        <v>0</v>
      </c>
      <c r="CW52">
        <v>2.3505479999999999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75.025227999999998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11.65593</v>
      </c>
      <c r="H53">
        <v>0</v>
      </c>
      <c r="I53">
        <v>0</v>
      </c>
      <c r="J53">
        <v>0</v>
      </c>
      <c r="K53">
        <v>423.04369500000001</v>
      </c>
      <c r="L53">
        <v>249.463874</v>
      </c>
      <c r="M53">
        <v>90.858439000000004</v>
      </c>
      <c r="N53">
        <v>116.260677</v>
      </c>
      <c r="O53">
        <v>121.876716</v>
      </c>
      <c r="P53">
        <v>132.203292</v>
      </c>
      <c r="Q53">
        <v>8.3838889999999999</v>
      </c>
      <c r="R53">
        <v>26.280462</v>
      </c>
      <c r="S53">
        <v>9.5903259999999992</v>
      </c>
      <c r="T53">
        <v>0.603796</v>
      </c>
      <c r="U53">
        <v>336.167618</v>
      </c>
      <c r="V53">
        <v>12.349121</v>
      </c>
      <c r="W53">
        <v>22.854485</v>
      </c>
      <c r="X53">
        <v>94.142538000000002</v>
      </c>
      <c r="Y53">
        <v>0</v>
      </c>
      <c r="Z53">
        <v>12.626550999999999</v>
      </c>
      <c r="AA53">
        <v>0</v>
      </c>
      <c r="AB53">
        <v>0</v>
      </c>
      <c r="AC53">
        <v>0</v>
      </c>
      <c r="AD53">
        <v>0</v>
      </c>
      <c r="AE53">
        <v>51.927025</v>
      </c>
      <c r="AF53">
        <v>8.3931009999999997</v>
      </c>
      <c r="AG53">
        <v>21.606280999999999</v>
      </c>
      <c r="AH53">
        <v>0</v>
      </c>
      <c r="AI53">
        <v>0</v>
      </c>
      <c r="AJ53">
        <v>0</v>
      </c>
      <c r="AK53">
        <v>56.844293</v>
      </c>
      <c r="AL53">
        <v>51.490312000000003</v>
      </c>
      <c r="AM53">
        <v>16.548590000000001</v>
      </c>
      <c r="AN53">
        <v>1.0358909999999999</v>
      </c>
      <c r="AO53">
        <v>0</v>
      </c>
      <c r="AP53">
        <v>0</v>
      </c>
      <c r="AQ53">
        <v>0</v>
      </c>
      <c r="AR53">
        <v>51.047193999999998</v>
      </c>
      <c r="AS53">
        <v>33.781224999999999</v>
      </c>
      <c r="AT53">
        <v>14.449498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75.005227999999988</v>
      </c>
      <c r="BA53">
        <f t="shared" si="1"/>
        <v>2050.4900470000002</v>
      </c>
      <c r="BD53">
        <v>5.1100000000000003</v>
      </c>
      <c r="BE53">
        <v>1.87</v>
      </c>
      <c r="BF53">
        <v>2.92</v>
      </c>
      <c r="BG53">
        <v>1.78</v>
      </c>
      <c r="BH53">
        <v>5.99</v>
      </c>
      <c r="BI53">
        <v>0.91</v>
      </c>
      <c r="BJ53">
        <v>0.44</v>
      </c>
      <c r="BK53">
        <v>1.69</v>
      </c>
      <c r="BL53">
        <v>0.85</v>
      </c>
      <c r="BM53">
        <v>0.19</v>
      </c>
      <c r="BN53">
        <v>2.29</v>
      </c>
      <c r="BO53">
        <v>3.64</v>
      </c>
      <c r="BP53">
        <v>0.23</v>
      </c>
      <c r="BQ53">
        <v>1.92</v>
      </c>
      <c r="BR53">
        <v>2.1</v>
      </c>
      <c r="BS53">
        <v>1.55</v>
      </c>
      <c r="BT53">
        <v>2.5786820000000001</v>
      </c>
      <c r="BU53">
        <v>1.2925979999999999</v>
      </c>
      <c r="BV53">
        <v>2.2763300000000002</v>
      </c>
      <c r="BW53">
        <v>1.8716550000000001</v>
      </c>
      <c r="BX53">
        <v>1.887764</v>
      </c>
      <c r="BY53">
        <v>2.585197</v>
      </c>
      <c r="BZ53">
        <v>1.2788109999999999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5.1186879999999997</v>
      </c>
      <c r="CK53">
        <v>0.90079500000000001</v>
      </c>
      <c r="CL53">
        <v>1.8669750000000001</v>
      </c>
      <c r="CM53">
        <v>3.3828119999999999</v>
      </c>
      <c r="CN53">
        <v>3.412458</v>
      </c>
      <c r="CO53">
        <v>2.0681569999999998</v>
      </c>
      <c r="CP53">
        <v>4.1018520000000001</v>
      </c>
      <c r="CQ53">
        <v>3.4124590000000001</v>
      </c>
      <c r="CR53">
        <v>0.79911500000000002</v>
      </c>
      <c r="CS53">
        <v>2.6908799999999999</v>
      </c>
      <c r="CT53">
        <v>2.457837</v>
      </c>
      <c r="CU53">
        <v>0</v>
      </c>
      <c r="CV53">
        <v>0</v>
      </c>
      <c r="CW53">
        <v>2.3505479999999999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75.005227999999988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11.65593</v>
      </c>
      <c r="H54">
        <v>0</v>
      </c>
      <c r="I54">
        <v>0</v>
      </c>
      <c r="J54">
        <v>0</v>
      </c>
      <c r="K54">
        <v>423.04369500000001</v>
      </c>
      <c r="L54">
        <v>249.463874</v>
      </c>
      <c r="M54">
        <v>90.858439000000004</v>
      </c>
      <c r="N54">
        <v>116.260677</v>
      </c>
      <c r="O54">
        <v>121.876716</v>
      </c>
      <c r="P54">
        <v>132.203292</v>
      </c>
      <c r="Q54">
        <v>8.3838889999999999</v>
      </c>
      <c r="R54">
        <v>26.280462</v>
      </c>
      <c r="S54">
        <v>9.5903259999999992</v>
      </c>
      <c r="T54">
        <v>0.603796</v>
      </c>
      <c r="U54">
        <v>336.167618</v>
      </c>
      <c r="V54">
        <v>12.349121</v>
      </c>
      <c r="W54">
        <v>22.854485</v>
      </c>
      <c r="X54">
        <v>94.142538000000002</v>
      </c>
      <c r="Y54">
        <v>0</v>
      </c>
      <c r="Z54">
        <v>12.626550999999999</v>
      </c>
      <c r="AA54">
        <v>0</v>
      </c>
      <c r="AB54">
        <v>0</v>
      </c>
      <c r="AC54">
        <v>0</v>
      </c>
      <c r="AD54">
        <v>0</v>
      </c>
      <c r="AE54">
        <v>51.927025</v>
      </c>
      <c r="AF54">
        <v>8.3931009999999997</v>
      </c>
      <c r="AG54">
        <v>21.606280999999999</v>
      </c>
      <c r="AH54">
        <v>0</v>
      </c>
      <c r="AI54">
        <v>0</v>
      </c>
      <c r="AJ54">
        <v>0</v>
      </c>
      <c r="AK54">
        <v>56.844293</v>
      </c>
      <c r="AL54">
        <v>51.490312000000003</v>
      </c>
      <c r="AM54">
        <v>16.548590000000001</v>
      </c>
      <c r="AN54">
        <v>1.0358909999999999</v>
      </c>
      <c r="AO54">
        <v>0</v>
      </c>
      <c r="AP54">
        <v>0</v>
      </c>
      <c r="AQ54">
        <v>0</v>
      </c>
      <c r="AR54">
        <v>48.920226999999997</v>
      </c>
      <c r="AS54">
        <v>33.781224999999999</v>
      </c>
      <c r="AT54">
        <v>14.449498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74.925228000000004</v>
      </c>
      <c r="BA54">
        <f t="shared" si="1"/>
        <v>2048.2830800000002</v>
      </c>
      <c r="BD54">
        <v>5.1100000000000003</v>
      </c>
      <c r="BE54">
        <v>1.87</v>
      </c>
      <c r="BF54">
        <v>2.92</v>
      </c>
      <c r="BG54">
        <v>1.78</v>
      </c>
      <c r="BH54">
        <v>5.99</v>
      </c>
      <c r="BI54">
        <v>0.85</v>
      </c>
      <c r="BJ54">
        <v>0.42</v>
      </c>
      <c r="BK54">
        <v>1.69</v>
      </c>
      <c r="BL54">
        <v>0.85</v>
      </c>
      <c r="BM54">
        <v>0.19</v>
      </c>
      <c r="BN54">
        <v>2.29</v>
      </c>
      <c r="BO54">
        <v>3.64</v>
      </c>
      <c r="BP54">
        <v>0.23</v>
      </c>
      <c r="BQ54">
        <v>1.92</v>
      </c>
      <c r="BR54">
        <v>2.1</v>
      </c>
      <c r="BS54">
        <v>1.55</v>
      </c>
      <c r="BT54">
        <v>2.5786820000000001</v>
      </c>
      <c r="BU54">
        <v>1.2925979999999999</v>
      </c>
      <c r="BV54">
        <v>2.2763300000000002</v>
      </c>
      <c r="BW54">
        <v>1.8716550000000001</v>
      </c>
      <c r="BX54">
        <v>1.887764</v>
      </c>
      <c r="BY54">
        <v>2.585197</v>
      </c>
      <c r="BZ54">
        <v>1.2788109999999999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5.1186879999999997</v>
      </c>
      <c r="CK54">
        <v>0.90079500000000001</v>
      </c>
      <c r="CL54">
        <v>1.8669750000000001</v>
      </c>
      <c r="CM54">
        <v>3.3828119999999999</v>
      </c>
      <c r="CN54">
        <v>3.412458</v>
      </c>
      <c r="CO54">
        <v>2.0681569999999998</v>
      </c>
      <c r="CP54">
        <v>4.1018520000000001</v>
      </c>
      <c r="CQ54">
        <v>3.4124590000000001</v>
      </c>
      <c r="CR54">
        <v>0.79911500000000002</v>
      </c>
      <c r="CS54">
        <v>2.6908799999999999</v>
      </c>
      <c r="CT54">
        <v>2.457837</v>
      </c>
      <c r="CU54">
        <v>0</v>
      </c>
      <c r="CV54">
        <v>0</v>
      </c>
      <c r="CW54">
        <v>2.3505479999999999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74.925228000000004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11.65593</v>
      </c>
      <c r="H55">
        <v>0</v>
      </c>
      <c r="I55">
        <v>0</v>
      </c>
      <c r="J55">
        <v>0</v>
      </c>
      <c r="K55">
        <v>423.04369500000001</v>
      </c>
      <c r="L55">
        <v>249.463874</v>
      </c>
      <c r="M55">
        <v>90.858439000000004</v>
      </c>
      <c r="N55">
        <v>116.260677</v>
      </c>
      <c r="O55">
        <v>121.876716</v>
      </c>
      <c r="P55">
        <v>132.203292</v>
      </c>
      <c r="Q55">
        <v>8.3838889999999999</v>
      </c>
      <c r="R55">
        <v>26.280462</v>
      </c>
      <c r="S55">
        <v>9.5903259999999992</v>
      </c>
      <c r="T55">
        <v>0.66414899999999999</v>
      </c>
      <c r="U55">
        <v>336.167618</v>
      </c>
      <c r="V55">
        <v>12.349121</v>
      </c>
      <c r="W55">
        <v>22.854485</v>
      </c>
      <c r="X55">
        <v>94.142538000000002</v>
      </c>
      <c r="Y55">
        <v>0</v>
      </c>
      <c r="Z55">
        <v>12.626550999999999</v>
      </c>
      <c r="AA55">
        <v>0</v>
      </c>
      <c r="AB55">
        <v>0</v>
      </c>
      <c r="AC55">
        <v>0</v>
      </c>
      <c r="AD55">
        <v>0</v>
      </c>
      <c r="AE55">
        <v>51.927025</v>
      </c>
      <c r="AF55">
        <v>8.3931009999999997</v>
      </c>
      <c r="AG55">
        <v>21.606280999999999</v>
      </c>
      <c r="AH55">
        <v>0</v>
      </c>
      <c r="AI55">
        <v>3.3450009999999999</v>
      </c>
      <c r="AJ55">
        <v>0</v>
      </c>
      <c r="AK55">
        <v>56.844293</v>
      </c>
      <c r="AL55">
        <v>51.490312000000003</v>
      </c>
      <c r="AM55">
        <v>16.548590000000001</v>
      </c>
      <c r="AN55">
        <v>1.0358909999999999</v>
      </c>
      <c r="AO55">
        <v>0</v>
      </c>
      <c r="AP55">
        <v>0</v>
      </c>
      <c r="AQ55">
        <v>0</v>
      </c>
      <c r="AR55">
        <v>47.856743999999999</v>
      </c>
      <c r="AS55">
        <v>33.781224999999999</v>
      </c>
      <c r="AT55">
        <v>14.449498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74.914833999999985</v>
      </c>
      <c r="BA55">
        <f t="shared" si="1"/>
        <v>2050.6145569999999</v>
      </c>
      <c r="BD55">
        <v>5.1100000000000003</v>
      </c>
      <c r="BE55">
        <v>1.87</v>
      </c>
      <c r="BF55">
        <v>2.92</v>
      </c>
      <c r="BG55">
        <v>1.78</v>
      </c>
      <c r="BH55">
        <v>5.99</v>
      </c>
      <c r="BI55">
        <v>0.85</v>
      </c>
      <c r="BJ55">
        <v>0.42</v>
      </c>
      <c r="BK55">
        <v>1.69</v>
      </c>
      <c r="BL55">
        <v>0.85</v>
      </c>
      <c r="BM55">
        <v>0.19</v>
      </c>
      <c r="BN55">
        <v>2.29</v>
      </c>
      <c r="BO55">
        <v>3.64</v>
      </c>
      <c r="BP55">
        <v>0.23</v>
      </c>
      <c r="BQ55">
        <v>1.92</v>
      </c>
      <c r="BR55">
        <v>2.1</v>
      </c>
      <c r="BS55">
        <v>1.55</v>
      </c>
      <c r="BT55">
        <v>2.5786820000000001</v>
      </c>
      <c r="BU55">
        <v>1.2925979999999999</v>
      </c>
      <c r="BV55">
        <v>2.265936</v>
      </c>
      <c r="BW55">
        <v>1.8716550000000001</v>
      </c>
      <c r="BX55">
        <v>1.887764</v>
      </c>
      <c r="BY55">
        <v>2.585197</v>
      </c>
      <c r="BZ55">
        <v>1.2788109999999999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5.1186879999999997</v>
      </c>
      <c r="CK55">
        <v>0.90079500000000001</v>
      </c>
      <c r="CL55">
        <v>1.8669750000000001</v>
      </c>
      <c r="CM55">
        <v>3.3828119999999999</v>
      </c>
      <c r="CN55">
        <v>3.412458</v>
      </c>
      <c r="CO55">
        <v>2.0681569999999998</v>
      </c>
      <c r="CP55">
        <v>4.1018520000000001</v>
      </c>
      <c r="CQ55">
        <v>3.4124590000000001</v>
      </c>
      <c r="CR55">
        <v>0.79911500000000002</v>
      </c>
      <c r="CS55">
        <v>2.6908799999999999</v>
      </c>
      <c r="CT55">
        <v>2.457837</v>
      </c>
      <c r="CU55">
        <v>0</v>
      </c>
      <c r="CV55">
        <v>0</v>
      </c>
      <c r="CW55">
        <v>2.3505479999999999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74.914833999999985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11.65593</v>
      </c>
      <c r="H56">
        <v>0</v>
      </c>
      <c r="I56">
        <v>0</v>
      </c>
      <c r="J56">
        <v>0</v>
      </c>
      <c r="K56">
        <v>423.04369500000001</v>
      </c>
      <c r="L56">
        <v>249.463874</v>
      </c>
      <c r="M56">
        <v>90.858439000000004</v>
      </c>
      <c r="N56">
        <v>116.260677</v>
      </c>
      <c r="O56">
        <v>121.876716</v>
      </c>
      <c r="P56">
        <v>132.203292</v>
      </c>
      <c r="Q56">
        <v>8.3838889999999999</v>
      </c>
      <c r="R56">
        <v>26.280462</v>
      </c>
      <c r="S56">
        <v>9.5903259999999992</v>
      </c>
      <c r="T56">
        <v>0.603796</v>
      </c>
      <c r="U56">
        <v>336.167618</v>
      </c>
      <c r="V56">
        <v>12.349121</v>
      </c>
      <c r="W56">
        <v>22.854485</v>
      </c>
      <c r="X56">
        <v>94.142538000000002</v>
      </c>
      <c r="Y56">
        <v>0</v>
      </c>
      <c r="Z56">
        <v>12.626550999999999</v>
      </c>
      <c r="AA56">
        <v>0</v>
      </c>
      <c r="AB56">
        <v>0</v>
      </c>
      <c r="AC56">
        <v>0</v>
      </c>
      <c r="AD56">
        <v>0</v>
      </c>
      <c r="AE56">
        <v>51.927025</v>
      </c>
      <c r="AF56">
        <v>8.3931009999999997</v>
      </c>
      <c r="AG56">
        <v>21.606280999999999</v>
      </c>
      <c r="AH56">
        <v>0</v>
      </c>
      <c r="AI56">
        <v>3.3450009999999999</v>
      </c>
      <c r="AJ56">
        <v>0</v>
      </c>
      <c r="AK56">
        <v>56.844293</v>
      </c>
      <c r="AL56">
        <v>51.490312000000003</v>
      </c>
      <c r="AM56">
        <v>16.548590000000001</v>
      </c>
      <c r="AN56">
        <v>1.0358909999999999</v>
      </c>
      <c r="AO56">
        <v>0</v>
      </c>
      <c r="AP56">
        <v>0</v>
      </c>
      <c r="AQ56">
        <v>0</v>
      </c>
      <c r="AR56">
        <v>47.856743999999999</v>
      </c>
      <c r="AS56">
        <v>33.781224999999999</v>
      </c>
      <c r="AT56">
        <v>14.449498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74.914833999999985</v>
      </c>
      <c r="BA56">
        <f t="shared" si="1"/>
        <v>2050.554204</v>
      </c>
      <c r="BD56">
        <v>5.1100000000000003</v>
      </c>
      <c r="BE56">
        <v>1.87</v>
      </c>
      <c r="BF56">
        <v>2.92</v>
      </c>
      <c r="BG56">
        <v>1.78</v>
      </c>
      <c r="BH56">
        <v>5.99</v>
      </c>
      <c r="BI56">
        <v>0.85</v>
      </c>
      <c r="BJ56">
        <v>0.42</v>
      </c>
      <c r="BK56">
        <v>1.69</v>
      </c>
      <c r="BL56">
        <v>0.85</v>
      </c>
      <c r="BM56">
        <v>0.19</v>
      </c>
      <c r="BN56">
        <v>2.29</v>
      </c>
      <c r="BO56">
        <v>3.64</v>
      </c>
      <c r="BP56">
        <v>0.23</v>
      </c>
      <c r="BQ56">
        <v>1.92</v>
      </c>
      <c r="BR56">
        <v>2.1</v>
      </c>
      <c r="BS56">
        <v>1.55</v>
      </c>
      <c r="BT56">
        <v>2.5786820000000001</v>
      </c>
      <c r="BU56">
        <v>1.2925979999999999</v>
      </c>
      <c r="BV56">
        <v>2.265936</v>
      </c>
      <c r="BW56">
        <v>1.8716550000000001</v>
      </c>
      <c r="BX56">
        <v>1.887764</v>
      </c>
      <c r="BY56">
        <v>2.585197</v>
      </c>
      <c r="BZ56">
        <v>1.2788109999999999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5.1186879999999997</v>
      </c>
      <c r="CK56">
        <v>0.90079500000000001</v>
      </c>
      <c r="CL56">
        <v>1.8669750000000001</v>
      </c>
      <c r="CM56">
        <v>3.3828119999999999</v>
      </c>
      <c r="CN56">
        <v>3.412458</v>
      </c>
      <c r="CO56">
        <v>2.0681569999999998</v>
      </c>
      <c r="CP56">
        <v>4.1018520000000001</v>
      </c>
      <c r="CQ56">
        <v>3.4124590000000001</v>
      </c>
      <c r="CR56">
        <v>0.79911500000000002</v>
      </c>
      <c r="CS56">
        <v>2.6908799999999999</v>
      </c>
      <c r="CT56">
        <v>2.457837</v>
      </c>
      <c r="CU56">
        <v>0</v>
      </c>
      <c r="CV56">
        <v>0</v>
      </c>
      <c r="CW56">
        <v>2.3505479999999999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74.914833999999985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7.0224570000000002</v>
      </c>
      <c r="H57">
        <v>0</v>
      </c>
      <c r="I57">
        <v>0</v>
      </c>
      <c r="J57">
        <v>1.2908219999999999</v>
      </c>
      <c r="K57">
        <v>432.676695</v>
      </c>
      <c r="L57">
        <v>249.145985</v>
      </c>
      <c r="M57">
        <v>90.858439000000004</v>
      </c>
      <c r="N57">
        <v>116.260677</v>
      </c>
      <c r="O57">
        <v>121.876716</v>
      </c>
      <c r="P57">
        <v>132.203292</v>
      </c>
      <c r="Q57">
        <v>8.3838889999999999</v>
      </c>
      <c r="R57">
        <v>26.280462</v>
      </c>
      <c r="S57">
        <v>9.5903259999999992</v>
      </c>
      <c r="T57">
        <v>0.603796</v>
      </c>
      <c r="U57">
        <v>336.167618</v>
      </c>
      <c r="V57">
        <v>12.349121</v>
      </c>
      <c r="W57">
        <v>22.854485</v>
      </c>
      <c r="X57">
        <v>94.142538000000002</v>
      </c>
      <c r="Y57">
        <v>0</v>
      </c>
      <c r="Z57">
        <v>12.626550999999999</v>
      </c>
      <c r="AA57">
        <v>0</v>
      </c>
      <c r="AB57">
        <v>0</v>
      </c>
      <c r="AC57">
        <v>0</v>
      </c>
      <c r="AD57">
        <v>0</v>
      </c>
      <c r="AE57">
        <v>51.927025</v>
      </c>
      <c r="AF57">
        <v>8.3931009999999997</v>
      </c>
      <c r="AG57">
        <v>21.606280999999999</v>
      </c>
      <c r="AH57">
        <v>19.724074000000002</v>
      </c>
      <c r="AI57">
        <v>3.3450009999999999</v>
      </c>
      <c r="AJ57">
        <v>0</v>
      </c>
      <c r="AK57">
        <v>56.844293</v>
      </c>
      <c r="AL57">
        <v>51.490312000000003</v>
      </c>
      <c r="AM57">
        <v>16.548590000000001</v>
      </c>
      <c r="AN57">
        <v>1.0358909999999999</v>
      </c>
      <c r="AO57">
        <v>0</v>
      </c>
      <c r="AP57">
        <v>0</v>
      </c>
      <c r="AQ57">
        <v>0</v>
      </c>
      <c r="AR57">
        <v>51.047193999999998</v>
      </c>
      <c r="AS57">
        <v>33.781224999999999</v>
      </c>
      <c r="AT57">
        <v>14.449498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74.914833999999985</v>
      </c>
      <c r="BA57">
        <f t="shared" si="1"/>
        <v>2079.4411879999998</v>
      </c>
      <c r="BD57">
        <v>5.1100000000000003</v>
      </c>
      <c r="BE57">
        <v>1.87</v>
      </c>
      <c r="BF57">
        <v>2.92</v>
      </c>
      <c r="BG57">
        <v>1.78</v>
      </c>
      <c r="BH57">
        <v>5.99</v>
      </c>
      <c r="BI57">
        <v>0.85</v>
      </c>
      <c r="BJ57">
        <v>0.42</v>
      </c>
      <c r="BK57">
        <v>1.69</v>
      </c>
      <c r="BL57">
        <v>0.85</v>
      </c>
      <c r="BM57">
        <v>0.19</v>
      </c>
      <c r="BN57">
        <v>2.29</v>
      </c>
      <c r="BO57">
        <v>3.64</v>
      </c>
      <c r="BP57">
        <v>0.23</v>
      </c>
      <c r="BQ57">
        <v>1.92</v>
      </c>
      <c r="BR57">
        <v>2.1</v>
      </c>
      <c r="BS57">
        <v>1.55</v>
      </c>
      <c r="BT57">
        <v>2.5786820000000001</v>
      </c>
      <c r="BU57">
        <v>1.2925979999999999</v>
      </c>
      <c r="BV57">
        <v>2.265936</v>
      </c>
      <c r="BW57">
        <v>1.8716550000000001</v>
      </c>
      <c r="BX57">
        <v>1.887764</v>
      </c>
      <c r="BY57">
        <v>2.585197</v>
      </c>
      <c r="BZ57">
        <v>1.2788109999999999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5.1186879999999997</v>
      </c>
      <c r="CK57">
        <v>0.90079500000000001</v>
      </c>
      <c r="CL57">
        <v>1.8669750000000001</v>
      </c>
      <c r="CM57">
        <v>3.3828119999999999</v>
      </c>
      <c r="CN57">
        <v>3.412458</v>
      </c>
      <c r="CO57">
        <v>2.0681569999999998</v>
      </c>
      <c r="CP57">
        <v>4.1018520000000001</v>
      </c>
      <c r="CQ57">
        <v>3.4124590000000001</v>
      </c>
      <c r="CR57">
        <v>0.79911500000000002</v>
      </c>
      <c r="CS57">
        <v>2.6908799999999999</v>
      </c>
      <c r="CT57">
        <v>2.457837</v>
      </c>
      <c r="CU57">
        <v>0</v>
      </c>
      <c r="CV57">
        <v>0.38121699999999997</v>
      </c>
      <c r="CW57">
        <v>2.3505479999999999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74.914833999999985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7.0224570000000002</v>
      </c>
      <c r="H58">
        <v>0</v>
      </c>
      <c r="I58">
        <v>0</v>
      </c>
      <c r="J58">
        <v>1.2908219999999999</v>
      </c>
      <c r="K58">
        <v>432.676695</v>
      </c>
      <c r="L58">
        <v>300.20088500000003</v>
      </c>
      <c r="M58">
        <v>90.858439000000004</v>
      </c>
      <c r="N58">
        <v>116.260677</v>
      </c>
      <c r="O58">
        <v>121.876716</v>
      </c>
      <c r="P58">
        <v>132.203292</v>
      </c>
      <c r="Q58">
        <v>8.3838889999999999</v>
      </c>
      <c r="R58">
        <v>26.280462</v>
      </c>
      <c r="S58">
        <v>9.5903259999999992</v>
      </c>
      <c r="T58">
        <v>0.603796</v>
      </c>
      <c r="U58">
        <v>336.167618</v>
      </c>
      <c r="V58">
        <v>12.349121</v>
      </c>
      <c r="W58">
        <v>22.854485</v>
      </c>
      <c r="X58">
        <v>94.142538000000002</v>
      </c>
      <c r="Y58">
        <v>0</v>
      </c>
      <c r="Z58">
        <v>12.626550999999999</v>
      </c>
      <c r="AA58">
        <v>0</v>
      </c>
      <c r="AB58">
        <v>0</v>
      </c>
      <c r="AC58">
        <v>0</v>
      </c>
      <c r="AD58">
        <v>0</v>
      </c>
      <c r="AE58">
        <v>51.927025</v>
      </c>
      <c r="AF58">
        <v>8.3931009999999997</v>
      </c>
      <c r="AG58">
        <v>21.606280999999999</v>
      </c>
      <c r="AH58">
        <v>19.724074000000002</v>
      </c>
      <c r="AI58">
        <v>3.3450009999999999</v>
      </c>
      <c r="AJ58">
        <v>0</v>
      </c>
      <c r="AK58">
        <v>56.844293</v>
      </c>
      <c r="AL58">
        <v>51.490312000000003</v>
      </c>
      <c r="AM58">
        <v>16.548590000000001</v>
      </c>
      <c r="AN58">
        <v>1.0358909999999999</v>
      </c>
      <c r="AO58">
        <v>0</v>
      </c>
      <c r="AP58">
        <v>0</v>
      </c>
      <c r="AQ58">
        <v>0</v>
      </c>
      <c r="AR58">
        <v>47.856743999999999</v>
      </c>
      <c r="AS58">
        <v>33.781224999999999</v>
      </c>
      <c r="AT58">
        <v>14.449498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74.914833999999985</v>
      </c>
      <c r="BA58">
        <f t="shared" si="1"/>
        <v>2127.3056380000003</v>
      </c>
      <c r="BD58">
        <v>5.1100000000000003</v>
      </c>
      <c r="BE58">
        <v>1.87</v>
      </c>
      <c r="BF58">
        <v>2.92</v>
      </c>
      <c r="BG58">
        <v>1.78</v>
      </c>
      <c r="BH58">
        <v>5.99</v>
      </c>
      <c r="BI58">
        <v>0.85</v>
      </c>
      <c r="BJ58">
        <v>0.42</v>
      </c>
      <c r="BK58">
        <v>1.69</v>
      </c>
      <c r="BL58">
        <v>0.85</v>
      </c>
      <c r="BM58">
        <v>0.19</v>
      </c>
      <c r="BN58">
        <v>2.29</v>
      </c>
      <c r="BO58">
        <v>3.64</v>
      </c>
      <c r="BP58">
        <v>0.23</v>
      </c>
      <c r="BQ58">
        <v>1.92</v>
      </c>
      <c r="BR58">
        <v>2.1</v>
      </c>
      <c r="BS58">
        <v>1.55</v>
      </c>
      <c r="BT58">
        <v>2.5786820000000001</v>
      </c>
      <c r="BU58">
        <v>1.2925979999999999</v>
      </c>
      <c r="BV58">
        <v>2.265936</v>
      </c>
      <c r="BW58">
        <v>1.8716550000000001</v>
      </c>
      <c r="BX58">
        <v>1.887764</v>
      </c>
      <c r="BY58">
        <v>2.585197</v>
      </c>
      <c r="BZ58">
        <v>1.2788109999999999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5.1186879999999997</v>
      </c>
      <c r="CK58">
        <v>0.90079500000000001</v>
      </c>
      <c r="CL58">
        <v>1.8669750000000001</v>
      </c>
      <c r="CM58">
        <v>3.3828119999999999</v>
      </c>
      <c r="CN58">
        <v>3.412458</v>
      </c>
      <c r="CO58">
        <v>2.0681569999999998</v>
      </c>
      <c r="CP58">
        <v>4.1018520000000001</v>
      </c>
      <c r="CQ58">
        <v>3.4124590000000001</v>
      </c>
      <c r="CR58">
        <v>0.79911500000000002</v>
      </c>
      <c r="CS58">
        <v>2.6908799999999999</v>
      </c>
      <c r="CT58">
        <v>2.457837</v>
      </c>
      <c r="CU58">
        <v>0</v>
      </c>
      <c r="CV58">
        <v>0.38121699999999997</v>
      </c>
      <c r="CW58">
        <v>2.3505479999999999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74.914833999999985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7.0224570000000002</v>
      </c>
      <c r="H59">
        <v>0</v>
      </c>
      <c r="I59">
        <v>0</v>
      </c>
      <c r="J59">
        <v>1.2908219999999999</v>
      </c>
      <c r="K59">
        <v>432.676695</v>
      </c>
      <c r="L59">
        <v>348.36588499999999</v>
      </c>
      <c r="M59">
        <v>90.858439000000004</v>
      </c>
      <c r="N59">
        <v>116.260677</v>
      </c>
      <c r="O59">
        <v>121.876716</v>
      </c>
      <c r="P59">
        <v>132.203292</v>
      </c>
      <c r="Q59">
        <v>8.3838889999999999</v>
      </c>
      <c r="R59">
        <v>26.280462</v>
      </c>
      <c r="S59">
        <v>9.5903259999999992</v>
      </c>
      <c r="T59">
        <v>0.603796</v>
      </c>
      <c r="U59">
        <v>336.167618</v>
      </c>
      <c r="V59">
        <v>16.825286999999999</v>
      </c>
      <c r="W59">
        <v>31.643177999999999</v>
      </c>
      <c r="X59">
        <v>136.45707300000001</v>
      </c>
      <c r="Y59">
        <v>0</v>
      </c>
      <c r="Z59">
        <v>12.626550999999999</v>
      </c>
      <c r="AA59">
        <v>0</v>
      </c>
      <c r="AB59">
        <v>0</v>
      </c>
      <c r="AC59">
        <v>0</v>
      </c>
      <c r="AD59">
        <v>0</v>
      </c>
      <c r="AE59">
        <v>51.927025</v>
      </c>
      <c r="AF59">
        <v>0</v>
      </c>
      <c r="AG59">
        <v>21.606280999999999</v>
      </c>
      <c r="AH59">
        <v>48.718463</v>
      </c>
      <c r="AI59">
        <v>3.3450009999999999</v>
      </c>
      <c r="AJ59">
        <v>0</v>
      </c>
      <c r="AK59">
        <v>56.844293</v>
      </c>
      <c r="AL59">
        <v>51.490312000000003</v>
      </c>
      <c r="AM59">
        <v>16.548590000000001</v>
      </c>
      <c r="AN59">
        <v>1.0358909999999999</v>
      </c>
      <c r="AO59">
        <v>0</v>
      </c>
      <c r="AP59">
        <v>0</v>
      </c>
      <c r="AQ59">
        <v>0</v>
      </c>
      <c r="AR59">
        <v>48.920226999999997</v>
      </c>
      <c r="AS59">
        <v>33.781224999999999</v>
      </c>
      <c r="AT59">
        <v>14.449498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74.914833999999985</v>
      </c>
      <c r="BA59">
        <f t="shared" si="1"/>
        <v>2252.7148030000003</v>
      </c>
      <c r="BD59">
        <v>5.1100000000000003</v>
      </c>
      <c r="BE59">
        <v>1.87</v>
      </c>
      <c r="BF59">
        <v>2.92</v>
      </c>
      <c r="BG59">
        <v>1.78</v>
      </c>
      <c r="BH59">
        <v>5.99</v>
      </c>
      <c r="BI59">
        <v>0.85</v>
      </c>
      <c r="BJ59">
        <v>0.42</v>
      </c>
      <c r="BK59">
        <v>1.69</v>
      </c>
      <c r="BL59">
        <v>0.85</v>
      </c>
      <c r="BM59">
        <v>0.19</v>
      </c>
      <c r="BN59">
        <v>2.29</v>
      </c>
      <c r="BO59">
        <v>3.64</v>
      </c>
      <c r="BP59">
        <v>0.23</v>
      </c>
      <c r="BQ59">
        <v>1.92</v>
      </c>
      <c r="BR59">
        <v>2.1</v>
      </c>
      <c r="BS59">
        <v>1.55</v>
      </c>
      <c r="BT59">
        <v>2.5786820000000001</v>
      </c>
      <c r="BU59">
        <v>1.2925979999999999</v>
      </c>
      <c r="BV59">
        <v>2.265936</v>
      </c>
      <c r="BW59">
        <v>1.8716550000000001</v>
      </c>
      <c r="BX59">
        <v>1.887764</v>
      </c>
      <c r="BY59">
        <v>2.585197</v>
      </c>
      <c r="BZ59">
        <v>1.2788109999999999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5.1186879999999997</v>
      </c>
      <c r="CK59">
        <v>0.90079500000000001</v>
      </c>
      <c r="CL59">
        <v>1.8669750000000001</v>
      </c>
      <c r="CM59">
        <v>3.3828119999999999</v>
      </c>
      <c r="CN59">
        <v>3.412458</v>
      </c>
      <c r="CO59">
        <v>2.0681569999999998</v>
      </c>
      <c r="CP59">
        <v>4.1018520000000001</v>
      </c>
      <c r="CQ59">
        <v>3.4124590000000001</v>
      </c>
      <c r="CR59">
        <v>0.79911500000000002</v>
      </c>
      <c r="CS59">
        <v>2.6908799999999999</v>
      </c>
      <c r="CT59">
        <v>2.457837</v>
      </c>
      <c r="CU59">
        <v>0</v>
      </c>
      <c r="CV59">
        <v>0.93942999999999999</v>
      </c>
      <c r="CW59">
        <v>2.3505479999999999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74.914833999999985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7.0224570000000002</v>
      </c>
      <c r="H60">
        <v>0</v>
      </c>
      <c r="I60">
        <v>0</v>
      </c>
      <c r="J60">
        <v>1.2908219999999999</v>
      </c>
      <c r="K60">
        <v>432.676695</v>
      </c>
      <c r="L60">
        <v>396.53088500000001</v>
      </c>
      <c r="M60">
        <v>90.858439000000004</v>
      </c>
      <c r="N60">
        <v>116.260677</v>
      </c>
      <c r="O60">
        <v>121.876716</v>
      </c>
      <c r="P60">
        <v>132.203292</v>
      </c>
      <c r="Q60">
        <v>8.3838889999999999</v>
      </c>
      <c r="R60">
        <v>26.280462</v>
      </c>
      <c r="S60">
        <v>9.5903259999999992</v>
      </c>
      <c r="T60">
        <v>0.603796</v>
      </c>
      <c r="U60">
        <v>336.167618</v>
      </c>
      <c r="V60">
        <v>16.867383</v>
      </c>
      <c r="W60">
        <v>32.159770000000002</v>
      </c>
      <c r="X60">
        <v>142.10180199999999</v>
      </c>
      <c r="Y60">
        <v>0</v>
      </c>
      <c r="Z60">
        <v>12.626550999999999</v>
      </c>
      <c r="AA60">
        <v>0</v>
      </c>
      <c r="AB60">
        <v>0</v>
      </c>
      <c r="AC60">
        <v>0</v>
      </c>
      <c r="AD60">
        <v>0</v>
      </c>
      <c r="AE60">
        <v>51.927025</v>
      </c>
      <c r="AF60">
        <v>0</v>
      </c>
      <c r="AG60">
        <v>21.606280999999999</v>
      </c>
      <c r="AH60">
        <v>48.718463</v>
      </c>
      <c r="AI60">
        <v>3.3450009999999999</v>
      </c>
      <c r="AJ60">
        <v>0</v>
      </c>
      <c r="AK60">
        <v>56.844293</v>
      </c>
      <c r="AL60">
        <v>51.490312000000003</v>
      </c>
      <c r="AM60">
        <v>16.548590000000001</v>
      </c>
      <c r="AN60">
        <v>1.0358909999999999</v>
      </c>
      <c r="AO60">
        <v>0</v>
      </c>
      <c r="AP60">
        <v>0</v>
      </c>
      <c r="AQ60">
        <v>0</v>
      </c>
      <c r="AR60">
        <v>48.920226999999997</v>
      </c>
      <c r="AS60">
        <v>33.781224999999999</v>
      </c>
      <c r="AT60">
        <v>14.449498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74.914833999999985</v>
      </c>
      <c r="BA60">
        <f t="shared" si="1"/>
        <v>2307.08322</v>
      </c>
      <c r="BD60">
        <v>5.1100000000000003</v>
      </c>
      <c r="BE60">
        <v>1.87</v>
      </c>
      <c r="BF60">
        <v>2.92</v>
      </c>
      <c r="BG60">
        <v>1.78</v>
      </c>
      <c r="BH60">
        <v>5.99</v>
      </c>
      <c r="BI60">
        <v>0.85</v>
      </c>
      <c r="BJ60">
        <v>0.42</v>
      </c>
      <c r="BK60">
        <v>1.69</v>
      </c>
      <c r="BL60">
        <v>0.85</v>
      </c>
      <c r="BM60">
        <v>0.19</v>
      </c>
      <c r="BN60">
        <v>2.29</v>
      </c>
      <c r="BO60">
        <v>3.64</v>
      </c>
      <c r="BP60">
        <v>0.23</v>
      </c>
      <c r="BQ60">
        <v>1.92</v>
      </c>
      <c r="BR60">
        <v>2.1</v>
      </c>
      <c r="BS60">
        <v>1.55</v>
      </c>
      <c r="BT60">
        <v>2.5786820000000001</v>
      </c>
      <c r="BU60">
        <v>1.2925979999999999</v>
      </c>
      <c r="BV60">
        <v>2.265936</v>
      </c>
      <c r="BW60">
        <v>1.8716550000000001</v>
      </c>
      <c r="BX60">
        <v>1.887764</v>
      </c>
      <c r="BY60">
        <v>2.585197</v>
      </c>
      <c r="BZ60">
        <v>1.2788109999999999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5.1186879999999997</v>
      </c>
      <c r="CK60">
        <v>0.90079500000000001</v>
      </c>
      <c r="CL60">
        <v>1.8669750000000001</v>
      </c>
      <c r="CM60">
        <v>3.3828119999999999</v>
      </c>
      <c r="CN60">
        <v>3.412458</v>
      </c>
      <c r="CO60">
        <v>2.0681569999999998</v>
      </c>
      <c r="CP60">
        <v>4.1018520000000001</v>
      </c>
      <c r="CQ60">
        <v>3.4124590000000001</v>
      </c>
      <c r="CR60">
        <v>0.79911500000000002</v>
      </c>
      <c r="CS60">
        <v>2.6908799999999999</v>
      </c>
      <c r="CT60">
        <v>2.457837</v>
      </c>
      <c r="CU60">
        <v>0</v>
      </c>
      <c r="CV60">
        <v>0.93942999999999999</v>
      </c>
      <c r="CW60">
        <v>2.3505479999999999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74.914833999999985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7.0224570000000002</v>
      </c>
      <c r="H61">
        <v>0</v>
      </c>
      <c r="I61">
        <v>0</v>
      </c>
      <c r="J61">
        <v>1.2908219999999999</v>
      </c>
      <c r="K61">
        <v>438.85106300000001</v>
      </c>
      <c r="L61">
        <v>430.12545899999998</v>
      </c>
      <c r="M61">
        <v>90.858439000000004</v>
      </c>
      <c r="N61">
        <v>116.260677</v>
      </c>
      <c r="O61">
        <v>121.876716</v>
      </c>
      <c r="P61">
        <v>132.203292</v>
      </c>
      <c r="Q61">
        <v>20.428964000000001</v>
      </c>
      <c r="R61">
        <v>41.947839000000002</v>
      </c>
      <c r="S61">
        <v>24.917296</v>
      </c>
      <c r="T61">
        <v>1.345933</v>
      </c>
      <c r="U61">
        <v>336.167618</v>
      </c>
      <c r="V61">
        <v>16.867383</v>
      </c>
      <c r="W61">
        <v>32.159770000000002</v>
      </c>
      <c r="X61">
        <v>142.10180199999999</v>
      </c>
      <c r="Y61">
        <v>0</v>
      </c>
      <c r="Z61">
        <v>12.626550999999999</v>
      </c>
      <c r="AA61">
        <v>0</v>
      </c>
      <c r="AB61">
        <v>0</v>
      </c>
      <c r="AC61">
        <v>0</v>
      </c>
      <c r="AD61">
        <v>0</v>
      </c>
      <c r="AE61">
        <v>51.927025</v>
      </c>
      <c r="AF61">
        <v>0</v>
      </c>
      <c r="AG61">
        <v>21.606280999999999</v>
      </c>
      <c r="AH61">
        <v>59.172223000000002</v>
      </c>
      <c r="AI61">
        <v>3.3450009999999999</v>
      </c>
      <c r="AJ61">
        <v>0</v>
      </c>
      <c r="AK61">
        <v>56.844293</v>
      </c>
      <c r="AL61">
        <v>51.490312000000003</v>
      </c>
      <c r="AM61">
        <v>16.548590000000001</v>
      </c>
      <c r="AN61">
        <v>1.0358909999999999</v>
      </c>
      <c r="AO61">
        <v>0</v>
      </c>
      <c r="AP61">
        <v>0</v>
      </c>
      <c r="AQ61">
        <v>0</v>
      </c>
      <c r="AR61">
        <v>48.920226999999997</v>
      </c>
      <c r="AS61">
        <v>33.781224999999999</v>
      </c>
      <c r="AT61">
        <v>14.449498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74.845832000000001</v>
      </c>
      <c r="BA61">
        <f t="shared" si="1"/>
        <v>2401.0184789999998</v>
      </c>
      <c r="BD61">
        <v>5.1100000000000003</v>
      </c>
      <c r="BE61">
        <v>1.87</v>
      </c>
      <c r="BF61">
        <v>2.92</v>
      </c>
      <c r="BG61">
        <v>1.78</v>
      </c>
      <c r="BH61">
        <v>5.99</v>
      </c>
      <c r="BI61">
        <v>0.85</v>
      </c>
      <c r="BJ61">
        <v>0.42</v>
      </c>
      <c r="BK61">
        <v>1.69</v>
      </c>
      <c r="BL61">
        <v>0.85</v>
      </c>
      <c r="BM61">
        <v>0.19</v>
      </c>
      <c r="BN61">
        <v>2.29</v>
      </c>
      <c r="BO61">
        <v>3.64</v>
      </c>
      <c r="BP61">
        <v>0.23</v>
      </c>
      <c r="BQ61">
        <v>1.92</v>
      </c>
      <c r="BR61">
        <v>2.1</v>
      </c>
      <c r="BS61">
        <v>1.55</v>
      </c>
      <c r="BT61">
        <v>2.5200749999999998</v>
      </c>
      <c r="BU61">
        <v>1.2925979999999999</v>
      </c>
      <c r="BV61">
        <v>2.255541</v>
      </c>
      <c r="BW61">
        <v>1.8716550000000001</v>
      </c>
      <c r="BX61">
        <v>1.887764</v>
      </c>
      <c r="BY61">
        <v>2.585197</v>
      </c>
      <c r="BZ61">
        <v>1.2788109999999999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5.1186879999999997</v>
      </c>
      <c r="CK61">
        <v>0.90079500000000001</v>
      </c>
      <c r="CL61">
        <v>1.8669750000000001</v>
      </c>
      <c r="CM61">
        <v>3.3828119999999999</v>
      </c>
      <c r="CN61">
        <v>3.412458</v>
      </c>
      <c r="CO61">
        <v>2.0681569999999998</v>
      </c>
      <c r="CP61">
        <v>4.1018520000000001</v>
      </c>
      <c r="CQ61">
        <v>3.4124590000000001</v>
      </c>
      <c r="CR61">
        <v>0.79911500000000002</v>
      </c>
      <c r="CS61">
        <v>2.6908799999999999</v>
      </c>
      <c r="CT61">
        <v>2.457837</v>
      </c>
      <c r="CU61">
        <v>0</v>
      </c>
      <c r="CV61">
        <v>1.1436539999999999</v>
      </c>
      <c r="CW61">
        <v>2.3505479999999999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74.845832000000001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7.0224570000000002</v>
      </c>
      <c r="H62">
        <v>0</v>
      </c>
      <c r="I62">
        <v>0</v>
      </c>
      <c r="J62">
        <v>1.2908219999999999</v>
      </c>
      <c r="K62">
        <v>438.85106300000001</v>
      </c>
      <c r="L62">
        <v>430.12545899999998</v>
      </c>
      <c r="M62">
        <v>90.858439000000004</v>
      </c>
      <c r="N62">
        <v>116.260677</v>
      </c>
      <c r="O62">
        <v>121.876716</v>
      </c>
      <c r="P62">
        <v>132.203292</v>
      </c>
      <c r="Q62">
        <v>20.706230000000001</v>
      </c>
      <c r="R62">
        <v>41.947839000000002</v>
      </c>
      <c r="S62">
        <v>24.917296</v>
      </c>
      <c r="T62">
        <v>1.375213</v>
      </c>
      <c r="U62">
        <v>336.167618</v>
      </c>
      <c r="V62">
        <v>16.867383</v>
      </c>
      <c r="W62">
        <v>32.159770000000002</v>
      </c>
      <c r="X62">
        <v>142.10180199999999</v>
      </c>
      <c r="Y62">
        <v>0</v>
      </c>
      <c r="Z62">
        <v>12.626550999999999</v>
      </c>
      <c r="AA62">
        <v>0</v>
      </c>
      <c r="AB62">
        <v>0</v>
      </c>
      <c r="AC62">
        <v>0</v>
      </c>
      <c r="AD62">
        <v>0</v>
      </c>
      <c r="AE62">
        <v>51.927025</v>
      </c>
      <c r="AF62">
        <v>0</v>
      </c>
      <c r="AG62">
        <v>21.606280999999999</v>
      </c>
      <c r="AH62">
        <v>59.172223000000002</v>
      </c>
      <c r="AI62">
        <v>3.3450009999999999</v>
      </c>
      <c r="AJ62">
        <v>0</v>
      </c>
      <c r="AK62">
        <v>56.844293</v>
      </c>
      <c r="AL62">
        <v>51.490312000000003</v>
      </c>
      <c r="AM62">
        <v>16.548590000000001</v>
      </c>
      <c r="AN62">
        <v>1.0358909999999999</v>
      </c>
      <c r="AO62">
        <v>0</v>
      </c>
      <c r="AP62">
        <v>0</v>
      </c>
      <c r="AQ62">
        <v>0</v>
      </c>
      <c r="AR62">
        <v>48.920226999999997</v>
      </c>
      <c r="AS62">
        <v>33.781224999999999</v>
      </c>
      <c r="AT62">
        <v>14.449498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74.785831999999999</v>
      </c>
      <c r="BA62">
        <f t="shared" si="1"/>
        <v>2401.2650250000002</v>
      </c>
      <c r="BD62">
        <v>5.1100000000000003</v>
      </c>
      <c r="BE62">
        <v>1.87</v>
      </c>
      <c r="BF62">
        <v>2.92</v>
      </c>
      <c r="BG62">
        <v>1.78</v>
      </c>
      <c r="BH62">
        <v>5.99</v>
      </c>
      <c r="BI62">
        <v>0.81</v>
      </c>
      <c r="BJ62">
        <v>0.4</v>
      </c>
      <c r="BK62">
        <v>1.69</v>
      </c>
      <c r="BL62">
        <v>0.85</v>
      </c>
      <c r="BM62">
        <v>0.19</v>
      </c>
      <c r="BN62">
        <v>2.29</v>
      </c>
      <c r="BO62">
        <v>3.64</v>
      </c>
      <c r="BP62">
        <v>0.23</v>
      </c>
      <c r="BQ62">
        <v>1.92</v>
      </c>
      <c r="BR62">
        <v>2.1</v>
      </c>
      <c r="BS62">
        <v>1.55</v>
      </c>
      <c r="BT62">
        <v>2.5200749999999998</v>
      </c>
      <c r="BU62">
        <v>1.2925979999999999</v>
      </c>
      <c r="BV62">
        <v>2.255541</v>
      </c>
      <c r="BW62">
        <v>1.8716550000000001</v>
      </c>
      <c r="BX62">
        <v>1.887764</v>
      </c>
      <c r="BY62">
        <v>2.585197</v>
      </c>
      <c r="BZ62">
        <v>1.2788109999999999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5.1186879999999997</v>
      </c>
      <c r="CK62">
        <v>0.90079500000000001</v>
      </c>
      <c r="CL62">
        <v>1.8669750000000001</v>
      </c>
      <c r="CM62">
        <v>3.3828119999999999</v>
      </c>
      <c r="CN62">
        <v>3.412458</v>
      </c>
      <c r="CO62">
        <v>2.0681569999999998</v>
      </c>
      <c r="CP62">
        <v>4.1018520000000001</v>
      </c>
      <c r="CQ62">
        <v>3.4124590000000001</v>
      </c>
      <c r="CR62">
        <v>0.79911500000000002</v>
      </c>
      <c r="CS62">
        <v>2.6908799999999999</v>
      </c>
      <c r="CT62">
        <v>2.457837</v>
      </c>
      <c r="CU62">
        <v>0</v>
      </c>
      <c r="CV62">
        <v>1.1436539999999999</v>
      </c>
      <c r="CW62">
        <v>2.3505479999999999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74.785831999999999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0.38783099999999998</v>
      </c>
      <c r="H63">
        <v>0</v>
      </c>
      <c r="I63">
        <v>0</v>
      </c>
      <c r="J63">
        <v>2.0591999999999999E-2</v>
      </c>
      <c r="K63">
        <v>477.38306299999999</v>
      </c>
      <c r="L63">
        <v>424.789535</v>
      </c>
      <c r="M63">
        <v>90.858439000000004</v>
      </c>
      <c r="N63">
        <v>116.260677</v>
      </c>
      <c r="O63">
        <v>121.876716</v>
      </c>
      <c r="P63">
        <v>129.964631</v>
      </c>
      <c r="Q63">
        <v>20.706230000000001</v>
      </c>
      <c r="R63">
        <v>41.947839000000002</v>
      </c>
      <c r="S63">
        <v>24.917296</v>
      </c>
      <c r="T63">
        <v>1.375213</v>
      </c>
      <c r="U63">
        <v>336.167618</v>
      </c>
      <c r="V63">
        <v>16.867383</v>
      </c>
      <c r="W63">
        <v>32.159770000000002</v>
      </c>
      <c r="X63">
        <v>142.10180199999999</v>
      </c>
      <c r="Y63">
        <v>0</v>
      </c>
      <c r="Z63">
        <v>12.626550999999999</v>
      </c>
      <c r="AA63">
        <v>0</v>
      </c>
      <c r="AB63">
        <v>0</v>
      </c>
      <c r="AC63">
        <v>10.171735</v>
      </c>
      <c r="AD63">
        <v>0</v>
      </c>
      <c r="AE63">
        <v>51.927025</v>
      </c>
      <c r="AF63">
        <v>0</v>
      </c>
      <c r="AG63">
        <v>21.606280999999999</v>
      </c>
      <c r="AH63">
        <v>59.172223000000002</v>
      </c>
      <c r="AI63">
        <v>3.3450009999999999</v>
      </c>
      <c r="AJ63">
        <v>0</v>
      </c>
      <c r="AK63">
        <v>56.844293</v>
      </c>
      <c r="AL63">
        <v>51.490312000000003</v>
      </c>
      <c r="AM63">
        <v>16.548590000000001</v>
      </c>
      <c r="AN63">
        <v>1.0358909999999999</v>
      </c>
      <c r="AO63">
        <v>0</v>
      </c>
      <c r="AP63">
        <v>0</v>
      </c>
      <c r="AQ63">
        <v>9.2563519999999997</v>
      </c>
      <c r="AR63">
        <v>48.920226999999997</v>
      </c>
      <c r="AS63">
        <v>34.344245000000001</v>
      </c>
      <c r="AT63">
        <v>14.449498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74.785831999999999</v>
      </c>
      <c r="BA63">
        <f t="shared" si="1"/>
        <v>2444.3086909999997</v>
      </c>
      <c r="BD63">
        <v>5.1100000000000003</v>
      </c>
      <c r="BE63">
        <v>1.87</v>
      </c>
      <c r="BF63">
        <v>2.92</v>
      </c>
      <c r="BG63">
        <v>1.78</v>
      </c>
      <c r="BH63">
        <v>5.99</v>
      </c>
      <c r="BI63">
        <v>0.81</v>
      </c>
      <c r="BJ63">
        <v>0.4</v>
      </c>
      <c r="BK63">
        <v>1.69</v>
      </c>
      <c r="BL63">
        <v>0.85</v>
      </c>
      <c r="BM63">
        <v>0.19</v>
      </c>
      <c r="BN63">
        <v>2.29</v>
      </c>
      <c r="BO63">
        <v>3.64</v>
      </c>
      <c r="BP63">
        <v>0.23</v>
      </c>
      <c r="BQ63">
        <v>1.92</v>
      </c>
      <c r="BR63">
        <v>2.1</v>
      </c>
      <c r="BS63">
        <v>1.55</v>
      </c>
      <c r="BT63">
        <v>2.5200749999999998</v>
      </c>
      <c r="BU63">
        <v>1.2925979999999999</v>
      </c>
      <c r="BV63">
        <v>2.255541</v>
      </c>
      <c r="BW63">
        <v>1.8716550000000001</v>
      </c>
      <c r="BX63">
        <v>1.887764</v>
      </c>
      <c r="BY63">
        <v>2.585197</v>
      </c>
      <c r="BZ63">
        <v>1.2788109999999999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5.1186879999999997</v>
      </c>
      <c r="CK63">
        <v>0.90079500000000001</v>
      </c>
      <c r="CL63">
        <v>1.8669750000000001</v>
      </c>
      <c r="CM63">
        <v>3.3828119999999999</v>
      </c>
      <c r="CN63">
        <v>3.412458</v>
      </c>
      <c r="CO63">
        <v>2.0681569999999998</v>
      </c>
      <c r="CP63">
        <v>4.1018520000000001</v>
      </c>
      <c r="CQ63">
        <v>3.4124590000000001</v>
      </c>
      <c r="CR63">
        <v>0.79911500000000002</v>
      </c>
      <c r="CS63">
        <v>2.6908799999999999</v>
      </c>
      <c r="CT63">
        <v>2.457837</v>
      </c>
      <c r="CU63">
        <v>0</v>
      </c>
      <c r="CV63">
        <v>1.1436539999999999</v>
      </c>
      <c r="CW63">
        <v>2.3505479999999999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74.785831999999999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477.38306299999999</v>
      </c>
      <c r="L64">
        <v>424.789535</v>
      </c>
      <c r="M64">
        <v>90.858439000000004</v>
      </c>
      <c r="N64">
        <v>116.260677</v>
      </c>
      <c r="O64">
        <v>121.876716</v>
      </c>
      <c r="P64">
        <v>127.723862</v>
      </c>
      <c r="Q64">
        <v>20.706230000000001</v>
      </c>
      <c r="R64">
        <v>41.947839000000002</v>
      </c>
      <c r="S64">
        <v>24.917296</v>
      </c>
      <c r="T64">
        <v>1.375213</v>
      </c>
      <c r="U64">
        <v>336.167618</v>
      </c>
      <c r="V64">
        <v>16.867383</v>
      </c>
      <c r="W64">
        <v>32.159770000000002</v>
      </c>
      <c r="X64">
        <v>142.10180199999999</v>
      </c>
      <c r="Y64">
        <v>0</v>
      </c>
      <c r="Z64">
        <v>12.626550999999999</v>
      </c>
      <c r="AA64">
        <v>0</v>
      </c>
      <c r="AB64">
        <v>0</v>
      </c>
      <c r="AC64">
        <v>10.171735</v>
      </c>
      <c r="AD64">
        <v>0</v>
      </c>
      <c r="AE64">
        <v>51.927025</v>
      </c>
      <c r="AF64">
        <v>0</v>
      </c>
      <c r="AG64">
        <v>21.606280999999999</v>
      </c>
      <c r="AH64">
        <v>59.172223000000002</v>
      </c>
      <c r="AI64">
        <v>3.3450009999999999</v>
      </c>
      <c r="AJ64">
        <v>0</v>
      </c>
      <c r="AK64">
        <v>56.844293</v>
      </c>
      <c r="AL64">
        <v>51.490312000000003</v>
      </c>
      <c r="AM64">
        <v>16.548590000000001</v>
      </c>
      <c r="AN64">
        <v>1.0358909999999999</v>
      </c>
      <c r="AO64">
        <v>0</v>
      </c>
      <c r="AP64">
        <v>0</v>
      </c>
      <c r="AQ64">
        <v>28.381609999999998</v>
      </c>
      <c r="AR64">
        <v>48.920226999999997</v>
      </c>
      <c r="AS64">
        <v>34.344245000000001</v>
      </c>
      <c r="AT64">
        <v>14.449498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74.785831999999999</v>
      </c>
      <c r="BA64">
        <f t="shared" si="1"/>
        <v>2460.7847569999999</v>
      </c>
      <c r="BD64">
        <v>5.1100000000000003</v>
      </c>
      <c r="BE64">
        <v>1.87</v>
      </c>
      <c r="BF64">
        <v>2.92</v>
      </c>
      <c r="BG64">
        <v>1.78</v>
      </c>
      <c r="BH64">
        <v>5.99</v>
      </c>
      <c r="BI64">
        <v>0.81</v>
      </c>
      <c r="BJ64">
        <v>0.4</v>
      </c>
      <c r="BK64">
        <v>1.69</v>
      </c>
      <c r="BL64">
        <v>0.85</v>
      </c>
      <c r="BM64">
        <v>0.19</v>
      </c>
      <c r="BN64">
        <v>2.29</v>
      </c>
      <c r="BO64">
        <v>3.64</v>
      </c>
      <c r="BP64">
        <v>0.23</v>
      </c>
      <c r="BQ64">
        <v>1.92</v>
      </c>
      <c r="BR64">
        <v>2.1</v>
      </c>
      <c r="BS64">
        <v>1.55</v>
      </c>
      <c r="BT64">
        <v>2.5200749999999998</v>
      </c>
      <c r="BU64">
        <v>1.2925979999999999</v>
      </c>
      <c r="BV64">
        <v>2.255541</v>
      </c>
      <c r="BW64">
        <v>1.8716550000000001</v>
      </c>
      <c r="BX64">
        <v>1.887764</v>
      </c>
      <c r="BY64">
        <v>2.585197</v>
      </c>
      <c r="BZ64">
        <v>1.2788109999999999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5.1186879999999997</v>
      </c>
      <c r="CK64">
        <v>0.90079500000000001</v>
      </c>
      <c r="CL64">
        <v>1.8669750000000001</v>
      </c>
      <c r="CM64">
        <v>3.3828119999999999</v>
      </c>
      <c r="CN64">
        <v>3.412458</v>
      </c>
      <c r="CO64">
        <v>2.0681569999999998</v>
      </c>
      <c r="CP64">
        <v>4.1018520000000001</v>
      </c>
      <c r="CQ64">
        <v>3.4124590000000001</v>
      </c>
      <c r="CR64">
        <v>0.79911500000000002</v>
      </c>
      <c r="CS64">
        <v>2.6908799999999999</v>
      </c>
      <c r="CT64">
        <v>2.457837</v>
      </c>
      <c r="CU64">
        <v>0</v>
      </c>
      <c r="CV64">
        <v>1.1436539999999999</v>
      </c>
      <c r="CW64">
        <v>2.3505479999999999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74.785831999999999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525.54806299999996</v>
      </c>
      <c r="L65">
        <v>424.789535</v>
      </c>
      <c r="M65">
        <v>90.858439000000004</v>
      </c>
      <c r="N65">
        <v>116.260677</v>
      </c>
      <c r="O65">
        <v>121.876716</v>
      </c>
      <c r="P65">
        <v>126.23001499999999</v>
      </c>
      <c r="Q65">
        <v>20.706230000000001</v>
      </c>
      <c r="R65">
        <v>41.947839000000002</v>
      </c>
      <c r="S65">
        <v>24.917296</v>
      </c>
      <c r="T65">
        <v>1.375213</v>
      </c>
      <c r="U65">
        <v>336.167618</v>
      </c>
      <c r="V65">
        <v>16.867383</v>
      </c>
      <c r="W65">
        <v>32.159770000000002</v>
      </c>
      <c r="X65">
        <v>142.10180199999999</v>
      </c>
      <c r="Y65">
        <v>0</v>
      </c>
      <c r="Z65">
        <v>12.626550999999999</v>
      </c>
      <c r="AA65">
        <v>0</v>
      </c>
      <c r="AB65">
        <v>13.897798999999999</v>
      </c>
      <c r="AC65">
        <v>20.343468000000001</v>
      </c>
      <c r="AD65">
        <v>0</v>
      </c>
      <c r="AE65">
        <v>51.927025</v>
      </c>
      <c r="AF65">
        <v>0</v>
      </c>
      <c r="AG65">
        <v>21.606280999999999</v>
      </c>
      <c r="AH65">
        <v>48.718463</v>
      </c>
      <c r="AI65">
        <v>3.3450009999999999</v>
      </c>
      <c r="AJ65">
        <v>0</v>
      </c>
      <c r="AK65">
        <v>56.844293</v>
      </c>
      <c r="AL65">
        <v>51.490312000000003</v>
      </c>
      <c r="AM65">
        <v>16.548590000000001</v>
      </c>
      <c r="AN65">
        <v>1.0358909999999999</v>
      </c>
      <c r="AO65">
        <v>0</v>
      </c>
      <c r="AP65">
        <v>0.86379099999999998</v>
      </c>
      <c r="AQ65">
        <v>28.381609999999998</v>
      </c>
      <c r="AR65">
        <v>48.920226999999997</v>
      </c>
      <c r="AS65">
        <v>34.344245000000001</v>
      </c>
      <c r="AT65">
        <v>14.449498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74.083700999999991</v>
      </c>
      <c r="BA65">
        <f t="shared" si="1"/>
        <v>2521.233342</v>
      </c>
      <c r="BD65">
        <v>5.1100000000000003</v>
      </c>
      <c r="BE65">
        <v>1.87</v>
      </c>
      <c r="BF65">
        <v>2.92</v>
      </c>
      <c r="BG65">
        <v>1.78</v>
      </c>
      <c r="BH65">
        <v>5.99</v>
      </c>
      <c r="BI65">
        <v>0.81</v>
      </c>
      <c r="BJ65">
        <v>0.4</v>
      </c>
      <c r="BK65">
        <v>1.69</v>
      </c>
      <c r="BL65">
        <v>0.85</v>
      </c>
      <c r="BM65">
        <v>0.19</v>
      </c>
      <c r="BN65">
        <v>2.29</v>
      </c>
      <c r="BO65">
        <v>3.64</v>
      </c>
      <c r="BP65">
        <v>0.23</v>
      </c>
      <c r="BQ65">
        <v>1.92</v>
      </c>
      <c r="BR65">
        <v>2.1</v>
      </c>
      <c r="BS65">
        <v>1.55</v>
      </c>
      <c r="BT65">
        <v>2.4614690000000001</v>
      </c>
      <c r="BU65">
        <v>1.2925979999999999</v>
      </c>
      <c r="BV65">
        <v>2.255541</v>
      </c>
      <c r="BW65">
        <v>1.8716550000000001</v>
      </c>
      <c r="BX65">
        <v>1.887764</v>
      </c>
      <c r="BY65">
        <v>2.585197</v>
      </c>
      <c r="BZ65">
        <v>1.2788109999999999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4.8229430000000004</v>
      </c>
      <c r="CK65">
        <v>0.90079500000000001</v>
      </c>
      <c r="CL65">
        <v>1.8669750000000001</v>
      </c>
      <c r="CM65">
        <v>3.3828119999999999</v>
      </c>
      <c r="CN65">
        <v>3.0646779999999998</v>
      </c>
      <c r="CO65">
        <v>2.0681569999999998</v>
      </c>
      <c r="CP65">
        <v>4.1018520000000001</v>
      </c>
      <c r="CQ65">
        <v>3.4124590000000001</v>
      </c>
      <c r="CR65">
        <v>0.79911500000000002</v>
      </c>
      <c r="CS65">
        <v>2.6908799999999999</v>
      </c>
      <c r="CT65">
        <v>2.457837</v>
      </c>
      <c r="CU65">
        <v>0</v>
      </c>
      <c r="CV65">
        <v>0.93942999999999999</v>
      </c>
      <c r="CW65">
        <v>2.3505479999999999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74.083700999999991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525.54806299999996</v>
      </c>
      <c r="L66">
        <v>424.789535</v>
      </c>
      <c r="M66">
        <v>90.858439000000004</v>
      </c>
      <c r="N66">
        <v>116.260677</v>
      </c>
      <c r="O66">
        <v>121.876716</v>
      </c>
      <c r="P66">
        <v>126.23001499999999</v>
      </c>
      <c r="Q66">
        <v>20.706230000000001</v>
      </c>
      <c r="R66">
        <v>41.947839000000002</v>
      </c>
      <c r="S66">
        <v>24.917296</v>
      </c>
      <c r="T66">
        <v>1.375213</v>
      </c>
      <c r="U66">
        <v>336.167618</v>
      </c>
      <c r="V66">
        <v>16.867383</v>
      </c>
      <c r="W66">
        <v>32.159770000000002</v>
      </c>
      <c r="X66">
        <v>142.10180199999999</v>
      </c>
      <c r="Y66">
        <v>0</v>
      </c>
      <c r="Z66">
        <v>12.626550999999999</v>
      </c>
      <c r="AA66">
        <v>0</v>
      </c>
      <c r="AB66">
        <v>13.897798999999999</v>
      </c>
      <c r="AC66">
        <v>20.343468000000001</v>
      </c>
      <c r="AD66">
        <v>0</v>
      </c>
      <c r="AE66">
        <v>51.927025</v>
      </c>
      <c r="AF66">
        <v>0</v>
      </c>
      <c r="AG66">
        <v>21.606280999999999</v>
      </c>
      <c r="AH66">
        <v>48.718463</v>
      </c>
      <c r="AI66">
        <v>3.3450009999999999</v>
      </c>
      <c r="AJ66">
        <v>0</v>
      </c>
      <c r="AK66">
        <v>56.844293</v>
      </c>
      <c r="AL66">
        <v>51.490312000000003</v>
      </c>
      <c r="AM66">
        <v>16.548590000000001</v>
      </c>
      <c r="AN66">
        <v>1.0358909999999999</v>
      </c>
      <c r="AO66">
        <v>0</v>
      </c>
      <c r="AP66">
        <v>0.86379099999999998</v>
      </c>
      <c r="AQ66">
        <v>28.381609999999998</v>
      </c>
      <c r="AR66">
        <v>48.920226999999997</v>
      </c>
      <c r="AS66">
        <v>34.344245000000001</v>
      </c>
      <c r="AT66">
        <v>14.449498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73.362932999999998</v>
      </c>
      <c r="BA66">
        <f t="shared" si="1"/>
        <v>2520.5125739999999</v>
      </c>
      <c r="BD66">
        <v>5.1100000000000003</v>
      </c>
      <c r="BE66">
        <v>1.87</v>
      </c>
      <c r="BF66">
        <v>2.92</v>
      </c>
      <c r="BG66">
        <v>1.78</v>
      </c>
      <c r="BH66">
        <v>5.99</v>
      </c>
      <c r="BI66">
        <v>0.81</v>
      </c>
      <c r="BJ66">
        <v>0.4</v>
      </c>
      <c r="BK66">
        <v>1.69</v>
      </c>
      <c r="BL66">
        <v>0.85</v>
      </c>
      <c r="BM66">
        <v>0.19</v>
      </c>
      <c r="BN66">
        <v>2.29</v>
      </c>
      <c r="BO66">
        <v>3.64</v>
      </c>
      <c r="BP66">
        <v>0.23</v>
      </c>
      <c r="BQ66">
        <v>1.92</v>
      </c>
      <c r="BR66">
        <v>2.1</v>
      </c>
      <c r="BS66">
        <v>1.55</v>
      </c>
      <c r="BT66">
        <v>2.4614690000000001</v>
      </c>
      <c r="BU66">
        <v>1.2925979999999999</v>
      </c>
      <c r="BV66">
        <v>2.255541</v>
      </c>
      <c r="BW66">
        <v>1.8716550000000001</v>
      </c>
      <c r="BX66">
        <v>1.887764</v>
      </c>
      <c r="BY66">
        <v>2.585197</v>
      </c>
      <c r="BZ66">
        <v>1.2788109999999999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4.5471880000000002</v>
      </c>
      <c r="CK66">
        <v>0.90079500000000001</v>
      </c>
      <c r="CL66">
        <v>1.8669750000000001</v>
      </c>
      <c r="CM66">
        <v>3.3828119999999999</v>
      </c>
      <c r="CN66">
        <v>2.6196649999999999</v>
      </c>
      <c r="CO66">
        <v>2.0681569999999998</v>
      </c>
      <c r="CP66">
        <v>4.1018520000000001</v>
      </c>
      <c r="CQ66">
        <v>3.4124590000000001</v>
      </c>
      <c r="CR66">
        <v>0.79911500000000002</v>
      </c>
      <c r="CS66">
        <v>2.6908799999999999</v>
      </c>
      <c r="CT66">
        <v>2.457837</v>
      </c>
      <c r="CU66">
        <v>0</v>
      </c>
      <c r="CV66">
        <v>0.93942999999999999</v>
      </c>
      <c r="CW66">
        <v>2.3505479999999999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73.362932999999998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573.71306300000003</v>
      </c>
      <c r="L67">
        <v>424.789535</v>
      </c>
      <c r="M67">
        <v>90.858439000000004</v>
      </c>
      <c r="N67">
        <v>116.260677</v>
      </c>
      <c r="O67">
        <v>121.876716</v>
      </c>
      <c r="P67">
        <v>126.23001499999999</v>
      </c>
      <c r="Q67">
        <v>20.706230000000001</v>
      </c>
      <c r="R67">
        <v>41.947839000000002</v>
      </c>
      <c r="S67">
        <v>24.917296</v>
      </c>
      <c r="T67">
        <v>1.375213</v>
      </c>
      <c r="U67">
        <v>336.167618</v>
      </c>
      <c r="V67">
        <v>16.867383</v>
      </c>
      <c r="W67">
        <v>32.159770000000002</v>
      </c>
      <c r="X67">
        <v>142.10180199999999</v>
      </c>
      <c r="Y67">
        <v>0</v>
      </c>
      <c r="Z67">
        <v>12.626550999999999</v>
      </c>
      <c r="AA67">
        <v>0</v>
      </c>
      <c r="AB67">
        <v>13.897798999999999</v>
      </c>
      <c r="AC67">
        <v>20.343468000000001</v>
      </c>
      <c r="AD67">
        <v>0</v>
      </c>
      <c r="AE67">
        <v>51.927025</v>
      </c>
      <c r="AF67">
        <v>0</v>
      </c>
      <c r="AG67">
        <v>21.606280999999999</v>
      </c>
      <c r="AH67">
        <v>39.448148000000003</v>
      </c>
      <c r="AI67">
        <v>3.3450009999999999</v>
      </c>
      <c r="AJ67">
        <v>0</v>
      </c>
      <c r="AK67">
        <v>56.844293</v>
      </c>
      <c r="AL67">
        <v>38.617733999999999</v>
      </c>
      <c r="AM67">
        <v>16.548590000000001</v>
      </c>
      <c r="AN67">
        <v>1.0163469999999999</v>
      </c>
      <c r="AO67">
        <v>0</v>
      </c>
      <c r="AP67">
        <v>0.86379099999999998</v>
      </c>
      <c r="AQ67">
        <v>28.381609999999998</v>
      </c>
      <c r="AR67">
        <v>48.920226999999997</v>
      </c>
      <c r="AS67">
        <v>33.781224999999999</v>
      </c>
      <c r="AT67">
        <v>14.449498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73.138724999999994</v>
      </c>
      <c r="BA67">
        <f t="shared" si="1"/>
        <v>2545.7279090000002</v>
      </c>
      <c r="BD67">
        <v>5.1100000000000003</v>
      </c>
      <c r="BE67">
        <v>1.87</v>
      </c>
      <c r="BF67">
        <v>2.92</v>
      </c>
      <c r="BG67">
        <v>1.78</v>
      </c>
      <c r="BH67">
        <v>5.99</v>
      </c>
      <c r="BI67">
        <v>0.81</v>
      </c>
      <c r="BJ67">
        <v>0.4</v>
      </c>
      <c r="BK67">
        <v>1.69</v>
      </c>
      <c r="BL67">
        <v>0.85</v>
      </c>
      <c r="BM67">
        <v>0.19</v>
      </c>
      <c r="BN67">
        <v>2.29</v>
      </c>
      <c r="BO67">
        <v>3.64</v>
      </c>
      <c r="BP67">
        <v>0.23</v>
      </c>
      <c r="BQ67">
        <v>1.92</v>
      </c>
      <c r="BR67">
        <v>2.1</v>
      </c>
      <c r="BS67">
        <v>1.55</v>
      </c>
      <c r="BT67">
        <v>2.4614690000000001</v>
      </c>
      <c r="BU67">
        <v>1.2925979999999999</v>
      </c>
      <c r="BV67">
        <v>2.255541</v>
      </c>
      <c r="BW67">
        <v>1.8716550000000001</v>
      </c>
      <c r="BX67">
        <v>1.887764</v>
      </c>
      <c r="BY67">
        <v>2.585197</v>
      </c>
      <c r="BZ67">
        <v>1.2788109999999999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4.2741910000000001</v>
      </c>
      <c r="CK67">
        <v>0.90079500000000001</v>
      </c>
      <c r="CL67">
        <v>1.8669750000000001</v>
      </c>
      <c r="CM67">
        <v>3.3828119999999999</v>
      </c>
      <c r="CN67">
        <v>2.6684540000000001</v>
      </c>
      <c r="CO67">
        <v>2.0681569999999998</v>
      </c>
      <c r="CP67">
        <v>4.1018520000000001</v>
      </c>
      <c r="CQ67">
        <v>3.4124590000000001</v>
      </c>
      <c r="CR67">
        <v>0.79911500000000002</v>
      </c>
      <c r="CS67">
        <v>2.6908799999999999</v>
      </c>
      <c r="CT67">
        <v>2.457837</v>
      </c>
      <c r="CU67">
        <v>0</v>
      </c>
      <c r="CV67">
        <v>0.76243700000000003</v>
      </c>
      <c r="CW67">
        <v>2.3505479999999999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73.138724999999994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573.71306300000003</v>
      </c>
      <c r="L68">
        <v>424.789535</v>
      </c>
      <c r="M68">
        <v>90.858439000000004</v>
      </c>
      <c r="N68">
        <v>116.260677</v>
      </c>
      <c r="O68">
        <v>121.876716</v>
      </c>
      <c r="P68">
        <v>126.23001499999999</v>
      </c>
      <c r="Q68">
        <v>20.706230000000001</v>
      </c>
      <c r="R68">
        <v>41.947839000000002</v>
      </c>
      <c r="S68">
        <v>24.917296</v>
      </c>
      <c r="T68">
        <v>1.375213</v>
      </c>
      <c r="U68">
        <v>336.167618</v>
      </c>
      <c r="V68">
        <v>16.867383</v>
      </c>
      <c r="W68">
        <v>32.159770000000002</v>
      </c>
      <c r="X68">
        <v>142.10180199999999</v>
      </c>
      <c r="Y68">
        <v>0</v>
      </c>
      <c r="Z68">
        <v>12.626550999999999</v>
      </c>
      <c r="AA68">
        <v>13.545925</v>
      </c>
      <c r="AB68">
        <v>13.897798999999999</v>
      </c>
      <c r="AC68">
        <v>20.343468000000001</v>
      </c>
      <c r="AD68">
        <v>0</v>
      </c>
      <c r="AE68">
        <v>51.927025</v>
      </c>
      <c r="AF68">
        <v>0</v>
      </c>
      <c r="AG68">
        <v>21.606280999999999</v>
      </c>
      <c r="AH68">
        <v>39.448148000000003</v>
      </c>
      <c r="AI68">
        <v>3.3450009999999999</v>
      </c>
      <c r="AJ68">
        <v>0</v>
      </c>
      <c r="AK68">
        <v>56.844293</v>
      </c>
      <c r="AL68">
        <v>38.617733999999999</v>
      </c>
      <c r="AM68">
        <v>16.548590000000001</v>
      </c>
      <c r="AN68">
        <v>1.0163469999999999</v>
      </c>
      <c r="AO68">
        <v>0</v>
      </c>
      <c r="AP68">
        <v>0.86379099999999998</v>
      </c>
      <c r="AQ68">
        <v>28.381609999999998</v>
      </c>
      <c r="AR68">
        <v>48.920226999999997</v>
      </c>
      <c r="AS68">
        <v>33.781224999999999</v>
      </c>
      <c r="AT68">
        <v>14.449498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72.572768999999994</v>
      </c>
      <c r="BA68">
        <f t="shared" ref="BA68:BA99" si="4">SUM(B68:AZ68)</f>
        <v>2558.7078780000002</v>
      </c>
      <c r="BD68">
        <v>5.1100000000000003</v>
      </c>
      <c r="BE68">
        <v>1.87</v>
      </c>
      <c r="BF68">
        <v>2.92</v>
      </c>
      <c r="BG68">
        <v>1.78</v>
      </c>
      <c r="BH68">
        <v>5.99</v>
      </c>
      <c r="BI68">
        <v>0.81</v>
      </c>
      <c r="BJ68">
        <v>0.4</v>
      </c>
      <c r="BK68">
        <v>1.69</v>
      </c>
      <c r="BL68">
        <v>0.85</v>
      </c>
      <c r="BM68">
        <v>0.19</v>
      </c>
      <c r="BN68">
        <v>2.29</v>
      </c>
      <c r="BO68">
        <v>3.64</v>
      </c>
      <c r="BP68">
        <v>0.23</v>
      </c>
      <c r="BQ68">
        <v>1.92</v>
      </c>
      <c r="BR68">
        <v>2.1</v>
      </c>
      <c r="BS68">
        <v>1.55</v>
      </c>
      <c r="BT68">
        <v>2.4614690000000001</v>
      </c>
      <c r="BU68">
        <v>1.2925979999999999</v>
      </c>
      <c r="BV68">
        <v>2.255541</v>
      </c>
      <c r="BW68">
        <v>1.8716550000000001</v>
      </c>
      <c r="BX68">
        <v>1.887764</v>
      </c>
      <c r="BY68">
        <v>2.585197</v>
      </c>
      <c r="BZ68">
        <v>1.2788109999999999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3.4124590000000001</v>
      </c>
      <c r="CK68">
        <v>0.90079500000000001</v>
      </c>
      <c r="CL68">
        <v>1.8669750000000001</v>
      </c>
      <c r="CM68">
        <v>3.3828119999999999</v>
      </c>
      <c r="CN68">
        <v>2.9642300000000001</v>
      </c>
      <c r="CO68">
        <v>2.0681569999999998</v>
      </c>
      <c r="CP68">
        <v>4.1018520000000001</v>
      </c>
      <c r="CQ68">
        <v>3.4124590000000001</v>
      </c>
      <c r="CR68">
        <v>0.79911500000000002</v>
      </c>
      <c r="CS68">
        <v>2.6908799999999999</v>
      </c>
      <c r="CT68">
        <v>2.457837</v>
      </c>
      <c r="CU68">
        <v>0</v>
      </c>
      <c r="CV68">
        <v>0.76243700000000003</v>
      </c>
      <c r="CW68">
        <v>2.3505479999999999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72.572768999999994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621.878063</v>
      </c>
      <c r="L69">
        <v>424.789535</v>
      </c>
      <c r="M69">
        <v>90.858439000000004</v>
      </c>
      <c r="N69">
        <v>116.260677</v>
      </c>
      <c r="O69">
        <v>121.876716</v>
      </c>
      <c r="P69">
        <v>126.23001499999999</v>
      </c>
      <c r="Q69">
        <v>20.706230000000001</v>
      </c>
      <c r="R69">
        <v>41.947839000000002</v>
      </c>
      <c r="S69">
        <v>24.917296</v>
      </c>
      <c r="T69">
        <v>1.375213</v>
      </c>
      <c r="U69">
        <v>336.167618</v>
      </c>
      <c r="V69">
        <v>16.867383</v>
      </c>
      <c r="W69">
        <v>31.575047000000001</v>
      </c>
      <c r="X69">
        <v>142.10180199999999</v>
      </c>
      <c r="Y69">
        <v>0</v>
      </c>
      <c r="Z69">
        <v>12.626550999999999</v>
      </c>
      <c r="AA69">
        <v>13.545925</v>
      </c>
      <c r="AB69">
        <v>28.022500000000001</v>
      </c>
      <c r="AC69">
        <v>20.343468000000001</v>
      </c>
      <c r="AD69">
        <v>0</v>
      </c>
      <c r="AE69">
        <v>51.927025</v>
      </c>
      <c r="AF69">
        <v>0</v>
      </c>
      <c r="AG69">
        <v>21.606280999999999</v>
      </c>
      <c r="AH69">
        <v>39.448148000000003</v>
      </c>
      <c r="AI69">
        <v>3.3450009999999999</v>
      </c>
      <c r="AJ69">
        <v>0</v>
      </c>
      <c r="AK69">
        <v>56.844293</v>
      </c>
      <c r="AL69">
        <v>38.617733999999999</v>
      </c>
      <c r="AM69">
        <v>16.548590000000001</v>
      </c>
      <c r="AN69">
        <v>1.0163469999999999</v>
      </c>
      <c r="AO69">
        <v>0</v>
      </c>
      <c r="AP69">
        <v>0.86379099999999998</v>
      </c>
      <c r="AQ69">
        <v>28.381609999999998</v>
      </c>
      <c r="AR69">
        <v>48.920226999999997</v>
      </c>
      <c r="AS69">
        <v>33.781224999999999</v>
      </c>
      <c r="AT69">
        <v>14.449498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72.588850999999977</v>
      </c>
      <c r="BA69">
        <f t="shared" si="4"/>
        <v>2620.4289380000005</v>
      </c>
      <c r="BD69">
        <v>5.08</v>
      </c>
      <c r="BE69">
        <v>1.87</v>
      </c>
      <c r="BF69">
        <v>2.92</v>
      </c>
      <c r="BG69">
        <v>1.78</v>
      </c>
      <c r="BH69">
        <v>5.99</v>
      </c>
      <c r="BI69">
        <v>0.81</v>
      </c>
      <c r="BJ69">
        <v>0.44</v>
      </c>
      <c r="BK69">
        <v>1.69</v>
      </c>
      <c r="BL69">
        <v>0.85</v>
      </c>
      <c r="BM69">
        <v>0.19</v>
      </c>
      <c r="BN69">
        <v>2.29</v>
      </c>
      <c r="BO69">
        <v>3.64</v>
      </c>
      <c r="BP69">
        <v>0.23</v>
      </c>
      <c r="BQ69">
        <v>1.92</v>
      </c>
      <c r="BR69">
        <v>2.1</v>
      </c>
      <c r="BS69">
        <v>1.55</v>
      </c>
      <c r="BT69">
        <v>2.3882099999999999</v>
      </c>
      <c r="BU69">
        <v>1.2925979999999999</v>
      </c>
      <c r="BV69">
        <v>2.2658149999999999</v>
      </c>
      <c r="BW69">
        <v>1.8716550000000001</v>
      </c>
      <c r="BX69">
        <v>1.887764</v>
      </c>
      <c r="BY69">
        <v>2.585197</v>
      </c>
      <c r="BZ69">
        <v>1.2788109999999999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3.4124590000000001</v>
      </c>
      <c r="CK69">
        <v>0.90079500000000001</v>
      </c>
      <c r="CL69">
        <v>1.8669750000000001</v>
      </c>
      <c r="CM69">
        <v>3.3828119999999999</v>
      </c>
      <c r="CN69">
        <v>3.0332970000000001</v>
      </c>
      <c r="CO69">
        <v>2.0681569999999998</v>
      </c>
      <c r="CP69">
        <v>4.1018520000000001</v>
      </c>
      <c r="CQ69">
        <v>3.4124590000000001</v>
      </c>
      <c r="CR69">
        <v>0.79911500000000002</v>
      </c>
      <c r="CS69">
        <v>2.6908799999999999</v>
      </c>
      <c r="CT69">
        <v>2.457837</v>
      </c>
      <c r="CU69">
        <v>0</v>
      </c>
      <c r="CV69">
        <v>0.76243700000000003</v>
      </c>
      <c r="CW69">
        <v>2.3505479999999999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72.588850999999977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621.878063</v>
      </c>
      <c r="L70">
        <v>424.789535</v>
      </c>
      <c r="M70">
        <v>90.858439000000004</v>
      </c>
      <c r="N70">
        <v>116.260677</v>
      </c>
      <c r="O70">
        <v>121.876716</v>
      </c>
      <c r="P70">
        <v>126.23001499999999</v>
      </c>
      <c r="Q70">
        <v>20.706230000000001</v>
      </c>
      <c r="R70">
        <v>41.947839000000002</v>
      </c>
      <c r="S70">
        <v>24.917296</v>
      </c>
      <c r="T70">
        <v>1.375213</v>
      </c>
      <c r="U70">
        <v>336.167618</v>
      </c>
      <c r="V70">
        <v>16.867383</v>
      </c>
      <c r="W70">
        <v>31.575047000000001</v>
      </c>
      <c r="X70">
        <v>142.10180199999999</v>
      </c>
      <c r="Y70">
        <v>0</v>
      </c>
      <c r="Z70">
        <v>12.626550999999999</v>
      </c>
      <c r="AA70">
        <v>13.545925</v>
      </c>
      <c r="AB70">
        <v>28.022500000000001</v>
      </c>
      <c r="AC70">
        <v>20.343468000000001</v>
      </c>
      <c r="AD70">
        <v>0</v>
      </c>
      <c r="AE70">
        <v>51.927025</v>
      </c>
      <c r="AF70">
        <v>0</v>
      </c>
      <c r="AG70">
        <v>21.606280999999999</v>
      </c>
      <c r="AH70">
        <v>39.448148000000003</v>
      </c>
      <c r="AI70">
        <v>3.3450009999999999</v>
      </c>
      <c r="AJ70">
        <v>0</v>
      </c>
      <c r="AK70">
        <v>56.844293</v>
      </c>
      <c r="AL70">
        <v>38.617733999999999</v>
      </c>
      <c r="AM70">
        <v>16.548590000000001</v>
      </c>
      <c r="AN70">
        <v>1.0163469999999999</v>
      </c>
      <c r="AO70">
        <v>0</v>
      </c>
      <c r="AP70">
        <v>0.86379099999999998</v>
      </c>
      <c r="AQ70">
        <v>28.381609999999998</v>
      </c>
      <c r="AR70">
        <v>48.920226999999997</v>
      </c>
      <c r="AS70">
        <v>33.781224999999999</v>
      </c>
      <c r="AT70">
        <v>14.449498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72.608971999999994</v>
      </c>
      <c r="BA70">
        <f t="shared" si="4"/>
        <v>2620.4490590000005</v>
      </c>
      <c r="BD70">
        <v>5.08</v>
      </c>
      <c r="BE70">
        <v>1.87</v>
      </c>
      <c r="BF70">
        <v>2.92</v>
      </c>
      <c r="BG70">
        <v>1.78</v>
      </c>
      <c r="BH70">
        <v>5.99</v>
      </c>
      <c r="BI70">
        <v>0.81</v>
      </c>
      <c r="BJ70">
        <v>0.46</v>
      </c>
      <c r="BK70">
        <v>1.69</v>
      </c>
      <c r="BL70">
        <v>0.85</v>
      </c>
      <c r="BM70">
        <v>0.19</v>
      </c>
      <c r="BN70">
        <v>2.29</v>
      </c>
      <c r="BO70">
        <v>3.64</v>
      </c>
      <c r="BP70">
        <v>0.23</v>
      </c>
      <c r="BQ70">
        <v>1.92</v>
      </c>
      <c r="BR70">
        <v>2.1</v>
      </c>
      <c r="BS70">
        <v>1.55</v>
      </c>
      <c r="BT70">
        <v>2.3882099999999999</v>
      </c>
      <c r="BU70">
        <v>1.2925979999999999</v>
      </c>
      <c r="BV70">
        <v>2.265936</v>
      </c>
      <c r="BW70">
        <v>1.8716550000000001</v>
      </c>
      <c r="BX70">
        <v>1.887764</v>
      </c>
      <c r="BY70">
        <v>2.585197</v>
      </c>
      <c r="BZ70">
        <v>1.2788109999999999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3.4124590000000001</v>
      </c>
      <c r="CK70">
        <v>0.90079500000000001</v>
      </c>
      <c r="CL70">
        <v>1.8669750000000001</v>
      </c>
      <c r="CM70">
        <v>3.3828119999999999</v>
      </c>
      <c r="CN70">
        <v>3.0332970000000001</v>
      </c>
      <c r="CO70">
        <v>2.0681569999999998</v>
      </c>
      <c r="CP70">
        <v>4.1018520000000001</v>
      </c>
      <c r="CQ70">
        <v>3.4124590000000001</v>
      </c>
      <c r="CR70">
        <v>0.79911500000000002</v>
      </c>
      <c r="CS70">
        <v>2.6908799999999999</v>
      </c>
      <c r="CT70">
        <v>2.457837</v>
      </c>
      <c r="CU70">
        <v>0</v>
      </c>
      <c r="CV70">
        <v>0.76243700000000003</v>
      </c>
      <c r="CW70">
        <v>2.3505479999999999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72.608971999999994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4.6293689999999996</v>
      </c>
      <c r="H71">
        <v>0</v>
      </c>
      <c r="I71">
        <v>0</v>
      </c>
      <c r="J71">
        <v>0</v>
      </c>
      <c r="K71">
        <v>664.05075899999997</v>
      </c>
      <c r="L71">
        <v>424.789535</v>
      </c>
      <c r="M71">
        <v>90.858439000000004</v>
      </c>
      <c r="N71">
        <v>116.260677</v>
      </c>
      <c r="O71">
        <v>121.876716</v>
      </c>
      <c r="P71">
        <v>126.23001499999999</v>
      </c>
      <c r="Q71">
        <v>20.706230000000001</v>
      </c>
      <c r="R71">
        <v>41.947839000000002</v>
      </c>
      <c r="S71">
        <v>24.917296</v>
      </c>
      <c r="T71">
        <v>1.3613360000000001</v>
      </c>
      <c r="U71">
        <v>336.167618</v>
      </c>
      <c r="V71">
        <v>16.867383</v>
      </c>
      <c r="W71">
        <v>31.575047000000001</v>
      </c>
      <c r="X71">
        <v>142.10180199999999</v>
      </c>
      <c r="Y71">
        <v>0</v>
      </c>
      <c r="Z71">
        <v>12.626550999999999</v>
      </c>
      <c r="AA71">
        <v>13.545925</v>
      </c>
      <c r="AB71">
        <v>28.022500000000001</v>
      </c>
      <c r="AC71">
        <v>20.343468000000001</v>
      </c>
      <c r="AD71">
        <v>0</v>
      </c>
      <c r="AE71">
        <v>51.927025</v>
      </c>
      <c r="AF71">
        <v>0</v>
      </c>
      <c r="AG71">
        <v>21.606280999999999</v>
      </c>
      <c r="AH71">
        <v>39.448148000000003</v>
      </c>
      <c r="AI71">
        <v>3.3450009999999999</v>
      </c>
      <c r="AJ71">
        <v>0</v>
      </c>
      <c r="AK71">
        <v>56.844293</v>
      </c>
      <c r="AL71">
        <v>38.617733999999999</v>
      </c>
      <c r="AM71">
        <v>16.548590000000001</v>
      </c>
      <c r="AN71">
        <v>1.0163469999999999</v>
      </c>
      <c r="AO71">
        <v>0</v>
      </c>
      <c r="AP71">
        <v>8.391114</v>
      </c>
      <c r="AQ71">
        <v>28.381609999999998</v>
      </c>
      <c r="AR71">
        <v>51.047193999999998</v>
      </c>
      <c r="AS71">
        <v>33.781224999999999</v>
      </c>
      <c r="AT71">
        <v>14.449498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72.637281999999999</v>
      </c>
      <c r="BA71">
        <f t="shared" si="4"/>
        <v>2676.9198470000001</v>
      </c>
      <c r="BD71">
        <v>5.08</v>
      </c>
      <c r="BE71">
        <v>1.87</v>
      </c>
      <c r="BF71">
        <v>2.92</v>
      </c>
      <c r="BG71">
        <v>1.78</v>
      </c>
      <c r="BH71">
        <v>5.99</v>
      </c>
      <c r="BI71">
        <v>0.81</v>
      </c>
      <c r="BJ71">
        <v>0.46</v>
      </c>
      <c r="BK71">
        <v>1.69</v>
      </c>
      <c r="BL71">
        <v>0.85</v>
      </c>
      <c r="BM71">
        <v>0.19</v>
      </c>
      <c r="BN71">
        <v>2.29</v>
      </c>
      <c r="BO71">
        <v>3.64</v>
      </c>
      <c r="BP71">
        <v>0.23</v>
      </c>
      <c r="BQ71">
        <v>1.92</v>
      </c>
      <c r="BR71">
        <v>2.1</v>
      </c>
      <c r="BS71">
        <v>1.55</v>
      </c>
      <c r="BT71">
        <v>2.4165199999999998</v>
      </c>
      <c r="BU71">
        <v>1.2925979999999999</v>
      </c>
      <c r="BV71">
        <v>2.265936</v>
      </c>
      <c r="BW71">
        <v>1.8716550000000001</v>
      </c>
      <c r="BX71">
        <v>1.887764</v>
      </c>
      <c r="BY71">
        <v>2.585197</v>
      </c>
      <c r="BZ71">
        <v>1.2788109999999999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3.4124590000000001</v>
      </c>
      <c r="CK71">
        <v>0.90079500000000001</v>
      </c>
      <c r="CL71">
        <v>1.8669750000000001</v>
      </c>
      <c r="CM71">
        <v>3.3828119999999999</v>
      </c>
      <c r="CN71">
        <v>3.0332970000000001</v>
      </c>
      <c r="CO71">
        <v>2.0681569999999998</v>
      </c>
      <c r="CP71">
        <v>4.1018520000000001</v>
      </c>
      <c r="CQ71">
        <v>3.4124590000000001</v>
      </c>
      <c r="CR71">
        <v>0.79911500000000002</v>
      </c>
      <c r="CS71">
        <v>2.6908799999999999</v>
      </c>
      <c r="CT71">
        <v>2.457837</v>
      </c>
      <c r="CU71">
        <v>0</v>
      </c>
      <c r="CV71">
        <v>0.76243700000000003</v>
      </c>
      <c r="CW71">
        <v>2.3505479999999999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72.637281999999999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9.2587390000000003</v>
      </c>
      <c r="H72">
        <v>0</v>
      </c>
      <c r="I72">
        <v>0</v>
      </c>
      <c r="J72">
        <v>0</v>
      </c>
      <c r="K72">
        <v>664.05075899999997</v>
      </c>
      <c r="L72">
        <v>424.789535</v>
      </c>
      <c r="M72">
        <v>90.858439000000004</v>
      </c>
      <c r="N72">
        <v>116.260677</v>
      </c>
      <c r="O72">
        <v>121.876716</v>
      </c>
      <c r="P72">
        <v>126.23001499999999</v>
      </c>
      <c r="Q72">
        <v>20.706230000000001</v>
      </c>
      <c r="R72">
        <v>41.947839000000002</v>
      </c>
      <c r="S72">
        <v>24.917296</v>
      </c>
      <c r="T72">
        <v>1.3613360000000001</v>
      </c>
      <c r="U72">
        <v>336.167618</v>
      </c>
      <c r="V72">
        <v>16.867383</v>
      </c>
      <c r="W72">
        <v>31.575047000000001</v>
      </c>
      <c r="X72">
        <v>142.10180199999999</v>
      </c>
      <c r="Y72">
        <v>0</v>
      </c>
      <c r="Z72">
        <v>12.626550999999999</v>
      </c>
      <c r="AA72">
        <v>13.545925</v>
      </c>
      <c r="AB72">
        <v>28.022500000000001</v>
      </c>
      <c r="AC72">
        <v>20.363544999999998</v>
      </c>
      <c r="AD72">
        <v>0</v>
      </c>
      <c r="AE72">
        <v>51.927025</v>
      </c>
      <c r="AF72">
        <v>0</v>
      </c>
      <c r="AG72">
        <v>21.606280999999999</v>
      </c>
      <c r="AH72">
        <v>39.448148000000003</v>
      </c>
      <c r="AI72">
        <v>3.3450009999999999</v>
      </c>
      <c r="AJ72">
        <v>0</v>
      </c>
      <c r="AK72">
        <v>56.844293</v>
      </c>
      <c r="AL72">
        <v>38.617733999999999</v>
      </c>
      <c r="AM72">
        <v>16.548590000000001</v>
      </c>
      <c r="AN72">
        <v>1.0163469999999999</v>
      </c>
      <c r="AO72">
        <v>0</v>
      </c>
      <c r="AP72">
        <v>8.391114</v>
      </c>
      <c r="AQ72">
        <v>28.381609999999998</v>
      </c>
      <c r="AR72">
        <v>51.047193999999998</v>
      </c>
      <c r="AS72">
        <v>33.781224999999999</v>
      </c>
      <c r="AT72">
        <v>14.449498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72.638274999999993</v>
      </c>
      <c r="BA72">
        <f t="shared" si="4"/>
        <v>2681.570287</v>
      </c>
      <c r="BD72">
        <v>5.08</v>
      </c>
      <c r="BE72">
        <v>1.87</v>
      </c>
      <c r="BF72">
        <v>2.92</v>
      </c>
      <c r="BG72">
        <v>1.78</v>
      </c>
      <c r="BH72">
        <v>5.99</v>
      </c>
      <c r="BI72">
        <v>0.81</v>
      </c>
      <c r="BJ72">
        <v>0.46</v>
      </c>
      <c r="BK72">
        <v>1.69</v>
      </c>
      <c r="BL72">
        <v>0.85</v>
      </c>
      <c r="BM72">
        <v>0.19</v>
      </c>
      <c r="BN72">
        <v>2.29</v>
      </c>
      <c r="BO72">
        <v>3.64</v>
      </c>
      <c r="BP72">
        <v>0.23</v>
      </c>
      <c r="BQ72">
        <v>1.92</v>
      </c>
      <c r="BR72">
        <v>2.1</v>
      </c>
      <c r="BS72">
        <v>1.55</v>
      </c>
      <c r="BT72">
        <v>2.417513</v>
      </c>
      <c r="BU72">
        <v>1.2925979999999999</v>
      </c>
      <c r="BV72">
        <v>2.265936</v>
      </c>
      <c r="BW72">
        <v>1.8716550000000001</v>
      </c>
      <c r="BX72">
        <v>1.887764</v>
      </c>
      <c r="BY72">
        <v>2.585197</v>
      </c>
      <c r="BZ72">
        <v>1.2788109999999999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3.4124590000000001</v>
      </c>
      <c r="CK72">
        <v>0.90079500000000001</v>
      </c>
      <c r="CL72">
        <v>1.8669750000000001</v>
      </c>
      <c r="CM72">
        <v>3.3828119999999999</v>
      </c>
      <c r="CN72">
        <v>3.0332970000000001</v>
      </c>
      <c r="CO72">
        <v>2.0681569999999998</v>
      </c>
      <c r="CP72">
        <v>4.1018520000000001</v>
      </c>
      <c r="CQ72">
        <v>3.4124590000000001</v>
      </c>
      <c r="CR72">
        <v>0.79911500000000002</v>
      </c>
      <c r="CS72">
        <v>2.6908799999999999</v>
      </c>
      <c r="CT72">
        <v>2.457837</v>
      </c>
      <c r="CU72">
        <v>0</v>
      </c>
      <c r="CV72">
        <v>0.76243700000000003</v>
      </c>
      <c r="CW72">
        <v>2.3505479999999999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72.638274999999993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9.6329999999999991</v>
      </c>
      <c r="H73">
        <v>0</v>
      </c>
      <c r="I73">
        <v>0</v>
      </c>
      <c r="J73">
        <v>9.6329999999999991</v>
      </c>
      <c r="K73">
        <v>664.05075899999997</v>
      </c>
      <c r="L73">
        <v>424.789535</v>
      </c>
      <c r="M73">
        <v>90.858439000000004</v>
      </c>
      <c r="N73">
        <v>116.260677</v>
      </c>
      <c r="O73">
        <v>121.876716</v>
      </c>
      <c r="P73">
        <v>126.23001499999999</v>
      </c>
      <c r="Q73">
        <v>20.235368999999999</v>
      </c>
      <c r="R73">
        <v>41.947839000000002</v>
      </c>
      <c r="S73">
        <v>24.917296</v>
      </c>
      <c r="T73">
        <v>1.3613360000000001</v>
      </c>
      <c r="U73">
        <v>336.167618</v>
      </c>
      <c r="V73">
        <v>16.867383</v>
      </c>
      <c r="W73">
        <v>31.282686000000002</v>
      </c>
      <c r="X73">
        <v>142.10180199999999</v>
      </c>
      <c r="Y73">
        <v>0</v>
      </c>
      <c r="Z73">
        <v>12.626550999999999</v>
      </c>
      <c r="AA73">
        <v>13.545925</v>
      </c>
      <c r="AB73">
        <v>28.022500000000001</v>
      </c>
      <c r="AC73">
        <v>20.363544999999998</v>
      </c>
      <c r="AD73">
        <v>0</v>
      </c>
      <c r="AE73">
        <v>51.927025</v>
      </c>
      <c r="AF73">
        <v>0</v>
      </c>
      <c r="AG73">
        <v>21.606280999999999</v>
      </c>
      <c r="AH73">
        <v>39.448148000000003</v>
      </c>
      <c r="AI73">
        <v>3.3450009999999999</v>
      </c>
      <c r="AJ73">
        <v>0</v>
      </c>
      <c r="AK73">
        <v>56.844293</v>
      </c>
      <c r="AL73">
        <v>38.617733999999999</v>
      </c>
      <c r="AM73">
        <v>16.548590000000001</v>
      </c>
      <c r="AN73">
        <v>1.0163469999999999</v>
      </c>
      <c r="AO73">
        <v>0</v>
      </c>
      <c r="AP73">
        <v>7.897519</v>
      </c>
      <c r="AQ73">
        <v>28.381609999999998</v>
      </c>
      <c r="AR73">
        <v>48.920226999999997</v>
      </c>
      <c r="AS73">
        <v>33.781224999999999</v>
      </c>
      <c r="AT73">
        <v>14.449498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72.643123999999972</v>
      </c>
      <c r="BA73">
        <f t="shared" si="4"/>
        <v>2688.1986130000005</v>
      </c>
      <c r="BD73">
        <v>5.08</v>
      </c>
      <c r="BE73">
        <v>1.87</v>
      </c>
      <c r="BF73">
        <v>2.92</v>
      </c>
      <c r="BG73">
        <v>1.78</v>
      </c>
      <c r="BH73">
        <v>5.99</v>
      </c>
      <c r="BI73">
        <v>0.87</v>
      </c>
      <c r="BJ73">
        <v>0.46</v>
      </c>
      <c r="BK73">
        <v>1.69</v>
      </c>
      <c r="BL73">
        <v>0.85</v>
      </c>
      <c r="BM73">
        <v>0.19</v>
      </c>
      <c r="BN73">
        <v>2.29</v>
      </c>
      <c r="BO73">
        <v>3.64</v>
      </c>
      <c r="BP73">
        <v>0.23</v>
      </c>
      <c r="BQ73">
        <v>1.92</v>
      </c>
      <c r="BR73">
        <v>2.1</v>
      </c>
      <c r="BS73">
        <v>1.55</v>
      </c>
      <c r="BT73">
        <v>2.417513</v>
      </c>
      <c r="BU73">
        <v>1.2925979999999999</v>
      </c>
      <c r="BV73">
        <v>2.265936</v>
      </c>
      <c r="BW73">
        <v>1.8716550000000001</v>
      </c>
      <c r="BX73">
        <v>1.887764</v>
      </c>
      <c r="BY73">
        <v>2.585197</v>
      </c>
      <c r="BZ73">
        <v>1.2788109999999999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3.4124590000000001</v>
      </c>
      <c r="CK73">
        <v>0.90079500000000001</v>
      </c>
      <c r="CL73">
        <v>1.8669750000000001</v>
      </c>
      <c r="CM73">
        <v>3.3828119999999999</v>
      </c>
      <c r="CN73">
        <v>3.0332970000000001</v>
      </c>
      <c r="CO73">
        <v>2.0130059999999999</v>
      </c>
      <c r="CP73">
        <v>4.1018520000000001</v>
      </c>
      <c r="CQ73">
        <v>3.4124590000000001</v>
      </c>
      <c r="CR73">
        <v>0.79911500000000002</v>
      </c>
      <c r="CS73">
        <v>2.6908799999999999</v>
      </c>
      <c r="CT73">
        <v>2.457837</v>
      </c>
      <c r="CU73">
        <v>0</v>
      </c>
      <c r="CV73">
        <v>0.76243700000000003</v>
      </c>
      <c r="CW73">
        <v>2.3505479999999999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72.643123999999972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9.6329999999999991</v>
      </c>
      <c r="H74">
        <v>0</v>
      </c>
      <c r="I74">
        <v>0</v>
      </c>
      <c r="J74">
        <v>9.6329999999999991</v>
      </c>
      <c r="K74">
        <v>664.05075899999997</v>
      </c>
      <c r="L74">
        <v>424.789535</v>
      </c>
      <c r="M74">
        <v>90.858439000000004</v>
      </c>
      <c r="N74">
        <v>116.260677</v>
      </c>
      <c r="O74">
        <v>121.876716</v>
      </c>
      <c r="P74">
        <v>126.23001499999999</v>
      </c>
      <c r="Q74">
        <v>20.235368999999999</v>
      </c>
      <c r="R74">
        <v>41.947839000000002</v>
      </c>
      <c r="S74">
        <v>24.917296</v>
      </c>
      <c r="T74">
        <v>1.3613360000000001</v>
      </c>
      <c r="U74">
        <v>336.167618</v>
      </c>
      <c r="V74">
        <v>16.867383</v>
      </c>
      <c r="W74">
        <v>31.282686000000002</v>
      </c>
      <c r="X74">
        <v>142.10180199999999</v>
      </c>
      <c r="Y74">
        <v>0</v>
      </c>
      <c r="Z74">
        <v>12.626550999999999</v>
      </c>
      <c r="AA74">
        <v>13.545925</v>
      </c>
      <c r="AB74">
        <v>28.022500000000001</v>
      </c>
      <c r="AC74">
        <v>20.363544999999998</v>
      </c>
      <c r="AD74">
        <v>0</v>
      </c>
      <c r="AE74">
        <v>44.471915000000003</v>
      </c>
      <c r="AF74">
        <v>0</v>
      </c>
      <c r="AG74">
        <v>21.606280999999999</v>
      </c>
      <c r="AH74">
        <v>39.448148000000003</v>
      </c>
      <c r="AI74">
        <v>3.3450009999999999</v>
      </c>
      <c r="AJ74">
        <v>0</v>
      </c>
      <c r="AK74">
        <v>56.844293</v>
      </c>
      <c r="AL74">
        <v>38.617733999999999</v>
      </c>
      <c r="AM74">
        <v>16.548590000000001</v>
      </c>
      <c r="AN74">
        <v>1.0163469999999999</v>
      </c>
      <c r="AO74">
        <v>0</v>
      </c>
      <c r="AP74">
        <v>7.897519</v>
      </c>
      <c r="AQ74">
        <v>28.381609999999998</v>
      </c>
      <c r="AR74">
        <v>48.920226999999997</v>
      </c>
      <c r="AS74">
        <v>33.781224999999999</v>
      </c>
      <c r="AT74">
        <v>14.449498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72.663123999999982</v>
      </c>
      <c r="BA74">
        <f t="shared" si="4"/>
        <v>2680.7635030000006</v>
      </c>
      <c r="BD74">
        <v>5.08</v>
      </c>
      <c r="BE74">
        <v>1.87</v>
      </c>
      <c r="BF74">
        <v>2.92</v>
      </c>
      <c r="BG74">
        <v>1.78</v>
      </c>
      <c r="BH74">
        <v>5.99</v>
      </c>
      <c r="BI74">
        <v>0.89</v>
      </c>
      <c r="BJ74">
        <v>0.46</v>
      </c>
      <c r="BK74">
        <v>1.69</v>
      </c>
      <c r="BL74">
        <v>0.85</v>
      </c>
      <c r="BM74">
        <v>0.19</v>
      </c>
      <c r="BN74">
        <v>2.29</v>
      </c>
      <c r="BO74">
        <v>3.64</v>
      </c>
      <c r="BP74">
        <v>0.23</v>
      </c>
      <c r="BQ74">
        <v>1.92</v>
      </c>
      <c r="BR74">
        <v>2.1</v>
      </c>
      <c r="BS74">
        <v>1.55</v>
      </c>
      <c r="BT74">
        <v>2.417513</v>
      </c>
      <c r="BU74">
        <v>1.2925979999999999</v>
      </c>
      <c r="BV74">
        <v>2.265936</v>
      </c>
      <c r="BW74">
        <v>1.8716550000000001</v>
      </c>
      <c r="BX74">
        <v>1.887764</v>
      </c>
      <c r="BY74">
        <v>2.585197</v>
      </c>
      <c r="BZ74">
        <v>1.2788109999999999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3.4124590000000001</v>
      </c>
      <c r="CK74">
        <v>0.90079500000000001</v>
      </c>
      <c r="CL74">
        <v>1.8669750000000001</v>
      </c>
      <c r="CM74">
        <v>3.3828119999999999</v>
      </c>
      <c r="CN74">
        <v>3.0332970000000001</v>
      </c>
      <c r="CO74">
        <v>2.0130059999999999</v>
      </c>
      <c r="CP74">
        <v>4.1018520000000001</v>
      </c>
      <c r="CQ74">
        <v>3.4124590000000001</v>
      </c>
      <c r="CR74">
        <v>0.79911500000000002</v>
      </c>
      <c r="CS74">
        <v>2.6908799999999999</v>
      </c>
      <c r="CT74">
        <v>2.457837</v>
      </c>
      <c r="CU74">
        <v>0.82821599999999995</v>
      </c>
      <c r="CV74">
        <v>0.76243700000000003</v>
      </c>
      <c r="CW74">
        <v>2.3505479999999999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72.663123999999982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9.6329999999999991</v>
      </c>
      <c r="H75">
        <v>0</v>
      </c>
      <c r="I75">
        <v>0</v>
      </c>
      <c r="J75">
        <v>9.6329999999999991</v>
      </c>
      <c r="K75">
        <v>664.05075899999997</v>
      </c>
      <c r="L75">
        <v>424.789535</v>
      </c>
      <c r="M75">
        <v>90.858439000000004</v>
      </c>
      <c r="N75">
        <v>116.260677</v>
      </c>
      <c r="O75">
        <v>121.876716</v>
      </c>
      <c r="P75">
        <v>126.23001499999999</v>
      </c>
      <c r="Q75">
        <v>20.235368999999999</v>
      </c>
      <c r="R75">
        <v>41.947839000000002</v>
      </c>
      <c r="S75">
        <v>24.917296</v>
      </c>
      <c r="T75">
        <v>1.3613360000000001</v>
      </c>
      <c r="U75">
        <v>336.167618</v>
      </c>
      <c r="V75">
        <v>16.867383</v>
      </c>
      <c r="W75">
        <v>31.282686000000002</v>
      </c>
      <c r="X75">
        <v>142.10180199999999</v>
      </c>
      <c r="Y75">
        <v>0</v>
      </c>
      <c r="Z75">
        <v>6.251817</v>
      </c>
      <c r="AA75">
        <v>12.176112</v>
      </c>
      <c r="AB75">
        <v>22.690283000000001</v>
      </c>
      <c r="AC75">
        <v>4.0151589999999997</v>
      </c>
      <c r="AD75">
        <v>8.3054349999999992</v>
      </c>
      <c r="AE75">
        <v>18.193055999999999</v>
      </c>
      <c r="AF75">
        <v>8.3931009999999997</v>
      </c>
      <c r="AG75">
        <v>21.606280999999999</v>
      </c>
      <c r="AH75">
        <v>49.310184999999997</v>
      </c>
      <c r="AI75">
        <v>3.3450009999999999</v>
      </c>
      <c r="AJ75">
        <v>0</v>
      </c>
      <c r="AK75">
        <v>56.844293</v>
      </c>
      <c r="AL75">
        <v>38.617733999999999</v>
      </c>
      <c r="AM75">
        <v>16.548590000000001</v>
      </c>
      <c r="AN75">
        <v>1.0163469999999999</v>
      </c>
      <c r="AO75">
        <v>0</v>
      </c>
      <c r="AP75">
        <v>1.480785</v>
      </c>
      <c r="AQ75">
        <v>28.381609999999998</v>
      </c>
      <c r="AR75">
        <v>48.920226999999997</v>
      </c>
      <c r="AS75">
        <v>33.781224999999999</v>
      </c>
      <c r="AT75">
        <v>14.449498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72.842596999999984</v>
      </c>
      <c r="BA75">
        <f t="shared" si="4"/>
        <v>2645.3828060000005</v>
      </c>
      <c r="BD75">
        <v>5.08</v>
      </c>
      <c r="BE75">
        <v>1.87</v>
      </c>
      <c r="BF75">
        <v>2.92</v>
      </c>
      <c r="BG75">
        <v>1.78</v>
      </c>
      <c r="BH75">
        <v>5.99</v>
      </c>
      <c r="BI75">
        <v>0.88</v>
      </c>
      <c r="BJ75">
        <v>0.4</v>
      </c>
      <c r="BK75">
        <v>1.69</v>
      </c>
      <c r="BL75">
        <v>0.85</v>
      </c>
      <c r="BM75">
        <v>0.19</v>
      </c>
      <c r="BN75">
        <v>2.29</v>
      </c>
      <c r="BO75">
        <v>3.64</v>
      </c>
      <c r="BP75">
        <v>0.23</v>
      </c>
      <c r="BQ75">
        <v>1.92</v>
      </c>
      <c r="BR75">
        <v>2.1</v>
      </c>
      <c r="BS75">
        <v>1.55</v>
      </c>
      <c r="BT75">
        <v>2.417513</v>
      </c>
      <c r="BU75">
        <v>1.2925979999999999</v>
      </c>
      <c r="BV75">
        <v>2.265936</v>
      </c>
      <c r="BW75">
        <v>1.8716550000000001</v>
      </c>
      <c r="BX75">
        <v>1.887764</v>
      </c>
      <c r="BY75">
        <v>2.585197</v>
      </c>
      <c r="BZ75">
        <v>1.2788109999999999</v>
      </c>
      <c r="CA75">
        <v>0</v>
      </c>
      <c r="CB75">
        <v>0</v>
      </c>
      <c r="CC75">
        <v>0</v>
      </c>
      <c r="CD75">
        <v>4.6179999999999997E-3</v>
      </c>
      <c r="CE75">
        <v>0</v>
      </c>
      <c r="CF75">
        <v>0</v>
      </c>
      <c r="CG75">
        <v>0</v>
      </c>
      <c r="CH75">
        <v>0</v>
      </c>
      <c r="CI75">
        <v>3.9379999999999997E-3</v>
      </c>
      <c r="CJ75">
        <v>3.4124590000000001</v>
      </c>
      <c r="CK75">
        <v>0.90079500000000001</v>
      </c>
      <c r="CL75">
        <v>1.8669750000000001</v>
      </c>
      <c r="CM75">
        <v>3.3828119999999999</v>
      </c>
      <c r="CN75">
        <v>3.2742140000000002</v>
      </c>
      <c r="CO75">
        <v>2.0130059999999999</v>
      </c>
      <c r="CP75">
        <v>4.1018520000000001</v>
      </c>
      <c r="CQ75">
        <v>3.4124590000000001</v>
      </c>
      <c r="CR75">
        <v>0.79911500000000002</v>
      </c>
      <c r="CS75">
        <v>2.6908799999999999</v>
      </c>
      <c r="CT75">
        <v>2.457837</v>
      </c>
      <c r="CU75">
        <v>0.82821599999999995</v>
      </c>
      <c r="CV75">
        <v>0.95304599999999995</v>
      </c>
      <c r="CW75">
        <v>2.3505479999999999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72.842596999999984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9.6329999999999991</v>
      </c>
      <c r="H76">
        <v>0</v>
      </c>
      <c r="I76">
        <v>0</v>
      </c>
      <c r="J76">
        <v>9.6329999999999991</v>
      </c>
      <c r="K76">
        <v>664.05075899999997</v>
      </c>
      <c r="L76">
        <v>424.789535</v>
      </c>
      <c r="M76">
        <v>90.858439000000004</v>
      </c>
      <c r="N76">
        <v>116.260677</v>
      </c>
      <c r="O76">
        <v>121.876716</v>
      </c>
      <c r="P76">
        <v>126.23001499999999</v>
      </c>
      <c r="Q76">
        <v>20.235368999999999</v>
      </c>
      <c r="R76">
        <v>41.947839000000002</v>
      </c>
      <c r="S76">
        <v>24.917296</v>
      </c>
      <c r="T76">
        <v>1.3613360000000001</v>
      </c>
      <c r="U76">
        <v>336.167618</v>
      </c>
      <c r="V76">
        <v>16.867383</v>
      </c>
      <c r="W76">
        <v>31.282686000000002</v>
      </c>
      <c r="X76">
        <v>142.10180199999999</v>
      </c>
      <c r="Y76">
        <v>0</v>
      </c>
      <c r="Z76">
        <v>6.251817</v>
      </c>
      <c r="AA76">
        <v>12.937118999999999</v>
      </c>
      <c r="AB76">
        <v>42.033749999999998</v>
      </c>
      <c r="AC76">
        <v>4.0151589999999997</v>
      </c>
      <c r="AD76">
        <v>19.102501</v>
      </c>
      <c r="AE76">
        <v>44.471915000000003</v>
      </c>
      <c r="AF76">
        <v>8.3931009999999997</v>
      </c>
      <c r="AG76">
        <v>21.606280999999999</v>
      </c>
      <c r="AH76">
        <v>73.965277999999998</v>
      </c>
      <c r="AI76">
        <v>3.3450009999999999</v>
      </c>
      <c r="AJ76">
        <v>0</v>
      </c>
      <c r="AK76">
        <v>56.844293</v>
      </c>
      <c r="AL76">
        <v>38.617733999999999</v>
      </c>
      <c r="AM76">
        <v>16.548590000000001</v>
      </c>
      <c r="AN76">
        <v>1.0163469999999999</v>
      </c>
      <c r="AO76">
        <v>0</v>
      </c>
      <c r="AP76">
        <v>0.49359500000000001</v>
      </c>
      <c r="AQ76">
        <v>28.381609999999998</v>
      </c>
      <c r="AR76">
        <v>48.920226999999997</v>
      </c>
      <c r="AS76">
        <v>33.781224999999999</v>
      </c>
      <c r="AT76">
        <v>14.449498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72.985762999999992</v>
      </c>
      <c r="BA76">
        <f t="shared" si="4"/>
        <v>2726.3742740000007</v>
      </c>
      <c r="BD76">
        <v>5.08</v>
      </c>
      <c r="BE76">
        <v>1.87</v>
      </c>
      <c r="BF76">
        <v>2.92</v>
      </c>
      <c r="BG76">
        <v>1.78</v>
      </c>
      <c r="BH76">
        <v>5.99</v>
      </c>
      <c r="BI76">
        <v>0.88</v>
      </c>
      <c r="BJ76">
        <v>0.4</v>
      </c>
      <c r="BK76">
        <v>1.69</v>
      </c>
      <c r="BL76">
        <v>0.85</v>
      </c>
      <c r="BM76">
        <v>0.19</v>
      </c>
      <c r="BN76">
        <v>2.29</v>
      </c>
      <c r="BO76">
        <v>3.64</v>
      </c>
      <c r="BP76">
        <v>0.23</v>
      </c>
      <c r="BQ76">
        <v>1.92</v>
      </c>
      <c r="BR76">
        <v>2.1</v>
      </c>
      <c r="BS76">
        <v>1.55</v>
      </c>
      <c r="BT76">
        <v>2.417513</v>
      </c>
      <c r="BU76">
        <v>1.2925979999999999</v>
      </c>
      <c r="BV76">
        <v>2.265936</v>
      </c>
      <c r="BW76">
        <v>1.8716550000000001</v>
      </c>
      <c r="BX76">
        <v>1.887764</v>
      </c>
      <c r="BY76">
        <v>2.585197</v>
      </c>
      <c r="BZ76">
        <v>1.2788109999999999</v>
      </c>
      <c r="CA76">
        <v>0</v>
      </c>
      <c r="CB76">
        <v>0</v>
      </c>
      <c r="CC76">
        <v>0</v>
      </c>
      <c r="CD76">
        <v>8.4659999999999996E-3</v>
      </c>
      <c r="CE76">
        <v>0</v>
      </c>
      <c r="CF76">
        <v>0</v>
      </c>
      <c r="CG76">
        <v>0</v>
      </c>
      <c r="CH76">
        <v>0</v>
      </c>
      <c r="CI76">
        <v>5.012E-3</v>
      </c>
      <c r="CJ76">
        <v>3.4124590000000001</v>
      </c>
      <c r="CK76">
        <v>0.90079500000000001</v>
      </c>
      <c r="CL76">
        <v>1.8669750000000001</v>
      </c>
      <c r="CM76">
        <v>3.3828119999999999</v>
      </c>
      <c r="CN76">
        <v>3.412458</v>
      </c>
      <c r="CO76">
        <v>2.0130059999999999</v>
      </c>
      <c r="CP76">
        <v>4.1018520000000001</v>
      </c>
      <c r="CQ76">
        <v>3.4124590000000001</v>
      </c>
      <c r="CR76">
        <v>0.79911500000000002</v>
      </c>
      <c r="CS76">
        <v>2.6908799999999999</v>
      </c>
      <c r="CT76">
        <v>2.457837</v>
      </c>
      <c r="CU76">
        <v>0.82821599999999995</v>
      </c>
      <c r="CV76">
        <v>1.4227609999999999</v>
      </c>
      <c r="CW76">
        <v>2.3505479999999999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72.985762999999992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9.6329999999999991</v>
      </c>
      <c r="H77">
        <v>0</v>
      </c>
      <c r="I77">
        <v>0</v>
      </c>
      <c r="J77">
        <v>9.6329999999999991</v>
      </c>
      <c r="K77">
        <v>588.78582300000005</v>
      </c>
      <c r="L77">
        <v>424.789535</v>
      </c>
      <c r="M77">
        <v>90.858439000000004</v>
      </c>
      <c r="N77">
        <v>116.260677</v>
      </c>
      <c r="O77">
        <v>121.876716</v>
      </c>
      <c r="P77">
        <v>126.23001499999999</v>
      </c>
      <c r="Q77">
        <v>20.235368999999999</v>
      </c>
      <c r="R77">
        <v>41.947839000000002</v>
      </c>
      <c r="S77">
        <v>24.917296</v>
      </c>
      <c r="T77">
        <v>1.3613360000000001</v>
      </c>
      <c r="U77">
        <v>336.167618</v>
      </c>
      <c r="V77">
        <v>16.867383</v>
      </c>
      <c r="W77">
        <v>31.282686000000002</v>
      </c>
      <c r="X77">
        <v>142.10180199999999</v>
      </c>
      <c r="Y77">
        <v>0</v>
      </c>
      <c r="Z77">
        <v>12.626550999999999</v>
      </c>
      <c r="AA77">
        <v>27.015747999999999</v>
      </c>
      <c r="AB77">
        <v>42.033749999999998</v>
      </c>
      <c r="AC77">
        <v>30.545985999999999</v>
      </c>
      <c r="AD77">
        <v>28.653752000000001</v>
      </c>
      <c r="AE77">
        <v>51.927025</v>
      </c>
      <c r="AF77">
        <v>16.786203</v>
      </c>
      <c r="AG77">
        <v>21.606280999999999</v>
      </c>
      <c r="AH77">
        <v>97.436926</v>
      </c>
      <c r="AI77">
        <v>3.3450009999999999</v>
      </c>
      <c r="AJ77">
        <v>0</v>
      </c>
      <c r="AK77">
        <v>56.844293</v>
      </c>
      <c r="AL77">
        <v>51.490312000000003</v>
      </c>
      <c r="AM77">
        <v>16.548590000000001</v>
      </c>
      <c r="AN77">
        <v>0.97725600000000001</v>
      </c>
      <c r="AO77">
        <v>0</v>
      </c>
      <c r="AP77">
        <v>0.49359500000000001</v>
      </c>
      <c r="AQ77">
        <v>28.381609999999998</v>
      </c>
      <c r="AR77">
        <v>48.920226999999997</v>
      </c>
      <c r="AS77">
        <v>33.781224999999999</v>
      </c>
      <c r="AT77">
        <v>14.449498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72.991455000000002</v>
      </c>
      <c r="BA77">
        <f t="shared" si="4"/>
        <v>2759.8038179999999</v>
      </c>
      <c r="BD77">
        <v>5.08</v>
      </c>
      <c r="BE77">
        <v>1.87</v>
      </c>
      <c r="BF77">
        <v>2.92</v>
      </c>
      <c r="BG77">
        <v>1.78</v>
      </c>
      <c r="BH77">
        <v>5.99</v>
      </c>
      <c r="BI77">
        <v>0.88</v>
      </c>
      <c r="BJ77">
        <v>0.4</v>
      </c>
      <c r="BK77">
        <v>1.69</v>
      </c>
      <c r="BL77">
        <v>0.85</v>
      </c>
      <c r="BM77">
        <v>0.19</v>
      </c>
      <c r="BN77">
        <v>2.29</v>
      </c>
      <c r="BO77">
        <v>3.64</v>
      </c>
      <c r="BP77">
        <v>0.23</v>
      </c>
      <c r="BQ77">
        <v>1.92</v>
      </c>
      <c r="BR77">
        <v>2.1</v>
      </c>
      <c r="BS77">
        <v>1.55</v>
      </c>
      <c r="BT77">
        <v>2.417513</v>
      </c>
      <c r="BU77">
        <v>1.2925979999999999</v>
      </c>
      <c r="BV77">
        <v>2.265936</v>
      </c>
      <c r="BW77">
        <v>1.8716550000000001</v>
      </c>
      <c r="BX77">
        <v>1.887764</v>
      </c>
      <c r="BY77">
        <v>2.585197</v>
      </c>
      <c r="BZ77">
        <v>1.2788109999999999</v>
      </c>
      <c r="CA77">
        <v>0</v>
      </c>
      <c r="CB77">
        <v>0</v>
      </c>
      <c r="CC77">
        <v>0</v>
      </c>
      <c r="CD77">
        <v>1.3084999999999999E-2</v>
      </c>
      <c r="CE77">
        <v>0</v>
      </c>
      <c r="CF77">
        <v>0</v>
      </c>
      <c r="CG77">
        <v>0</v>
      </c>
      <c r="CH77">
        <v>0</v>
      </c>
      <c r="CI77">
        <v>6.0850000000000001E-3</v>
      </c>
      <c r="CJ77">
        <v>3.4124590000000001</v>
      </c>
      <c r="CK77">
        <v>0.90079500000000001</v>
      </c>
      <c r="CL77">
        <v>1.8669750000000001</v>
      </c>
      <c r="CM77">
        <v>3.3828119999999999</v>
      </c>
      <c r="CN77">
        <v>3.412458</v>
      </c>
      <c r="CO77">
        <v>2.0130059999999999</v>
      </c>
      <c r="CP77">
        <v>4.1018520000000001</v>
      </c>
      <c r="CQ77">
        <v>3.4124590000000001</v>
      </c>
      <c r="CR77">
        <v>0.79911500000000002</v>
      </c>
      <c r="CS77">
        <v>2.6908799999999999</v>
      </c>
      <c r="CT77">
        <v>2.457837</v>
      </c>
      <c r="CU77">
        <v>1.8634869999999999</v>
      </c>
      <c r="CV77">
        <v>1.8788609999999999</v>
      </c>
      <c r="CW77">
        <v>2.3505479999999999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72.991455000000002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9.6329999999999991</v>
      </c>
      <c r="H78">
        <v>0</v>
      </c>
      <c r="I78">
        <v>0</v>
      </c>
      <c r="J78">
        <v>9.6329999999999991</v>
      </c>
      <c r="K78">
        <v>520.73156300000005</v>
      </c>
      <c r="L78">
        <v>424.789535</v>
      </c>
      <c r="M78">
        <v>90.858439000000004</v>
      </c>
      <c r="N78">
        <v>116.260677</v>
      </c>
      <c r="O78">
        <v>121.876716</v>
      </c>
      <c r="P78">
        <v>126.23001499999999</v>
      </c>
      <c r="Q78">
        <v>20.235368999999999</v>
      </c>
      <c r="R78">
        <v>41.947839000000002</v>
      </c>
      <c r="S78">
        <v>24.917296</v>
      </c>
      <c r="T78">
        <v>1.3613360000000001</v>
      </c>
      <c r="U78">
        <v>336.167618</v>
      </c>
      <c r="V78">
        <v>16.867383</v>
      </c>
      <c r="W78">
        <v>31.282686000000002</v>
      </c>
      <c r="X78">
        <v>142.10180199999999</v>
      </c>
      <c r="Y78">
        <v>0</v>
      </c>
      <c r="Z78">
        <v>18.939827000000001</v>
      </c>
      <c r="AA78">
        <v>40.601244999999999</v>
      </c>
      <c r="AB78">
        <v>42.033749999999998</v>
      </c>
      <c r="AC78">
        <v>30.545985999999999</v>
      </c>
      <c r="AD78">
        <v>38.205002</v>
      </c>
      <c r="AE78">
        <v>51.927025</v>
      </c>
      <c r="AF78">
        <v>24.769884000000001</v>
      </c>
      <c r="AG78">
        <v>21.606280999999999</v>
      </c>
      <c r="AH78">
        <v>121.79615800000001</v>
      </c>
      <c r="AI78">
        <v>3.3450009999999999</v>
      </c>
      <c r="AJ78">
        <v>0</v>
      </c>
      <c r="AK78">
        <v>56.844293</v>
      </c>
      <c r="AL78">
        <v>51.490312000000003</v>
      </c>
      <c r="AM78">
        <v>16.548590000000001</v>
      </c>
      <c r="AN78">
        <v>0.97725600000000001</v>
      </c>
      <c r="AO78">
        <v>0</v>
      </c>
      <c r="AP78">
        <v>0.49359500000000001</v>
      </c>
      <c r="AQ78">
        <v>28.381609999999998</v>
      </c>
      <c r="AR78">
        <v>48.920226999999997</v>
      </c>
      <c r="AS78">
        <v>33.781224999999999</v>
      </c>
      <c r="AT78">
        <v>14.449498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72.998532000000012</v>
      </c>
      <c r="BA78">
        <f t="shared" si="4"/>
        <v>2753.549571</v>
      </c>
      <c r="BD78">
        <v>5.08</v>
      </c>
      <c r="BE78">
        <v>1.87</v>
      </c>
      <c r="BF78">
        <v>2.92</v>
      </c>
      <c r="BG78">
        <v>1.78</v>
      </c>
      <c r="BH78">
        <v>5.99</v>
      </c>
      <c r="BI78">
        <v>0.88</v>
      </c>
      <c r="BJ78">
        <v>0.4</v>
      </c>
      <c r="BK78">
        <v>1.69</v>
      </c>
      <c r="BL78">
        <v>0.85</v>
      </c>
      <c r="BM78">
        <v>0.19</v>
      </c>
      <c r="BN78">
        <v>2.29</v>
      </c>
      <c r="BO78">
        <v>3.64</v>
      </c>
      <c r="BP78">
        <v>0.23</v>
      </c>
      <c r="BQ78">
        <v>1.92</v>
      </c>
      <c r="BR78">
        <v>2.1</v>
      </c>
      <c r="BS78">
        <v>1.55</v>
      </c>
      <c r="BT78">
        <v>2.417513</v>
      </c>
      <c r="BU78">
        <v>1.2925979999999999</v>
      </c>
      <c r="BV78">
        <v>2.265936</v>
      </c>
      <c r="BW78">
        <v>1.8716550000000001</v>
      </c>
      <c r="BX78">
        <v>1.887764</v>
      </c>
      <c r="BY78">
        <v>2.585197</v>
      </c>
      <c r="BZ78">
        <v>1.2788109999999999</v>
      </c>
      <c r="CA78">
        <v>0</v>
      </c>
      <c r="CB78">
        <v>0</v>
      </c>
      <c r="CC78">
        <v>0</v>
      </c>
      <c r="CD78">
        <v>1.9088000000000001E-2</v>
      </c>
      <c r="CE78">
        <v>0</v>
      </c>
      <c r="CF78">
        <v>0</v>
      </c>
      <c r="CG78">
        <v>0</v>
      </c>
      <c r="CH78">
        <v>0</v>
      </c>
      <c r="CI78">
        <v>7.1590000000000004E-3</v>
      </c>
      <c r="CJ78">
        <v>3.4124590000000001</v>
      </c>
      <c r="CK78">
        <v>0.90079500000000001</v>
      </c>
      <c r="CL78">
        <v>1.8669750000000001</v>
      </c>
      <c r="CM78">
        <v>3.3828119999999999</v>
      </c>
      <c r="CN78">
        <v>3.412458</v>
      </c>
      <c r="CO78">
        <v>2.0130059999999999</v>
      </c>
      <c r="CP78">
        <v>4.1018520000000001</v>
      </c>
      <c r="CQ78">
        <v>3.4124590000000001</v>
      </c>
      <c r="CR78">
        <v>0.79911500000000002</v>
      </c>
      <c r="CS78">
        <v>2.6908799999999999</v>
      </c>
      <c r="CT78">
        <v>2.5136970000000001</v>
      </c>
      <c r="CU78">
        <v>2.95052</v>
      </c>
      <c r="CV78">
        <v>2.348576</v>
      </c>
      <c r="CW78">
        <v>2.3505479999999999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72.998532000000012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9.6329999999999991</v>
      </c>
      <c r="H79">
        <v>0</v>
      </c>
      <c r="I79">
        <v>0</v>
      </c>
      <c r="J79">
        <v>9.6329999999999991</v>
      </c>
      <c r="K79">
        <v>544.81406300000003</v>
      </c>
      <c r="L79">
        <v>430.12545899999998</v>
      </c>
      <c r="M79">
        <v>90.858439000000004</v>
      </c>
      <c r="N79">
        <v>116.260677</v>
      </c>
      <c r="O79">
        <v>121.876716</v>
      </c>
      <c r="P79">
        <v>126.23001499999999</v>
      </c>
      <c r="Q79">
        <v>20.235368999999999</v>
      </c>
      <c r="R79">
        <v>41.947839000000002</v>
      </c>
      <c r="S79">
        <v>24.917296</v>
      </c>
      <c r="T79">
        <v>1.3613360000000001</v>
      </c>
      <c r="U79">
        <v>336.167618</v>
      </c>
      <c r="V79">
        <v>16.867383</v>
      </c>
      <c r="W79">
        <v>31.282686000000002</v>
      </c>
      <c r="X79">
        <v>142.10180199999999</v>
      </c>
      <c r="Y79">
        <v>0</v>
      </c>
      <c r="Z79">
        <v>18.939827000000001</v>
      </c>
      <c r="AA79">
        <v>40.601244999999999</v>
      </c>
      <c r="AB79">
        <v>42.033749999999998</v>
      </c>
      <c r="AC79">
        <v>30.545985999999999</v>
      </c>
      <c r="AD79">
        <v>38.205002</v>
      </c>
      <c r="AE79">
        <v>51.927025</v>
      </c>
      <c r="AF79">
        <v>24.769884000000001</v>
      </c>
      <c r="AG79">
        <v>21.606280999999999</v>
      </c>
      <c r="AH79">
        <v>146.15539000000001</v>
      </c>
      <c r="AI79">
        <v>3.3450009999999999</v>
      </c>
      <c r="AJ79">
        <v>0</v>
      </c>
      <c r="AK79">
        <v>56.844293</v>
      </c>
      <c r="AL79">
        <v>81.712885999999997</v>
      </c>
      <c r="AM79">
        <v>16.548590000000001</v>
      </c>
      <c r="AN79">
        <v>0.97725600000000001</v>
      </c>
      <c r="AO79">
        <v>0</v>
      </c>
      <c r="AP79">
        <v>0.49359500000000001</v>
      </c>
      <c r="AQ79">
        <v>28.381609999999998</v>
      </c>
      <c r="AR79">
        <v>48.920226999999997</v>
      </c>
      <c r="AS79">
        <v>33.781224999999999</v>
      </c>
      <c r="AT79">
        <v>14.449498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73.038532000000004</v>
      </c>
      <c r="BA79">
        <f t="shared" si="4"/>
        <v>2837.5898010000001</v>
      </c>
      <c r="BD79">
        <v>5.08</v>
      </c>
      <c r="BE79">
        <v>1.87</v>
      </c>
      <c r="BF79">
        <v>2.92</v>
      </c>
      <c r="BG79">
        <v>1.78</v>
      </c>
      <c r="BH79">
        <v>5.99</v>
      </c>
      <c r="BI79">
        <v>0.88</v>
      </c>
      <c r="BJ79">
        <v>0.44</v>
      </c>
      <c r="BK79">
        <v>1.69</v>
      </c>
      <c r="BL79">
        <v>0.85</v>
      </c>
      <c r="BM79">
        <v>0.19</v>
      </c>
      <c r="BN79">
        <v>2.29</v>
      </c>
      <c r="BO79">
        <v>3.64</v>
      </c>
      <c r="BP79">
        <v>0.23</v>
      </c>
      <c r="BQ79">
        <v>1.92</v>
      </c>
      <c r="BR79">
        <v>2.1</v>
      </c>
      <c r="BS79">
        <v>1.55</v>
      </c>
      <c r="BT79">
        <v>2.417513</v>
      </c>
      <c r="BU79">
        <v>1.2925979999999999</v>
      </c>
      <c r="BV79">
        <v>2.265936</v>
      </c>
      <c r="BW79">
        <v>1.8716550000000001</v>
      </c>
      <c r="BX79">
        <v>1.887764</v>
      </c>
      <c r="BY79">
        <v>2.585197</v>
      </c>
      <c r="BZ79">
        <v>1.2788109999999999</v>
      </c>
      <c r="CA79">
        <v>0</v>
      </c>
      <c r="CB79">
        <v>0</v>
      </c>
      <c r="CC79">
        <v>0</v>
      </c>
      <c r="CD79">
        <v>1.9088000000000001E-2</v>
      </c>
      <c r="CE79">
        <v>0</v>
      </c>
      <c r="CF79">
        <v>0</v>
      </c>
      <c r="CG79">
        <v>0</v>
      </c>
      <c r="CH79">
        <v>0</v>
      </c>
      <c r="CI79">
        <v>7.1590000000000004E-3</v>
      </c>
      <c r="CJ79">
        <v>3.4124590000000001</v>
      </c>
      <c r="CK79">
        <v>0.90079500000000001</v>
      </c>
      <c r="CL79">
        <v>1.8669750000000001</v>
      </c>
      <c r="CM79">
        <v>3.3828119999999999</v>
      </c>
      <c r="CN79">
        <v>3.412458</v>
      </c>
      <c r="CO79">
        <v>2.0130059999999999</v>
      </c>
      <c r="CP79">
        <v>4.1018520000000001</v>
      </c>
      <c r="CQ79">
        <v>3.4124590000000001</v>
      </c>
      <c r="CR79">
        <v>0.79911500000000002</v>
      </c>
      <c r="CS79">
        <v>2.6908799999999999</v>
      </c>
      <c r="CT79">
        <v>2.5136970000000001</v>
      </c>
      <c r="CU79">
        <v>3.9340269999999999</v>
      </c>
      <c r="CV79">
        <v>2.777447</v>
      </c>
      <c r="CW79">
        <v>2.3505479999999999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73.038532000000004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9.6329999999999991</v>
      </c>
      <c r="H80">
        <v>0</v>
      </c>
      <c r="I80">
        <v>0</v>
      </c>
      <c r="J80">
        <v>9.6329999999999991</v>
      </c>
      <c r="K80">
        <v>544.88099399999999</v>
      </c>
      <c r="L80">
        <v>424.789535</v>
      </c>
      <c r="M80">
        <v>90.858439000000004</v>
      </c>
      <c r="N80">
        <v>116.260677</v>
      </c>
      <c r="O80">
        <v>121.876716</v>
      </c>
      <c r="P80">
        <v>126.23001499999999</v>
      </c>
      <c r="Q80">
        <v>20.235368999999999</v>
      </c>
      <c r="R80">
        <v>41.947839000000002</v>
      </c>
      <c r="S80">
        <v>24.917296</v>
      </c>
      <c r="T80">
        <v>1.3613360000000001</v>
      </c>
      <c r="U80">
        <v>336.167618</v>
      </c>
      <c r="V80">
        <v>16.867383</v>
      </c>
      <c r="W80">
        <v>31.282686000000002</v>
      </c>
      <c r="X80">
        <v>142.10180199999999</v>
      </c>
      <c r="Y80">
        <v>0</v>
      </c>
      <c r="Z80">
        <v>18.939827000000001</v>
      </c>
      <c r="AA80">
        <v>40.601244999999999</v>
      </c>
      <c r="AB80">
        <v>42.033749999999998</v>
      </c>
      <c r="AC80">
        <v>30.545985999999999</v>
      </c>
      <c r="AD80">
        <v>38.205002</v>
      </c>
      <c r="AE80">
        <v>51.927025</v>
      </c>
      <c r="AF80">
        <v>24.769884000000001</v>
      </c>
      <c r="AG80">
        <v>21.606280999999999</v>
      </c>
      <c r="AH80">
        <v>146.15539000000001</v>
      </c>
      <c r="AI80">
        <v>20.070011999999998</v>
      </c>
      <c r="AJ80">
        <v>0</v>
      </c>
      <c r="AK80">
        <v>56.844293</v>
      </c>
      <c r="AL80">
        <v>81.712885999999997</v>
      </c>
      <c r="AM80">
        <v>16.548590000000001</v>
      </c>
      <c r="AN80">
        <v>0.97725600000000001</v>
      </c>
      <c r="AO80">
        <v>0</v>
      </c>
      <c r="AP80">
        <v>0.49359500000000001</v>
      </c>
      <c r="AQ80">
        <v>28.381609999999998</v>
      </c>
      <c r="AR80">
        <v>51.047193999999998</v>
      </c>
      <c r="AS80">
        <v>33.781224999999999</v>
      </c>
      <c r="AT80">
        <v>14.449498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73.058532000000014</v>
      </c>
      <c r="BA80">
        <f t="shared" si="4"/>
        <v>2851.1927860000001</v>
      </c>
      <c r="BD80">
        <v>5.08</v>
      </c>
      <c r="BE80">
        <v>1.87</v>
      </c>
      <c r="BF80">
        <v>2.92</v>
      </c>
      <c r="BG80">
        <v>1.78</v>
      </c>
      <c r="BH80">
        <v>5.99</v>
      </c>
      <c r="BI80">
        <v>0.88</v>
      </c>
      <c r="BJ80">
        <v>0.46</v>
      </c>
      <c r="BK80">
        <v>1.69</v>
      </c>
      <c r="BL80">
        <v>0.85</v>
      </c>
      <c r="BM80">
        <v>0.19</v>
      </c>
      <c r="BN80">
        <v>2.29</v>
      </c>
      <c r="BO80">
        <v>3.64</v>
      </c>
      <c r="BP80">
        <v>0.23</v>
      </c>
      <c r="BQ80">
        <v>1.92</v>
      </c>
      <c r="BR80">
        <v>2.1</v>
      </c>
      <c r="BS80">
        <v>1.55</v>
      </c>
      <c r="BT80">
        <v>2.417513</v>
      </c>
      <c r="BU80">
        <v>1.2925979999999999</v>
      </c>
      <c r="BV80">
        <v>2.265936</v>
      </c>
      <c r="BW80">
        <v>1.8716550000000001</v>
      </c>
      <c r="BX80">
        <v>1.887764</v>
      </c>
      <c r="BY80">
        <v>2.585197</v>
      </c>
      <c r="BZ80">
        <v>1.2788109999999999</v>
      </c>
      <c r="CA80">
        <v>0</v>
      </c>
      <c r="CB80">
        <v>0</v>
      </c>
      <c r="CC80">
        <v>0</v>
      </c>
      <c r="CD80">
        <v>1.9088000000000001E-2</v>
      </c>
      <c r="CE80">
        <v>0</v>
      </c>
      <c r="CF80">
        <v>0</v>
      </c>
      <c r="CG80">
        <v>0</v>
      </c>
      <c r="CH80">
        <v>0</v>
      </c>
      <c r="CI80">
        <v>7.1590000000000004E-3</v>
      </c>
      <c r="CJ80">
        <v>3.4124590000000001</v>
      </c>
      <c r="CK80">
        <v>0.90079500000000001</v>
      </c>
      <c r="CL80">
        <v>1.8669750000000001</v>
      </c>
      <c r="CM80">
        <v>3.3828119999999999</v>
      </c>
      <c r="CN80">
        <v>3.412458</v>
      </c>
      <c r="CO80">
        <v>2.0130059999999999</v>
      </c>
      <c r="CP80">
        <v>4.1018520000000001</v>
      </c>
      <c r="CQ80">
        <v>3.4124590000000001</v>
      </c>
      <c r="CR80">
        <v>0.79911500000000002</v>
      </c>
      <c r="CS80">
        <v>2.6908799999999999</v>
      </c>
      <c r="CT80">
        <v>2.5136970000000001</v>
      </c>
      <c r="CU80">
        <v>4.0996699999999997</v>
      </c>
      <c r="CV80">
        <v>2.777447</v>
      </c>
      <c r="CW80">
        <v>2.3505479999999999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73.058532000000014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9.6329999999999991</v>
      </c>
      <c r="H81">
        <v>0</v>
      </c>
      <c r="I81">
        <v>0</v>
      </c>
      <c r="J81">
        <v>9.6329999999999991</v>
      </c>
      <c r="K81">
        <v>606.47147700000005</v>
      </c>
      <c r="L81">
        <v>424.789535</v>
      </c>
      <c r="M81">
        <v>90.858439000000004</v>
      </c>
      <c r="N81">
        <v>116.260677</v>
      </c>
      <c r="O81">
        <v>121.876716</v>
      </c>
      <c r="P81">
        <v>126.23001499999999</v>
      </c>
      <c r="Q81">
        <v>20.235368999999999</v>
      </c>
      <c r="R81">
        <v>41.947839000000002</v>
      </c>
      <c r="S81">
        <v>24.917296</v>
      </c>
      <c r="T81">
        <v>1.3613360000000001</v>
      </c>
      <c r="U81">
        <v>336.167618</v>
      </c>
      <c r="V81">
        <v>16.867383</v>
      </c>
      <c r="W81">
        <v>31.282686000000002</v>
      </c>
      <c r="X81">
        <v>142.10180199999999</v>
      </c>
      <c r="Y81">
        <v>0</v>
      </c>
      <c r="Z81">
        <v>18.939827000000001</v>
      </c>
      <c r="AA81">
        <v>40.601244999999999</v>
      </c>
      <c r="AB81">
        <v>42.033749999999998</v>
      </c>
      <c r="AC81">
        <v>30.545985999999999</v>
      </c>
      <c r="AD81">
        <v>38.205002</v>
      </c>
      <c r="AE81">
        <v>51.927025</v>
      </c>
      <c r="AF81">
        <v>24.769884000000001</v>
      </c>
      <c r="AG81">
        <v>21.606280999999999</v>
      </c>
      <c r="AH81">
        <v>146.15539000000001</v>
      </c>
      <c r="AI81">
        <v>34.343803999999999</v>
      </c>
      <c r="AJ81">
        <v>0</v>
      </c>
      <c r="AK81">
        <v>56.844293</v>
      </c>
      <c r="AL81">
        <v>81.712885999999997</v>
      </c>
      <c r="AM81">
        <v>16.548590000000001</v>
      </c>
      <c r="AN81">
        <v>0.97725600000000001</v>
      </c>
      <c r="AO81">
        <v>0</v>
      </c>
      <c r="AP81">
        <v>1.480785</v>
      </c>
      <c r="AQ81">
        <v>28.381609999999998</v>
      </c>
      <c r="AR81">
        <v>51.047193999999998</v>
      </c>
      <c r="AS81">
        <v>33.781224999999999</v>
      </c>
      <c r="AT81">
        <v>14.449498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73.018531999999993</v>
      </c>
      <c r="BA81">
        <f t="shared" si="4"/>
        <v>2928.0042510000003</v>
      </c>
      <c r="BD81">
        <v>5.08</v>
      </c>
      <c r="BE81">
        <v>1.87</v>
      </c>
      <c r="BF81">
        <v>2.92</v>
      </c>
      <c r="BG81">
        <v>1.78</v>
      </c>
      <c r="BH81">
        <v>5.99</v>
      </c>
      <c r="BI81">
        <v>0.88</v>
      </c>
      <c r="BJ81">
        <v>0.4</v>
      </c>
      <c r="BK81">
        <v>1.71</v>
      </c>
      <c r="BL81">
        <v>0.85</v>
      </c>
      <c r="BM81">
        <v>0.19</v>
      </c>
      <c r="BN81">
        <v>2.29</v>
      </c>
      <c r="BO81">
        <v>3.64</v>
      </c>
      <c r="BP81">
        <v>0.23</v>
      </c>
      <c r="BQ81">
        <v>1.92</v>
      </c>
      <c r="BR81">
        <v>2.1</v>
      </c>
      <c r="BS81">
        <v>1.55</v>
      </c>
      <c r="BT81">
        <v>2.417513</v>
      </c>
      <c r="BU81">
        <v>1.2925979999999999</v>
      </c>
      <c r="BV81">
        <v>2.265936</v>
      </c>
      <c r="BW81">
        <v>1.8716550000000001</v>
      </c>
      <c r="BX81">
        <v>1.887764</v>
      </c>
      <c r="BY81">
        <v>2.585197</v>
      </c>
      <c r="BZ81">
        <v>1.2788109999999999</v>
      </c>
      <c r="CA81">
        <v>0</v>
      </c>
      <c r="CB81">
        <v>0</v>
      </c>
      <c r="CC81">
        <v>0</v>
      </c>
      <c r="CD81">
        <v>1.9088000000000001E-2</v>
      </c>
      <c r="CE81">
        <v>0</v>
      </c>
      <c r="CF81">
        <v>0</v>
      </c>
      <c r="CG81">
        <v>0</v>
      </c>
      <c r="CH81">
        <v>0</v>
      </c>
      <c r="CI81">
        <v>7.1590000000000004E-3</v>
      </c>
      <c r="CJ81">
        <v>3.4124590000000001</v>
      </c>
      <c r="CK81">
        <v>0.90079500000000001</v>
      </c>
      <c r="CL81">
        <v>1.8669750000000001</v>
      </c>
      <c r="CM81">
        <v>3.3828119999999999</v>
      </c>
      <c r="CN81">
        <v>3.412458</v>
      </c>
      <c r="CO81">
        <v>2.0130059999999999</v>
      </c>
      <c r="CP81">
        <v>4.1018520000000001</v>
      </c>
      <c r="CQ81">
        <v>3.4124590000000001</v>
      </c>
      <c r="CR81">
        <v>0.79911500000000002</v>
      </c>
      <c r="CS81">
        <v>2.6908799999999999</v>
      </c>
      <c r="CT81">
        <v>2.5136970000000001</v>
      </c>
      <c r="CU81">
        <v>4.0996699999999997</v>
      </c>
      <c r="CV81">
        <v>2.777447</v>
      </c>
      <c r="CW81">
        <v>2.3505479999999999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73.018531999999993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9.6329999999999991</v>
      </c>
      <c r="H82">
        <v>0</v>
      </c>
      <c r="I82">
        <v>0</v>
      </c>
      <c r="J82">
        <v>9.6329999999999991</v>
      </c>
      <c r="K82">
        <v>664.05075899999997</v>
      </c>
      <c r="L82">
        <v>424.789535</v>
      </c>
      <c r="M82">
        <v>90.858439000000004</v>
      </c>
      <c r="N82">
        <v>116.260677</v>
      </c>
      <c r="O82">
        <v>121.876716</v>
      </c>
      <c r="P82">
        <v>126.23001499999999</v>
      </c>
      <c r="Q82">
        <v>20.235368999999999</v>
      </c>
      <c r="R82">
        <v>41.947839000000002</v>
      </c>
      <c r="S82">
        <v>24.917296</v>
      </c>
      <c r="T82">
        <v>1.3613360000000001</v>
      </c>
      <c r="U82">
        <v>336.167618</v>
      </c>
      <c r="V82">
        <v>16.867383</v>
      </c>
      <c r="W82">
        <v>31.282686000000002</v>
      </c>
      <c r="X82">
        <v>142.10180199999999</v>
      </c>
      <c r="Y82">
        <v>0</v>
      </c>
      <c r="Z82">
        <v>18.939827000000001</v>
      </c>
      <c r="AA82">
        <v>40.601244999999999</v>
      </c>
      <c r="AB82">
        <v>42.033749999999998</v>
      </c>
      <c r="AC82">
        <v>30.545985999999999</v>
      </c>
      <c r="AD82">
        <v>38.205002</v>
      </c>
      <c r="AE82">
        <v>51.927025</v>
      </c>
      <c r="AF82">
        <v>24.769884000000001</v>
      </c>
      <c r="AG82">
        <v>21.606280999999999</v>
      </c>
      <c r="AH82">
        <v>146.15539000000001</v>
      </c>
      <c r="AI82">
        <v>34.343803999999999</v>
      </c>
      <c r="AJ82">
        <v>0</v>
      </c>
      <c r="AK82">
        <v>56.844293</v>
      </c>
      <c r="AL82">
        <v>81.712885999999997</v>
      </c>
      <c r="AM82">
        <v>16.548590000000001</v>
      </c>
      <c r="AN82">
        <v>0.97725600000000001</v>
      </c>
      <c r="AO82">
        <v>0</v>
      </c>
      <c r="AP82">
        <v>1.480785</v>
      </c>
      <c r="AQ82">
        <v>28.381609999999998</v>
      </c>
      <c r="AR82">
        <v>48.920226999999997</v>
      </c>
      <c r="AS82">
        <v>33.781224999999999</v>
      </c>
      <c r="AT82">
        <v>14.449498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73.022111999999993</v>
      </c>
      <c r="BA82">
        <f t="shared" si="4"/>
        <v>2983.4601460000003</v>
      </c>
      <c r="BD82">
        <v>5.08</v>
      </c>
      <c r="BE82">
        <v>1.87</v>
      </c>
      <c r="BF82">
        <v>2.92</v>
      </c>
      <c r="BG82">
        <v>1.78</v>
      </c>
      <c r="BH82">
        <v>5.99</v>
      </c>
      <c r="BI82">
        <v>0.88</v>
      </c>
      <c r="BJ82">
        <v>0.4</v>
      </c>
      <c r="BK82">
        <v>1.71</v>
      </c>
      <c r="BL82">
        <v>0.85</v>
      </c>
      <c r="BM82">
        <v>0.19</v>
      </c>
      <c r="BN82">
        <v>2.29</v>
      </c>
      <c r="BO82">
        <v>3.64</v>
      </c>
      <c r="BP82">
        <v>0.23</v>
      </c>
      <c r="BQ82">
        <v>1.92</v>
      </c>
      <c r="BR82">
        <v>2.1</v>
      </c>
      <c r="BS82">
        <v>1.55</v>
      </c>
      <c r="BT82">
        <v>2.417513</v>
      </c>
      <c r="BU82">
        <v>1.2925979999999999</v>
      </c>
      <c r="BV82">
        <v>2.265936</v>
      </c>
      <c r="BW82">
        <v>1.8716550000000001</v>
      </c>
      <c r="BX82">
        <v>1.887764</v>
      </c>
      <c r="BY82">
        <v>2.585197</v>
      </c>
      <c r="BZ82">
        <v>1.2788109999999999</v>
      </c>
      <c r="CA82">
        <v>0</v>
      </c>
      <c r="CB82">
        <v>0</v>
      </c>
      <c r="CC82">
        <v>0</v>
      </c>
      <c r="CD82">
        <v>1.9088000000000001E-2</v>
      </c>
      <c r="CE82">
        <v>0</v>
      </c>
      <c r="CF82">
        <v>0</v>
      </c>
      <c r="CG82">
        <v>0</v>
      </c>
      <c r="CH82">
        <v>0</v>
      </c>
      <c r="CI82">
        <v>1.0739E-2</v>
      </c>
      <c r="CJ82">
        <v>3.4124590000000001</v>
      </c>
      <c r="CK82">
        <v>0.90079500000000001</v>
      </c>
      <c r="CL82">
        <v>1.8669750000000001</v>
      </c>
      <c r="CM82">
        <v>3.3828119999999999</v>
      </c>
      <c r="CN82">
        <v>3.412458</v>
      </c>
      <c r="CO82">
        <v>2.0130059999999999</v>
      </c>
      <c r="CP82">
        <v>4.1018520000000001</v>
      </c>
      <c r="CQ82">
        <v>3.4124590000000001</v>
      </c>
      <c r="CR82">
        <v>0.79911500000000002</v>
      </c>
      <c r="CS82">
        <v>2.6908799999999999</v>
      </c>
      <c r="CT82">
        <v>2.5136970000000001</v>
      </c>
      <c r="CU82">
        <v>4.0996699999999997</v>
      </c>
      <c r="CV82">
        <v>2.777447</v>
      </c>
      <c r="CW82">
        <v>2.3505479999999999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73.022111999999993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9.6329999999999991</v>
      </c>
      <c r="H83">
        <v>0</v>
      </c>
      <c r="I83">
        <v>0</v>
      </c>
      <c r="J83">
        <v>9.6329999999999991</v>
      </c>
      <c r="K83">
        <v>664.05075899999997</v>
      </c>
      <c r="L83">
        <v>424.789535</v>
      </c>
      <c r="M83">
        <v>90.858439000000004</v>
      </c>
      <c r="N83">
        <v>116.260677</v>
      </c>
      <c r="O83">
        <v>121.876716</v>
      </c>
      <c r="P83">
        <v>126.23001499999999</v>
      </c>
      <c r="Q83">
        <v>20.235368999999999</v>
      </c>
      <c r="R83">
        <v>41.947839000000002</v>
      </c>
      <c r="S83">
        <v>24.917296</v>
      </c>
      <c r="T83">
        <v>1.3613360000000001</v>
      </c>
      <c r="U83">
        <v>336.167618</v>
      </c>
      <c r="V83">
        <v>16.867383</v>
      </c>
      <c r="W83">
        <v>31.282686000000002</v>
      </c>
      <c r="X83">
        <v>142.10180199999999</v>
      </c>
      <c r="Y83">
        <v>0</v>
      </c>
      <c r="Z83">
        <v>18.939827000000001</v>
      </c>
      <c r="AA83">
        <v>40.601244999999999</v>
      </c>
      <c r="AB83">
        <v>42.033749999999998</v>
      </c>
      <c r="AC83">
        <v>30.545985999999999</v>
      </c>
      <c r="AD83">
        <v>38.205002</v>
      </c>
      <c r="AE83">
        <v>51.927025</v>
      </c>
      <c r="AF83">
        <v>24.769884000000001</v>
      </c>
      <c r="AG83">
        <v>21.606280999999999</v>
      </c>
      <c r="AH83">
        <v>146.15539000000001</v>
      </c>
      <c r="AI83">
        <v>34.343803999999999</v>
      </c>
      <c r="AJ83">
        <v>0</v>
      </c>
      <c r="AK83">
        <v>56.844293</v>
      </c>
      <c r="AL83">
        <v>81.712885999999997</v>
      </c>
      <c r="AM83">
        <v>16.548590000000001</v>
      </c>
      <c r="AN83">
        <v>1.0163469999999999</v>
      </c>
      <c r="AO83">
        <v>0</v>
      </c>
      <c r="AP83">
        <v>1.480785</v>
      </c>
      <c r="AQ83">
        <v>28.381609999999998</v>
      </c>
      <c r="AR83">
        <v>48.920226999999997</v>
      </c>
      <c r="AS83">
        <v>33.781224999999999</v>
      </c>
      <c r="AT83">
        <v>14.449498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72.949928999999997</v>
      </c>
      <c r="BA83">
        <f t="shared" si="4"/>
        <v>2983.4270540000002</v>
      </c>
      <c r="BD83">
        <v>5.08</v>
      </c>
      <c r="BE83">
        <v>1.87</v>
      </c>
      <c r="BF83">
        <v>2.92</v>
      </c>
      <c r="BG83">
        <v>1.78</v>
      </c>
      <c r="BH83">
        <v>5.99</v>
      </c>
      <c r="BI83">
        <v>0.88</v>
      </c>
      <c r="BJ83">
        <v>0.4</v>
      </c>
      <c r="BK83">
        <v>1.71</v>
      </c>
      <c r="BL83">
        <v>0.85</v>
      </c>
      <c r="BM83">
        <v>0.19</v>
      </c>
      <c r="BN83">
        <v>2.29</v>
      </c>
      <c r="BO83">
        <v>3.64</v>
      </c>
      <c r="BP83">
        <v>0.23</v>
      </c>
      <c r="BQ83">
        <v>1.92</v>
      </c>
      <c r="BR83">
        <v>2.1</v>
      </c>
      <c r="BS83">
        <v>1.55</v>
      </c>
      <c r="BT83">
        <v>2.3442560000000001</v>
      </c>
      <c r="BU83">
        <v>1.2925979999999999</v>
      </c>
      <c r="BV83">
        <v>2.265936</v>
      </c>
      <c r="BW83">
        <v>1.8716550000000001</v>
      </c>
      <c r="BX83">
        <v>1.887764</v>
      </c>
      <c r="BY83">
        <v>2.585197</v>
      </c>
      <c r="BZ83">
        <v>1.2788109999999999</v>
      </c>
      <c r="CA83">
        <v>0</v>
      </c>
      <c r="CB83">
        <v>0</v>
      </c>
      <c r="CC83">
        <v>0</v>
      </c>
      <c r="CD83">
        <v>1.9088000000000001E-2</v>
      </c>
      <c r="CE83">
        <v>0</v>
      </c>
      <c r="CF83">
        <v>0</v>
      </c>
      <c r="CG83">
        <v>0</v>
      </c>
      <c r="CH83">
        <v>0</v>
      </c>
      <c r="CI83">
        <v>1.1813000000000001E-2</v>
      </c>
      <c r="CJ83">
        <v>3.4124590000000001</v>
      </c>
      <c r="CK83">
        <v>0.90079500000000001</v>
      </c>
      <c r="CL83">
        <v>1.8669750000000001</v>
      </c>
      <c r="CM83">
        <v>3.3828119999999999</v>
      </c>
      <c r="CN83">
        <v>3.412458</v>
      </c>
      <c r="CO83">
        <v>2.0130059999999999</v>
      </c>
      <c r="CP83">
        <v>4.1018520000000001</v>
      </c>
      <c r="CQ83">
        <v>3.4124590000000001</v>
      </c>
      <c r="CR83">
        <v>0.79911500000000002</v>
      </c>
      <c r="CS83">
        <v>2.6908799999999999</v>
      </c>
      <c r="CT83">
        <v>2.5136970000000001</v>
      </c>
      <c r="CU83">
        <v>4.0996699999999997</v>
      </c>
      <c r="CV83">
        <v>2.777447</v>
      </c>
      <c r="CW83">
        <v>2.3505479999999999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72.949928999999997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9.6329999999999991</v>
      </c>
      <c r="H84">
        <v>0</v>
      </c>
      <c r="I84">
        <v>0</v>
      </c>
      <c r="J84">
        <v>9.6329999999999991</v>
      </c>
      <c r="K84">
        <v>664.05075899999997</v>
      </c>
      <c r="L84">
        <v>424.789535</v>
      </c>
      <c r="M84">
        <v>90.858439000000004</v>
      </c>
      <c r="N84">
        <v>116.260677</v>
      </c>
      <c r="O84">
        <v>121.876716</v>
      </c>
      <c r="P84">
        <v>126.23001499999999</v>
      </c>
      <c r="Q84">
        <v>20.235368999999999</v>
      </c>
      <c r="R84">
        <v>41.947839000000002</v>
      </c>
      <c r="S84">
        <v>24.917296</v>
      </c>
      <c r="T84">
        <v>1.3613360000000001</v>
      </c>
      <c r="U84">
        <v>336.167618</v>
      </c>
      <c r="V84">
        <v>16.867383</v>
      </c>
      <c r="W84">
        <v>31.282686000000002</v>
      </c>
      <c r="X84">
        <v>142.10180199999999</v>
      </c>
      <c r="Y84">
        <v>0</v>
      </c>
      <c r="Z84">
        <v>18.939827000000001</v>
      </c>
      <c r="AA84">
        <v>40.601244999999999</v>
      </c>
      <c r="AB84">
        <v>42.033749999999998</v>
      </c>
      <c r="AC84">
        <v>30.545985999999999</v>
      </c>
      <c r="AD84">
        <v>38.205002</v>
      </c>
      <c r="AE84">
        <v>51.927025</v>
      </c>
      <c r="AF84">
        <v>24.769884000000001</v>
      </c>
      <c r="AG84">
        <v>21.606280999999999</v>
      </c>
      <c r="AH84">
        <v>146.15539000000001</v>
      </c>
      <c r="AI84">
        <v>34.343803999999999</v>
      </c>
      <c r="AJ84">
        <v>0</v>
      </c>
      <c r="AK84">
        <v>56.844293</v>
      </c>
      <c r="AL84">
        <v>81.712885999999997</v>
      </c>
      <c r="AM84">
        <v>16.548590000000001</v>
      </c>
      <c r="AN84">
        <v>1.0163469999999999</v>
      </c>
      <c r="AO84">
        <v>0</v>
      </c>
      <c r="AP84">
        <v>1.480785</v>
      </c>
      <c r="AQ84">
        <v>28.381609999999998</v>
      </c>
      <c r="AR84">
        <v>48.920226999999997</v>
      </c>
      <c r="AS84">
        <v>33.781224999999999</v>
      </c>
      <c r="AT84">
        <v>14.449498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72.951001999999988</v>
      </c>
      <c r="BA84">
        <f t="shared" si="4"/>
        <v>2983.4281270000001</v>
      </c>
      <c r="BD84">
        <v>5.08</v>
      </c>
      <c r="BE84">
        <v>1.87</v>
      </c>
      <c r="BF84">
        <v>2.92</v>
      </c>
      <c r="BG84">
        <v>1.78</v>
      </c>
      <c r="BH84">
        <v>5.99</v>
      </c>
      <c r="BI84">
        <v>0.88</v>
      </c>
      <c r="BJ84">
        <v>0.4</v>
      </c>
      <c r="BK84">
        <v>1.71</v>
      </c>
      <c r="BL84">
        <v>0.85</v>
      </c>
      <c r="BM84">
        <v>0.19</v>
      </c>
      <c r="BN84">
        <v>2.29</v>
      </c>
      <c r="BO84">
        <v>3.64</v>
      </c>
      <c r="BP84">
        <v>0.23</v>
      </c>
      <c r="BQ84">
        <v>1.92</v>
      </c>
      <c r="BR84">
        <v>2.1</v>
      </c>
      <c r="BS84">
        <v>1.55</v>
      </c>
      <c r="BT84">
        <v>2.3442560000000001</v>
      </c>
      <c r="BU84">
        <v>1.2925979999999999</v>
      </c>
      <c r="BV84">
        <v>2.265936</v>
      </c>
      <c r="BW84">
        <v>1.8716550000000001</v>
      </c>
      <c r="BX84">
        <v>1.887764</v>
      </c>
      <c r="BY84">
        <v>2.585197</v>
      </c>
      <c r="BZ84">
        <v>1.2788109999999999</v>
      </c>
      <c r="CA84">
        <v>0</v>
      </c>
      <c r="CB84">
        <v>0</v>
      </c>
      <c r="CC84">
        <v>0</v>
      </c>
      <c r="CD84">
        <v>1.9088000000000001E-2</v>
      </c>
      <c r="CE84">
        <v>0</v>
      </c>
      <c r="CF84">
        <v>0</v>
      </c>
      <c r="CG84">
        <v>0</v>
      </c>
      <c r="CH84">
        <v>0</v>
      </c>
      <c r="CI84">
        <v>1.2886E-2</v>
      </c>
      <c r="CJ84">
        <v>3.4124590000000001</v>
      </c>
      <c r="CK84">
        <v>0.90079500000000001</v>
      </c>
      <c r="CL84">
        <v>1.8669750000000001</v>
      </c>
      <c r="CM84">
        <v>3.3828119999999999</v>
      </c>
      <c r="CN84">
        <v>3.412458</v>
      </c>
      <c r="CO84">
        <v>2.0130059999999999</v>
      </c>
      <c r="CP84">
        <v>4.1018520000000001</v>
      </c>
      <c r="CQ84">
        <v>3.4124590000000001</v>
      </c>
      <c r="CR84">
        <v>0.79911500000000002</v>
      </c>
      <c r="CS84">
        <v>2.6908799999999999</v>
      </c>
      <c r="CT84">
        <v>2.5136970000000001</v>
      </c>
      <c r="CU84">
        <v>4.0996699999999997</v>
      </c>
      <c r="CV84">
        <v>2.777447</v>
      </c>
      <c r="CW84">
        <v>2.3505479999999999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72.951001999999988</v>
      </c>
    </row>
    <row r="85" spans="1:114">
      <c r="A85" t="s">
        <v>127</v>
      </c>
      <c r="B85">
        <v>0</v>
      </c>
      <c r="C85">
        <v>0</v>
      </c>
      <c r="D85">
        <v>8.9878630000000008</v>
      </c>
      <c r="E85">
        <v>0</v>
      </c>
      <c r="F85">
        <v>0</v>
      </c>
      <c r="G85">
        <v>18.615869</v>
      </c>
      <c r="H85">
        <v>0</v>
      </c>
      <c r="I85">
        <v>0</v>
      </c>
      <c r="J85">
        <v>24.626090000000001</v>
      </c>
      <c r="K85">
        <v>664.05075899999997</v>
      </c>
      <c r="L85">
        <v>424.789535</v>
      </c>
      <c r="M85">
        <v>90.858439000000004</v>
      </c>
      <c r="N85">
        <v>116.260677</v>
      </c>
      <c r="O85">
        <v>121.876716</v>
      </c>
      <c r="P85">
        <v>126.23001499999999</v>
      </c>
      <c r="Q85">
        <v>20.235368999999999</v>
      </c>
      <c r="R85">
        <v>41.947839000000002</v>
      </c>
      <c r="S85">
        <v>24.917296</v>
      </c>
      <c r="T85">
        <v>1.3613360000000001</v>
      </c>
      <c r="U85">
        <v>336.167618</v>
      </c>
      <c r="V85">
        <v>16.867383</v>
      </c>
      <c r="W85">
        <v>31.282686000000002</v>
      </c>
      <c r="X85">
        <v>142.10180199999999</v>
      </c>
      <c r="Y85">
        <v>0</v>
      </c>
      <c r="Z85">
        <v>18.939827000000001</v>
      </c>
      <c r="AA85">
        <v>40.601244999999999</v>
      </c>
      <c r="AB85">
        <v>42.033749999999998</v>
      </c>
      <c r="AC85">
        <v>30.545985999999999</v>
      </c>
      <c r="AD85">
        <v>28.653752000000001</v>
      </c>
      <c r="AE85">
        <v>51.927025</v>
      </c>
      <c r="AF85">
        <v>24.769884000000001</v>
      </c>
      <c r="AG85">
        <v>21.606280999999999</v>
      </c>
      <c r="AH85">
        <v>146.15539000000001</v>
      </c>
      <c r="AI85">
        <v>34.343803999999999</v>
      </c>
      <c r="AJ85">
        <v>0</v>
      </c>
      <c r="AK85">
        <v>56.844293</v>
      </c>
      <c r="AL85">
        <v>51.490312000000003</v>
      </c>
      <c r="AM85">
        <v>16.548590000000001</v>
      </c>
      <c r="AN85">
        <v>1.0163469999999999</v>
      </c>
      <c r="AO85">
        <v>0</v>
      </c>
      <c r="AP85">
        <v>1.480785</v>
      </c>
      <c r="AQ85">
        <v>28.381609999999998</v>
      </c>
      <c r="AR85">
        <v>48.920226999999997</v>
      </c>
      <c r="AS85">
        <v>33.781224999999999</v>
      </c>
      <c r="AT85">
        <v>14.449498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72.985298</v>
      </c>
      <c r="BA85">
        <f t="shared" si="4"/>
        <v>2976.6524210000002</v>
      </c>
      <c r="BD85">
        <v>5.1100000000000003</v>
      </c>
      <c r="BE85">
        <v>1.87</v>
      </c>
      <c r="BF85">
        <v>2.92</v>
      </c>
      <c r="BG85">
        <v>1.78</v>
      </c>
      <c r="BH85">
        <v>5.99</v>
      </c>
      <c r="BI85">
        <v>0.88</v>
      </c>
      <c r="BJ85">
        <v>0.4</v>
      </c>
      <c r="BK85">
        <v>1.71</v>
      </c>
      <c r="BL85">
        <v>0.85</v>
      </c>
      <c r="BM85">
        <v>0.19</v>
      </c>
      <c r="BN85">
        <v>2.29</v>
      </c>
      <c r="BO85">
        <v>3.64</v>
      </c>
      <c r="BP85">
        <v>0.23</v>
      </c>
      <c r="BQ85">
        <v>1.92</v>
      </c>
      <c r="BR85">
        <v>2.1</v>
      </c>
      <c r="BS85">
        <v>1.55</v>
      </c>
      <c r="BT85">
        <v>2.3442560000000001</v>
      </c>
      <c r="BU85">
        <v>1.2925979999999999</v>
      </c>
      <c r="BV85">
        <v>2.265936</v>
      </c>
      <c r="BW85">
        <v>1.8716550000000001</v>
      </c>
      <c r="BX85">
        <v>1.887764</v>
      </c>
      <c r="BY85">
        <v>2.585197</v>
      </c>
      <c r="BZ85">
        <v>1.2788109999999999</v>
      </c>
      <c r="CA85">
        <v>0</v>
      </c>
      <c r="CB85">
        <v>0</v>
      </c>
      <c r="CC85">
        <v>0</v>
      </c>
      <c r="CD85">
        <v>1.9088000000000001E-2</v>
      </c>
      <c r="CE85">
        <v>0</v>
      </c>
      <c r="CF85">
        <v>0</v>
      </c>
      <c r="CG85">
        <v>0</v>
      </c>
      <c r="CH85">
        <v>0</v>
      </c>
      <c r="CI85">
        <v>1.7181999999999999E-2</v>
      </c>
      <c r="CJ85">
        <v>3.4124590000000001</v>
      </c>
      <c r="CK85">
        <v>0.90079500000000001</v>
      </c>
      <c r="CL85">
        <v>1.8669750000000001</v>
      </c>
      <c r="CM85">
        <v>3.3828119999999999</v>
      </c>
      <c r="CN85">
        <v>3.412458</v>
      </c>
      <c r="CO85">
        <v>2.0130059999999999</v>
      </c>
      <c r="CP85">
        <v>4.1018520000000001</v>
      </c>
      <c r="CQ85">
        <v>3.4124590000000001</v>
      </c>
      <c r="CR85">
        <v>0.79911500000000002</v>
      </c>
      <c r="CS85">
        <v>2.6908799999999999</v>
      </c>
      <c r="CT85">
        <v>2.5136970000000001</v>
      </c>
      <c r="CU85">
        <v>4.0996699999999997</v>
      </c>
      <c r="CV85">
        <v>2.777447</v>
      </c>
      <c r="CW85">
        <v>2.3505479999999999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72.985298</v>
      </c>
    </row>
    <row r="86" spans="1:114">
      <c r="A86" t="s">
        <v>128</v>
      </c>
      <c r="B86">
        <v>0</v>
      </c>
      <c r="C86">
        <v>0</v>
      </c>
      <c r="D86">
        <v>8.9878630000000008</v>
      </c>
      <c r="E86">
        <v>0</v>
      </c>
      <c r="F86">
        <v>0</v>
      </c>
      <c r="G86">
        <v>18.615869</v>
      </c>
      <c r="H86">
        <v>0</v>
      </c>
      <c r="I86">
        <v>0</v>
      </c>
      <c r="J86">
        <v>24.626090000000001</v>
      </c>
      <c r="K86">
        <v>664.05075899999997</v>
      </c>
      <c r="L86">
        <v>424.789535</v>
      </c>
      <c r="M86">
        <v>90.858439000000004</v>
      </c>
      <c r="N86">
        <v>116.260677</v>
      </c>
      <c r="O86">
        <v>121.876716</v>
      </c>
      <c r="P86">
        <v>126.23001499999999</v>
      </c>
      <c r="Q86">
        <v>20.235368999999999</v>
      </c>
      <c r="R86">
        <v>41.947839000000002</v>
      </c>
      <c r="S86">
        <v>24.917296</v>
      </c>
      <c r="T86">
        <v>1.3613360000000001</v>
      </c>
      <c r="U86">
        <v>336.167618</v>
      </c>
      <c r="V86">
        <v>16.867383</v>
      </c>
      <c r="W86">
        <v>31.282686000000002</v>
      </c>
      <c r="X86">
        <v>142.10180199999999</v>
      </c>
      <c r="Y86">
        <v>0</v>
      </c>
      <c r="Z86">
        <v>12.626550999999999</v>
      </c>
      <c r="AA86">
        <v>40.601244999999999</v>
      </c>
      <c r="AB86">
        <v>42.033749999999998</v>
      </c>
      <c r="AC86">
        <v>30.545985999999999</v>
      </c>
      <c r="AD86">
        <v>19.102501</v>
      </c>
      <c r="AE86">
        <v>51.927025</v>
      </c>
      <c r="AF86">
        <v>24.565173999999999</v>
      </c>
      <c r="AG86">
        <v>21.606280999999999</v>
      </c>
      <c r="AH86">
        <v>121.79615800000001</v>
      </c>
      <c r="AI86">
        <v>34.343803999999999</v>
      </c>
      <c r="AJ86">
        <v>0</v>
      </c>
      <c r="AK86">
        <v>56.844293</v>
      </c>
      <c r="AL86">
        <v>51.490312000000003</v>
      </c>
      <c r="AM86">
        <v>16.548590000000001</v>
      </c>
      <c r="AN86">
        <v>1.0163469999999999</v>
      </c>
      <c r="AO86">
        <v>0</v>
      </c>
      <c r="AP86">
        <v>1.480785</v>
      </c>
      <c r="AQ86">
        <v>28.381609999999998</v>
      </c>
      <c r="AR86">
        <v>48.920226999999997</v>
      </c>
      <c r="AS86">
        <v>33.781224999999999</v>
      </c>
      <c r="AT86">
        <v>14.449498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72.986371999999989</v>
      </c>
      <c r="BA86">
        <f t="shared" si="4"/>
        <v>2936.2250259999996</v>
      </c>
      <c r="BD86">
        <v>5.1100000000000003</v>
      </c>
      <c r="BE86">
        <v>1.87</v>
      </c>
      <c r="BF86">
        <v>2.92</v>
      </c>
      <c r="BG86">
        <v>1.78</v>
      </c>
      <c r="BH86">
        <v>5.99</v>
      </c>
      <c r="BI86">
        <v>0.88</v>
      </c>
      <c r="BJ86">
        <v>0.4</v>
      </c>
      <c r="BK86">
        <v>1.71</v>
      </c>
      <c r="BL86">
        <v>0.85</v>
      </c>
      <c r="BM86">
        <v>0.19</v>
      </c>
      <c r="BN86">
        <v>2.29</v>
      </c>
      <c r="BO86">
        <v>3.64</v>
      </c>
      <c r="BP86">
        <v>0.23</v>
      </c>
      <c r="BQ86">
        <v>1.92</v>
      </c>
      <c r="BR86">
        <v>2.1</v>
      </c>
      <c r="BS86">
        <v>1.55</v>
      </c>
      <c r="BT86">
        <v>2.3442560000000001</v>
      </c>
      <c r="BU86">
        <v>1.2925979999999999</v>
      </c>
      <c r="BV86">
        <v>2.265936</v>
      </c>
      <c r="BW86">
        <v>1.8716550000000001</v>
      </c>
      <c r="BX86">
        <v>1.887764</v>
      </c>
      <c r="BY86">
        <v>2.585197</v>
      </c>
      <c r="BZ86">
        <v>1.2788109999999999</v>
      </c>
      <c r="CA86">
        <v>0</v>
      </c>
      <c r="CB86">
        <v>0</v>
      </c>
      <c r="CC86">
        <v>0</v>
      </c>
      <c r="CD86">
        <v>1.9088000000000001E-2</v>
      </c>
      <c r="CE86">
        <v>0</v>
      </c>
      <c r="CF86">
        <v>0</v>
      </c>
      <c r="CG86">
        <v>0</v>
      </c>
      <c r="CH86">
        <v>0</v>
      </c>
      <c r="CI86">
        <v>1.8256000000000001E-2</v>
      </c>
      <c r="CJ86">
        <v>3.4124590000000001</v>
      </c>
      <c r="CK86">
        <v>0.90079500000000001</v>
      </c>
      <c r="CL86">
        <v>1.8669750000000001</v>
      </c>
      <c r="CM86">
        <v>3.3828119999999999</v>
      </c>
      <c r="CN86">
        <v>3.412458</v>
      </c>
      <c r="CO86">
        <v>2.0130059999999999</v>
      </c>
      <c r="CP86">
        <v>4.1018520000000001</v>
      </c>
      <c r="CQ86">
        <v>3.4124590000000001</v>
      </c>
      <c r="CR86">
        <v>0.79911500000000002</v>
      </c>
      <c r="CS86">
        <v>2.6908799999999999</v>
      </c>
      <c r="CT86">
        <v>2.457837</v>
      </c>
      <c r="CU86">
        <v>4.0996699999999997</v>
      </c>
      <c r="CV86">
        <v>2.348576</v>
      </c>
      <c r="CW86">
        <v>2.3505479999999999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72.986371999999989</v>
      </c>
    </row>
    <row r="87" spans="1:114">
      <c r="A87" t="s">
        <v>129</v>
      </c>
      <c r="B87">
        <v>0</v>
      </c>
      <c r="C87">
        <v>0</v>
      </c>
      <c r="D87">
        <v>8.9878630000000008</v>
      </c>
      <c r="E87">
        <v>0</v>
      </c>
      <c r="F87">
        <v>0</v>
      </c>
      <c r="G87">
        <v>18.615869</v>
      </c>
      <c r="H87">
        <v>0</v>
      </c>
      <c r="I87">
        <v>0</v>
      </c>
      <c r="J87">
        <v>24.626090000000001</v>
      </c>
      <c r="K87">
        <v>664.05075899999997</v>
      </c>
      <c r="L87">
        <v>424.789535</v>
      </c>
      <c r="M87">
        <v>90.858439000000004</v>
      </c>
      <c r="N87">
        <v>116.260677</v>
      </c>
      <c r="O87">
        <v>121.876716</v>
      </c>
      <c r="P87">
        <v>126.23001499999999</v>
      </c>
      <c r="Q87">
        <v>20.235368999999999</v>
      </c>
      <c r="R87">
        <v>41.947839000000002</v>
      </c>
      <c r="S87">
        <v>24.917296</v>
      </c>
      <c r="T87">
        <v>1.3613360000000001</v>
      </c>
      <c r="U87">
        <v>332.69973800000002</v>
      </c>
      <c r="V87">
        <v>16.867383</v>
      </c>
      <c r="W87">
        <v>31.282686000000002</v>
      </c>
      <c r="X87">
        <v>142.10180199999999</v>
      </c>
      <c r="Y87">
        <v>0</v>
      </c>
      <c r="Z87">
        <v>12.626550999999999</v>
      </c>
      <c r="AA87">
        <v>40.601244999999999</v>
      </c>
      <c r="AB87">
        <v>42.033749999999998</v>
      </c>
      <c r="AC87">
        <v>30.545985999999999</v>
      </c>
      <c r="AD87">
        <v>19.102501</v>
      </c>
      <c r="AE87">
        <v>51.927025</v>
      </c>
      <c r="AF87">
        <v>24.565173999999999</v>
      </c>
      <c r="AG87">
        <v>21.606280999999999</v>
      </c>
      <c r="AH87">
        <v>121.79615800000001</v>
      </c>
      <c r="AI87">
        <v>16.056009</v>
      </c>
      <c r="AJ87">
        <v>0</v>
      </c>
      <c r="AK87">
        <v>56.844293</v>
      </c>
      <c r="AL87">
        <v>51.490312000000003</v>
      </c>
      <c r="AM87">
        <v>16.548590000000001</v>
      </c>
      <c r="AN87">
        <v>1.0163469999999999</v>
      </c>
      <c r="AO87">
        <v>0</v>
      </c>
      <c r="AP87">
        <v>1.480785</v>
      </c>
      <c r="AQ87">
        <v>28.381609999999998</v>
      </c>
      <c r="AR87">
        <v>48.920226999999997</v>
      </c>
      <c r="AS87">
        <v>33.781224999999999</v>
      </c>
      <c r="AT87">
        <v>14.449498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72.865742999999981</v>
      </c>
      <c r="BA87">
        <f t="shared" si="4"/>
        <v>2914.3487219999997</v>
      </c>
      <c r="BD87">
        <v>5.1100000000000003</v>
      </c>
      <c r="BE87">
        <v>1.87</v>
      </c>
      <c r="BF87">
        <v>2.92</v>
      </c>
      <c r="BG87">
        <v>1.78</v>
      </c>
      <c r="BH87">
        <v>5.99</v>
      </c>
      <c r="BI87">
        <v>0.81</v>
      </c>
      <c r="BJ87">
        <v>0.4</v>
      </c>
      <c r="BK87">
        <v>1.71</v>
      </c>
      <c r="BL87">
        <v>0.85</v>
      </c>
      <c r="BM87">
        <v>0.19</v>
      </c>
      <c r="BN87">
        <v>2.29</v>
      </c>
      <c r="BO87">
        <v>3.64</v>
      </c>
      <c r="BP87">
        <v>0.23</v>
      </c>
      <c r="BQ87">
        <v>1.92</v>
      </c>
      <c r="BR87">
        <v>2.1</v>
      </c>
      <c r="BS87">
        <v>1.55</v>
      </c>
      <c r="BT87">
        <v>2.3442560000000001</v>
      </c>
      <c r="BU87">
        <v>1.2408939999999999</v>
      </c>
      <c r="BV87">
        <v>2.265936</v>
      </c>
      <c r="BW87">
        <v>1.8716550000000001</v>
      </c>
      <c r="BX87">
        <v>1.887764</v>
      </c>
      <c r="BY87">
        <v>2.585197</v>
      </c>
      <c r="BZ87">
        <v>1.2788109999999999</v>
      </c>
      <c r="CA87">
        <v>0</v>
      </c>
      <c r="CB87">
        <v>0</v>
      </c>
      <c r="CC87">
        <v>0</v>
      </c>
      <c r="CD87">
        <v>1.9088000000000001E-2</v>
      </c>
      <c r="CE87">
        <v>0</v>
      </c>
      <c r="CF87">
        <v>0</v>
      </c>
      <c r="CG87">
        <v>0</v>
      </c>
      <c r="CH87">
        <v>0</v>
      </c>
      <c r="CI87">
        <v>1.9331000000000001E-2</v>
      </c>
      <c r="CJ87">
        <v>3.4124590000000001</v>
      </c>
      <c r="CK87">
        <v>0.90079500000000001</v>
      </c>
      <c r="CL87">
        <v>1.8669750000000001</v>
      </c>
      <c r="CM87">
        <v>3.3828119999999999</v>
      </c>
      <c r="CN87">
        <v>3.412458</v>
      </c>
      <c r="CO87">
        <v>2.0130059999999999</v>
      </c>
      <c r="CP87">
        <v>4.1018520000000001</v>
      </c>
      <c r="CQ87">
        <v>3.4124590000000001</v>
      </c>
      <c r="CR87">
        <v>0.79911500000000002</v>
      </c>
      <c r="CS87">
        <v>2.6908799999999999</v>
      </c>
      <c r="CT87">
        <v>2.457837</v>
      </c>
      <c r="CU87">
        <v>4.0996699999999997</v>
      </c>
      <c r="CV87">
        <v>2.348576</v>
      </c>
      <c r="CW87">
        <v>2.3505479999999999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72.865742999999981</v>
      </c>
    </row>
    <row r="88" spans="1:114">
      <c r="A88" t="s">
        <v>130</v>
      </c>
      <c r="B88">
        <v>0</v>
      </c>
      <c r="C88">
        <v>0</v>
      </c>
      <c r="D88">
        <v>8.9878630000000008</v>
      </c>
      <c r="E88">
        <v>0</v>
      </c>
      <c r="F88">
        <v>0</v>
      </c>
      <c r="G88">
        <v>18.615869</v>
      </c>
      <c r="H88">
        <v>0</v>
      </c>
      <c r="I88">
        <v>0</v>
      </c>
      <c r="J88">
        <v>24.626090000000001</v>
      </c>
      <c r="K88">
        <v>664.05075899999997</v>
      </c>
      <c r="L88">
        <v>424.789535</v>
      </c>
      <c r="M88">
        <v>90.858439000000004</v>
      </c>
      <c r="N88">
        <v>116.260677</v>
      </c>
      <c r="O88">
        <v>121.876716</v>
      </c>
      <c r="P88">
        <v>126.23001499999999</v>
      </c>
      <c r="Q88">
        <v>20.235368999999999</v>
      </c>
      <c r="R88">
        <v>41.947839000000002</v>
      </c>
      <c r="S88">
        <v>24.917296</v>
      </c>
      <c r="T88">
        <v>1.3613360000000001</v>
      </c>
      <c r="U88">
        <v>332.69973800000002</v>
      </c>
      <c r="V88">
        <v>16.867383</v>
      </c>
      <c r="W88">
        <v>31.282686000000002</v>
      </c>
      <c r="X88">
        <v>142.10180199999999</v>
      </c>
      <c r="Y88">
        <v>0</v>
      </c>
      <c r="Z88">
        <v>12.626550999999999</v>
      </c>
      <c r="AA88">
        <v>40.601244999999999</v>
      </c>
      <c r="AB88">
        <v>42.033749999999998</v>
      </c>
      <c r="AC88">
        <v>30.545985999999999</v>
      </c>
      <c r="AD88">
        <v>19.102501</v>
      </c>
      <c r="AE88">
        <v>51.927025</v>
      </c>
      <c r="AF88">
        <v>24.565173999999999</v>
      </c>
      <c r="AG88">
        <v>21.606280999999999</v>
      </c>
      <c r="AH88">
        <v>121.79615800000001</v>
      </c>
      <c r="AI88">
        <v>16.056009</v>
      </c>
      <c r="AJ88">
        <v>0</v>
      </c>
      <c r="AK88">
        <v>56.844293</v>
      </c>
      <c r="AL88">
        <v>51.490312000000003</v>
      </c>
      <c r="AM88">
        <v>16.548590000000001</v>
      </c>
      <c r="AN88">
        <v>1.0163469999999999</v>
      </c>
      <c r="AO88">
        <v>0</v>
      </c>
      <c r="AP88">
        <v>1.480785</v>
      </c>
      <c r="AQ88">
        <v>28.381609999999998</v>
      </c>
      <c r="AR88">
        <v>48.920226999999997</v>
      </c>
      <c r="AS88">
        <v>33.781224999999999</v>
      </c>
      <c r="AT88">
        <v>14.449498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72.866816</v>
      </c>
      <c r="BA88">
        <f t="shared" si="4"/>
        <v>2914.3497950000001</v>
      </c>
      <c r="BD88">
        <v>5.1100000000000003</v>
      </c>
      <c r="BE88">
        <v>1.87</v>
      </c>
      <c r="BF88">
        <v>2.92</v>
      </c>
      <c r="BG88">
        <v>1.78</v>
      </c>
      <c r="BH88">
        <v>5.99</v>
      </c>
      <c r="BI88">
        <v>0.81</v>
      </c>
      <c r="BJ88">
        <v>0.4</v>
      </c>
      <c r="BK88">
        <v>1.71</v>
      </c>
      <c r="BL88">
        <v>0.85</v>
      </c>
      <c r="BM88">
        <v>0.19</v>
      </c>
      <c r="BN88">
        <v>2.29</v>
      </c>
      <c r="BO88">
        <v>3.64</v>
      </c>
      <c r="BP88">
        <v>0.23</v>
      </c>
      <c r="BQ88">
        <v>1.92</v>
      </c>
      <c r="BR88">
        <v>2.1</v>
      </c>
      <c r="BS88">
        <v>1.55</v>
      </c>
      <c r="BT88">
        <v>2.3442560000000001</v>
      </c>
      <c r="BU88">
        <v>1.2408939999999999</v>
      </c>
      <c r="BV88">
        <v>2.265936</v>
      </c>
      <c r="BW88">
        <v>1.8716550000000001</v>
      </c>
      <c r="BX88">
        <v>1.887764</v>
      </c>
      <c r="BY88">
        <v>2.585197</v>
      </c>
      <c r="BZ88">
        <v>1.2788109999999999</v>
      </c>
      <c r="CA88">
        <v>0</v>
      </c>
      <c r="CB88">
        <v>0</v>
      </c>
      <c r="CC88">
        <v>0</v>
      </c>
      <c r="CD88">
        <v>1.9088000000000001E-2</v>
      </c>
      <c r="CE88">
        <v>0</v>
      </c>
      <c r="CF88">
        <v>0</v>
      </c>
      <c r="CG88">
        <v>0</v>
      </c>
      <c r="CH88">
        <v>0</v>
      </c>
      <c r="CI88">
        <v>2.0403999999999999E-2</v>
      </c>
      <c r="CJ88">
        <v>3.4124590000000001</v>
      </c>
      <c r="CK88">
        <v>0.90079500000000001</v>
      </c>
      <c r="CL88">
        <v>1.8669750000000001</v>
      </c>
      <c r="CM88">
        <v>3.3828119999999999</v>
      </c>
      <c r="CN88">
        <v>3.412458</v>
      </c>
      <c r="CO88">
        <v>2.0130059999999999</v>
      </c>
      <c r="CP88">
        <v>4.1018520000000001</v>
      </c>
      <c r="CQ88">
        <v>3.4124590000000001</v>
      </c>
      <c r="CR88">
        <v>0.79911500000000002</v>
      </c>
      <c r="CS88">
        <v>2.6908799999999999</v>
      </c>
      <c r="CT88">
        <v>2.457837</v>
      </c>
      <c r="CU88">
        <v>4.0996699999999997</v>
      </c>
      <c r="CV88">
        <v>2.348576</v>
      </c>
      <c r="CW88">
        <v>2.3505479999999999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72.866816</v>
      </c>
    </row>
    <row r="89" spans="1:114">
      <c r="A89" t="s">
        <v>131</v>
      </c>
      <c r="B89">
        <v>0</v>
      </c>
      <c r="C89">
        <v>0</v>
      </c>
      <c r="D89">
        <v>8.9878630000000008</v>
      </c>
      <c r="E89">
        <v>0</v>
      </c>
      <c r="F89">
        <v>0</v>
      </c>
      <c r="G89">
        <v>18.615869</v>
      </c>
      <c r="H89">
        <v>0</v>
      </c>
      <c r="I89">
        <v>0</v>
      </c>
      <c r="J89">
        <v>23.328524999999999</v>
      </c>
      <c r="K89">
        <v>664.05075899999997</v>
      </c>
      <c r="L89">
        <v>430.12545899999998</v>
      </c>
      <c r="M89">
        <v>90.858439000000004</v>
      </c>
      <c r="N89">
        <v>116.260677</v>
      </c>
      <c r="O89">
        <v>121.876716</v>
      </c>
      <c r="P89">
        <v>126.23001499999999</v>
      </c>
      <c r="Q89">
        <v>20.235368999999999</v>
      </c>
      <c r="R89">
        <v>41.947839000000002</v>
      </c>
      <c r="S89">
        <v>24.917296</v>
      </c>
      <c r="T89">
        <v>1.3613360000000001</v>
      </c>
      <c r="U89">
        <v>332.69973800000002</v>
      </c>
      <c r="V89">
        <v>16.867383</v>
      </c>
      <c r="W89">
        <v>31.282686000000002</v>
      </c>
      <c r="X89">
        <v>142.10180199999999</v>
      </c>
      <c r="Y89">
        <v>0</v>
      </c>
      <c r="Z89">
        <v>12.626550999999999</v>
      </c>
      <c r="AA89">
        <v>40.601244999999999</v>
      </c>
      <c r="AB89">
        <v>42.033749999999998</v>
      </c>
      <c r="AC89">
        <v>30.545985999999999</v>
      </c>
      <c r="AD89">
        <v>19.102501</v>
      </c>
      <c r="AE89">
        <v>51.927025</v>
      </c>
      <c r="AF89">
        <v>24.565173999999999</v>
      </c>
      <c r="AG89">
        <v>21.606280999999999</v>
      </c>
      <c r="AH89">
        <v>121.79615800000001</v>
      </c>
      <c r="AI89">
        <v>16.056009</v>
      </c>
      <c r="AJ89">
        <v>0</v>
      </c>
      <c r="AK89">
        <v>56.844293</v>
      </c>
      <c r="AL89">
        <v>51.490312000000003</v>
      </c>
      <c r="AM89">
        <v>16.548590000000001</v>
      </c>
      <c r="AN89">
        <v>1.0163469999999999</v>
      </c>
      <c r="AO89">
        <v>0</v>
      </c>
      <c r="AP89">
        <v>1.480785</v>
      </c>
      <c r="AQ89">
        <v>28.381609999999998</v>
      </c>
      <c r="AR89">
        <v>48.920226999999997</v>
      </c>
      <c r="AS89">
        <v>33.781224999999999</v>
      </c>
      <c r="AT89">
        <v>14.449498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72.867889999999989</v>
      </c>
      <c r="BA89">
        <f t="shared" si="4"/>
        <v>2918.389228</v>
      </c>
      <c r="BD89">
        <v>5.1100000000000003</v>
      </c>
      <c r="BE89">
        <v>1.87</v>
      </c>
      <c r="BF89">
        <v>2.92</v>
      </c>
      <c r="BG89">
        <v>1.78</v>
      </c>
      <c r="BH89">
        <v>5.99</v>
      </c>
      <c r="BI89">
        <v>0.81</v>
      </c>
      <c r="BJ89">
        <v>0.4</v>
      </c>
      <c r="BK89">
        <v>1.71</v>
      </c>
      <c r="BL89">
        <v>0.85</v>
      </c>
      <c r="BM89">
        <v>0.19</v>
      </c>
      <c r="BN89">
        <v>2.29</v>
      </c>
      <c r="BO89">
        <v>3.64</v>
      </c>
      <c r="BP89">
        <v>0.23</v>
      </c>
      <c r="BQ89">
        <v>1.92</v>
      </c>
      <c r="BR89">
        <v>2.1</v>
      </c>
      <c r="BS89">
        <v>1.55</v>
      </c>
      <c r="BT89">
        <v>2.3442560000000001</v>
      </c>
      <c r="BU89">
        <v>1.2408939999999999</v>
      </c>
      <c r="BV89">
        <v>2.265936</v>
      </c>
      <c r="BW89">
        <v>1.8716550000000001</v>
      </c>
      <c r="BX89">
        <v>1.887764</v>
      </c>
      <c r="BY89">
        <v>2.585197</v>
      </c>
      <c r="BZ89">
        <v>1.2788109999999999</v>
      </c>
      <c r="CA89">
        <v>0</v>
      </c>
      <c r="CB89">
        <v>0</v>
      </c>
      <c r="CC89">
        <v>0</v>
      </c>
      <c r="CD89">
        <v>1.9088000000000001E-2</v>
      </c>
      <c r="CE89">
        <v>0</v>
      </c>
      <c r="CF89">
        <v>0</v>
      </c>
      <c r="CG89">
        <v>0</v>
      </c>
      <c r="CH89">
        <v>0</v>
      </c>
      <c r="CI89">
        <v>2.1478000000000001E-2</v>
      </c>
      <c r="CJ89">
        <v>3.4124590000000001</v>
      </c>
      <c r="CK89">
        <v>0.90079500000000001</v>
      </c>
      <c r="CL89">
        <v>1.8669750000000001</v>
      </c>
      <c r="CM89">
        <v>3.3828119999999999</v>
      </c>
      <c r="CN89">
        <v>3.412458</v>
      </c>
      <c r="CO89">
        <v>2.0130059999999999</v>
      </c>
      <c r="CP89">
        <v>4.1018520000000001</v>
      </c>
      <c r="CQ89">
        <v>3.4124590000000001</v>
      </c>
      <c r="CR89">
        <v>0.79911500000000002</v>
      </c>
      <c r="CS89">
        <v>2.6908799999999999</v>
      </c>
      <c r="CT89">
        <v>2.457837</v>
      </c>
      <c r="CU89">
        <v>4.0996699999999997</v>
      </c>
      <c r="CV89">
        <v>2.348576</v>
      </c>
      <c r="CW89">
        <v>2.3505479999999999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72.867889999999989</v>
      </c>
    </row>
    <row r="90" spans="1:114">
      <c r="A90" t="s">
        <v>132</v>
      </c>
      <c r="B90">
        <v>0</v>
      </c>
      <c r="C90">
        <v>0</v>
      </c>
      <c r="D90">
        <v>8.9878630000000008</v>
      </c>
      <c r="E90">
        <v>0</v>
      </c>
      <c r="F90">
        <v>0</v>
      </c>
      <c r="G90">
        <v>18.615869</v>
      </c>
      <c r="H90">
        <v>0</v>
      </c>
      <c r="I90">
        <v>0</v>
      </c>
      <c r="J90">
        <v>23.328524999999999</v>
      </c>
      <c r="K90">
        <v>664.05075899999997</v>
      </c>
      <c r="L90">
        <v>430.12545899999998</v>
      </c>
      <c r="M90">
        <v>90.858439000000004</v>
      </c>
      <c r="N90">
        <v>116.260677</v>
      </c>
      <c r="O90">
        <v>121.876716</v>
      </c>
      <c r="P90">
        <v>126.23001499999999</v>
      </c>
      <c r="Q90">
        <v>20.235368999999999</v>
      </c>
      <c r="R90">
        <v>41.947839000000002</v>
      </c>
      <c r="S90">
        <v>24.917296</v>
      </c>
      <c r="T90">
        <v>1.3613360000000001</v>
      </c>
      <c r="U90">
        <v>332.69973800000002</v>
      </c>
      <c r="V90">
        <v>16.867383</v>
      </c>
      <c r="W90">
        <v>31.282686000000002</v>
      </c>
      <c r="X90">
        <v>142.10180199999999</v>
      </c>
      <c r="Y90">
        <v>0</v>
      </c>
      <c r="Z90">
        <v>12.626550999999999</v>
      </c>
      <c r="AA90">
        <v>40.601244999999999</v>
      </c>
      <c r="AB90">
        <v>42.033749999999998</v>
      </c>
      <c r="AC90">
        <v>30.545985999999999</v>
      </c>
      <c r="AD90">
        <v>28.653752000000001</v>
      </c>
      <c r="AE90">
        <v>51.927025</v>
      </c>
      <c r="AF90">
        <v>24.565173999999999</v>
      </c>
      <c r="AG90">
        <v>21.606280999999999</v>
      </c>
      <c r="AH90">
        <v>121.79615800000001</v>
      </c>
      <c r="AI90">
        <v>16.056009</v>
      </c>
      <c r="AJ90">
        <v>0</v>
      </c>
      <c r="AK90">
        <v>56.844293</v>
      </c>
      <c r="AL90">
        <v>51.490312000000003</v>
      </c>
      <c r="AM90">
        <v>16.548590000000001</v>
      </c>
      <c r="AN90">
        <v>1.0163469999999999</v>
      </c>
      <c r="AO90">
        <v>0</v>
      </c>
      <c r="AP90">
        <v>1.480785</v>
      </c>
      <c r="AQ90">
        <v>28.381609999999998</v>
      </c>
      <c r="AR90">
        <v>48.920226999999997</v>
      </c>
      <c r="AS90">
        <v>33.781224999999999</v>
      </c>
      <c r="AT90">
        <v>14.449498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72.867889999999989</v>
      </c>
      <c r="BA90">
        <f t="shared" si="4"/>
        <v>2927.9404790000003</v>
      </c>
      <c r="BD90">
        <v>5.1100000000000003</v>
      </c>
      <c r="BE90">
        <v>1.87</v>
      </c>
      <c r="BF90">
        <v>2.92</v>
      </c>
      <c r="BG90">
        <v>1.78</v>
      </c>
      <c r="BH90">
        <v>5.99</v>
      </c>
      <c r="BI90">
        <v>0.81</v>
      </c>
      <c r="BJ90">
        <v>0.4</v>
      </c>
      <c r="BK90">
        <v>1.71</v>
      </c>
      <c r="BL90">
        <v>0.85</v>
      </c>
      <c r="BM90">
        <v>0.19</v>
      </c>
      <c r="BN90">
        <v>2.29</v>
      </c>
      <c r="BO90">
        <v>3.64</v>
      </c>
      <c r="BP90">
        <v>0.23</v>
      </c>
      <c r="BQ90">
        <v>1.92</v>
      </c>
      <c r="BR90">
        <v>2.1</v>
      </c>
      <c r="BS90">
        <v>1.55</v>
      </c>
      <c r="BT90">
        <v>2.3442560000000001</v>
      </c>
      <c r="BU90">
        <v>1.2408939999999999</v>
      </c>
      <c r="BV90">
        <v>2.265936</v>
      </c>
      <c r="BW90">
        <v>1.8716550000000001</v>
      </c>
      <c r="BX90">
        <v>1.887764</v>
      </c>
      <c r="BY90">
        <v>2.585197</v>
      </c>
      <c r="BZ90">
        <v>1.2788109999999999</v>
      </c>
      <c r="CA90">
        <v>0</v>
      </c>
      <c r="CB90">
        <v>0</v>
      </c>
      <c r="CC90">
        <v>0</v>
      </c>
      <c r="CD90">
        <v>1.9088000000000001E-2</v>
      </c>
      <c r="CE90">
        <v>0</v>
      </c>
      <c r="CF90">
        <v>0</v>
      </c>
      <c r="CG90">
        <v>0</v>
      </c>
      <c r="CH90">
        <v>0</v>
      </c>
      <c r="CI90">
        <v>2.1478000000000001E-2</v>
      </c>
      <c r="CJ90">
        <v>3.4124590000000001</v>
      </c>
      <c r="CK90">
        <v>0.90079500000000001</v>
      </c>
      <c r="CL90">
        <v>1.8669750000000001</v>
      </c>
      <c r="CM90">
        <v>3.3828119999999999</v>
      </c>
      <c r="CN90">
        <v>3.412458</v>
      </c>
      <c r="CO90">
        <v>2.0130059999999999</v>
      </c>
      <c r="CP90">
        <v>4.1018520000000001</v>
      </c>
      <c r="CQ90">
        <v>3.4124590000000001</v>
      </c>
      <c r="CR90">
        <v>0.79911500000000002</v>
      </c>
      <c r="CS90">
        <v>2.6908799999999999</v>
      </c>
      <c r="CT90">
        <v>2.457837</v>
      </c>
      <c r="CU90">
        <v>4.0996699999999997</v>
      </c>
      <c r="CV90">
        <v>2.348576</v>
      </c>
      <c r="CW90">
        <v>2.3505479999999999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72.867889999999989</v>
      </c>
    </row>
    <row r="91" spans="1:114">
      <c r="A91" t="s">
        <v>133</v>
      </c>
      <c r="B91">
        <v>0</v>
      </c>
      <c r="C91">
        <v>0</v>
      </c>
      <c r="D91">
        <v>8.9878630000000008</v>
      </c>
      <c r="E91">
        <v>0</v>
      </c>
      <c r="F91">
        <v>0</v>
      </c>
      <c r="G91">
        <v>18.615869</v>
      </c>
      <c r="H91">
        <v>0</v>
      </c>
      <c r="I91">
        <v>0</v>
      </c>
      <c r="J91">
        <v>23.328524999999999</v>
      </c>
      <c r="K91">
        <v>664.05075899999997</v>
      </c>
      <c r="L91">
        <v>430.12545899999998</v>
      </c>
      <c r="M91">
        <v>90.858439000000004</v>
      </c>
      <c r="N91">
        <v>116.260677</v>
      </c>
      <c r="O91">
        <v>121.876716</v>
      </c>
      <c r="P91">
        <v>131.348715</v>
      </c>
      <c r="Q91">
        <v>20.235368999999999</v>
      </c>
      <c r="R91">
        <v>41.947839000000002</v>
      </c>
      <c r="S91">
        <v>24.917296</v>
      </c>
      <c r="T91">
        <v>1.3613360000000001</v>
      </c>
      <c r="U91">
        <v>332.69973800000002</v>
      </c>
      <c r="V91">
        <v>16.867383</v>
      </c>
      <c r="W91">
        <v>31.282686000000002</v>
      </c>
      <c r="X91">
        <v>142.10180199999999</v>
      </c>
      <c r="Y91">
        <v>0</v>
      </c>
      <c r="Z91">
        <v>18.939827000000001</v>
      </c>
      <c r="AA91">
        <v>40.601244999999999</v>
      </c>
      <c r="AB91">
        <v>42.033749999999998</v>
      </c>
      <c r="AC91">
        <v>30.545985999999999</v>
      </c>
      <c r="AD91">
        <v>28.653752000000001</v>
      </c>
      <c r="AE91">
        <v>51.927025</v>
      </c>
      <c r="AF91">
        <v>24.769884000000001</v>
      </c>
      <c r="AG91">
        <v>21.606280999999999</v>
      </c>
      <c r="AH91">
        <v>146.15539000000001</v>
      </c>
      <c r="AI91">
        <v>16.056009</v>
      </c>
      <c r="AJ91">
        <v>0</v>
      </c>
      <c r="AK91">
        <v>56.844293</v>
      </c>
      <c r="AL91">
        <v>51.490312000000003</v>
      </c>
      <c r="AM91">
        <v>16.548590000000001</v>
      </c>
      <c r="AN91">
        <v>1.0358909999999999</v>
      </c>
      <c r="AO91">
        <v>0</v>
      </c>
      <c r="AP91">
        <v>1.480785</v>
      </c>
      <c r="AQ91">
        <v>28.381609999999998</v>
      </c>
      <c r="AR91">
        <v>48.920226999999997</v>
      </c>
      <c r="AS91">
        <v>33.781224999999999</v>
      </c>
      <c r="AT91">
        <v>14.449498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72.984939999999995</v>
      </c>
      <c r="BA91">
        <f t="shared" si="4"/>
        <v>2964.072991</v>
      </c>
      <c r="BD91">
        <v>5.1100000000000003</v>
      </c>
      <c r="BE91">
        <v>1.87</v>
      </c>
      <c r="BF91">
        <v>2.92</v>
      </c>
      <c r="BG91">
        <v>1.78</v>
      </c>
      <c r="BH91">
        <v>5.99</v>
      </c>
      <c r="BI91">
        <v>0.85</v>
      </c>
      <c r="BJ91">
        <v>0.41</v>
      </c>
      <c r="BK91">
        <v>1.71</v>
      </c>
      <c r="BL91">
        <v>0.85</v>
      </c>
      <c r="BM91">
        <v>0.19</v>
      </c>
      <c r="BN91">
        <v>2.29</v>
      </c>
      <c r="BO91">
        <v>3.64</v>
      </c>
      <c r="BP91">
        <v>0.23</v>
      </c>
      <c r="BQ91">
        <v>1.92</v>
      </c>
      <c r="BR91">
        <v>2.1</v>
      </c>
      <c r="BS91">
        <v>1.55</v>
      </c>
      <c r="BT91">
        <v>2.4113060000000002</v>
      </c>
      <c r="BU91">
        <v>1.2408939999999999</v>
      </c>
      <c r="BV91">
        <v>2.265936</v>
      </c>
      <c r="BW91">
        <v>1.8716550000000001</v>
      </c>
      <c r="BX91">
        <v>1.887764</v>
      </c>
      <c r="BY91">
        <v>2.585197</v>
      </c>
      <c r="BZ91">
        <v>1.2788109999999999</v>
      </c>
      <c r="CA91">
        <v>0</v>
      </c>
      <c r="CB91">
        <v>0</v>
      </c>
      <c r="CC91">
        <v>0</v>
      </c>
      <c r="CD91">
        <v>1.9088000000000001E-2</v>
      </c>
      <c r="CE91">
        <v>0</v>
      </c>
      <c r="CF91">
        <v>0</v>
      </c>
      <c r="CG91">
        <v>0</v>
      </c>
      <c r="CH91">
        <v>0</v>
      </c>
      <c r="CI91">
        <v>2.1478000000000001E-2</v>
      </c>
      <c r="CJ91">
        <v>3.4124590000000001</v>
      </c>
      <c r="CK91">
        <v>0.90079500000000001</v>
      </c>
      <c r="CL91">
        <v>1.8669750000000001</v>
      </c>
      <c r="CM91">
        <v>3.3828119999999999</v>
      </c>
      <c r="CN91">
        <v>3.412458</v>
      </c>
      <c r="CO91">
        <v>2.0130059999999999</v>
      </c>
      <c r="CP91">
        <v>4.1018520000000001</v>
      </c>
      <c r="CQ91">
        <v>3.4124590000000001</v>
      </c>
      <c r="CR91">
        <v>0.79911500000000002</v>
      </c>
      <c r="CS91">
        <v>2.6908799999999999</v>
      </c>
      <c r="CT91">
        <v>2.5136970000000001</v>
      </c>
      <c r="CU91">
        <v>4.0996699999999997</v>
      </c>
      <c r="CV91">
        <v>2.777447</v>
      </c>
      <c r="CW91">
        <v>2.3505479999999999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72.984939999999995</v>
      </c>
    </row>
    <row r="92" spans="1:114">
      <c r="A92" t="s">
        <v>134</v>
      </c>
      <c r="B92">
        <v>0</v>
      </c>
      <c r="C92">
        <v>0</v>
      </c>
      <c r="D92">
        <v>8.9878630000000008</v>
      </c>
      <c r="E92">
        <v>0</v>
      </c>
      <c r="F92">
        <v>0</v>
      </c>
      <c r="G92">
        <v>18.615869</v>
      </c>
      <c r="H92">
        <v>0</v>
      </c>
      <c r="I92">
        <v>0</v>
      </c>
      <c r="J92">
        <v>23.328524999999999</v>
      </c>
      <c r="K92">
        <v>664.05075899999997</v>
      </c>
      <c r="L92">
        <v>430.12545899999998</v>
      </c>
      <c r="M92">
        <v>90.858439000000004</v>
      </c>
      <c r="N92">
        <v>116.260677</v>
      </c>
      <c r="O92">
        <v>121.876716</v>
      </c>
      <c r="P92">
        <v>132.203292</v>
      </c>
      <c r="Q92">
        <v>20.235368999999999</v>
      </c>
      <c r="R92">
        <v>41.947839000000002</v>
      </c>
      <c r="S92">
        <v>24.917296</v>
      </c>
      <c r="T92">
        <v>1.3613360000000001</v>
      </c>
      <c r="U92">
        <v>332.69973800000002</v>
      </c>
      <c r="V92">
        <v>16.867383</v>
      </c>
      <c r="W92">
        <v>31.282686000000002</v>
      </c>
      <c r="X92">
        <v>142.10180199999999</v>
      </c>
      <c r="Y92">
        <v>0</v>
      </c>
      <c r="Z92">
        <v>18.939827000000001</v>
      </c>
      <c r="AA92">
        <v>40.601244999999999</v>
      </c>
      <c r="AB92">
        <v>42.033749999999998</v>
      </c>
      <c r="AC92">
        <v>30.545985999999999</v>
      </c>
      <c r="AD92">
        <v>28.653752000000001</v>
      </c>
      <c r="AE92">
        <v>51.927025</v>
      </c>
      <c r="AF92">
        <v>24.769884000000001</v>
      </c>
      <c r="AG92">
        <v>21.606280999999999</v>
      </c>
      <c r="AH92">
        <v>146.15539000000001</v>
      </c>
      <c r="AI92">
        <v>16.056009</v>
      </c>
      <c r="AJ92">
        <v>0</v>
      </c>
      <c r="AK92">
        <v>56.844293</v>
      </c>
      <c r="AL92">
        <v>51.490312000000003</v>
      </c>
      <c r="AM92">
        <v>16.548590000000001</v>
      </c>
      <c r="AN92">
        <v>1.0358909999999999</v>
      </c>
      <c r="AO92">
        <v>0</v>
      </c>
      <c r="AP92">
        <v>1.480785</v>
      </c>
      <c r="AQ92">
        <v>28.381609999999998</v>
      </c>
      <c r="AR92">
        <v>48.920226999999997</v>
      </c>
      <c r="AS92">
        <v>33.781224999999999</v>
      </c>
      <c r="AT92">
        <v>14.449498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73.011146999999994</v>
      </c>
      <c r="BA92">
        <f t="shared" si="4"/>
        <v>2964.953775</v>
      </c>
      <c r="BD92">
        <v>5.1100000000000003</v>
      </c>
      <c r="BE92">
        <v>1.87</v>
      </c>
      <c r="BF92">
        <v>2.92</v>
      </c>
      <c r="BG92">
        <v>1.78</v>
      </c>
      <c r="BH92">
        <v>5.99</v>
      </c>
      <c r="BI92">
        <v>0.86</v>
      </c>
      <c r="BJ92">
        <v>0.42</v>
      </c>
      <c r="BK92">
        <v>1.71</v>
      </c>
      <c r="BL92">
        <v>0.85</v>
      </c>
      <c r="BM92">
        <v>0.19</v>
      </c>
      <c r="BN92">
        <v>2.29</v>
      </c>
      <c r="BO92">
        <v>3.64</v>
      </c>
      <c r="BP92">
        <v>0.23</v>
      </c>
      <c r="BQ92">
        <v>1.92</v>
      </c>
      <c r="BR92">
        <v>2.1</v>
      </c>
      <c r="BS92">
        <v>1.55</v>
      </c>
      <c r="BT92">
        <v>2.417513</v>
      </c>
      <c r="BU92">
        <v>1.2408939999999999</v>
      </c>
      <c r="BV92">
        <v>2.265936</v>
      </c>
      <c r="BW92">
        <v>1.8716550000000001</v>
      </c>
      <c r="BX92">
        <v>1.887764</v>
      </c>
      <c r="BY92">
        <v>2.585197</v>
      </c>
      <c r="BZ92">
        <v>1.2788109999999999</v>
      </c>
      <c r="CA92">
        <v>0</v>
      </c>
      <c r="CB92">
        <v>0</v>
      </c>
      <c r="CC92">
        <v>0</v>
      </c>
      <c r="CD92">
        <v>1.9088000000000001E-2</v>
      </c>
      <c r="CE92">
        <v>0</v>
      </c>
      <c r="CF92">
        <v>0</v>
      </c>
      <c r="CG92">
        <v>0</v>
      </c>
      <c r="CH92">
        <v>0</v>
      </c>
      <c r="CI92">
        <v>2.1478000000000001E-2</v>
      </c>
      <c r="CJ92">
        <v>3.4124590000000001</v>
      </c>
      <c r="CK92">
        <v>0.90079500000000001</v>
      </c>
      <c r="CL92">
        <v>1.8669750000000001</v>
      </c>
      <c r="CM92">
        <v>3.3828119999999999</v>
      </c>
      <c r="CN92">
        <v>3.412458</v>
      </c>
      <c r="CO92">
        <v>2.0130059999999999</v>
      </c>
      <c r="CP92">
        <v>4.1018520000000001</v>
      </c>
      <c r="CQ92">
        <v>3.4124590000000001</v>
      </c>
      <c r="CR92">
        <v>0.79911500000000002</v>
      </c>
      <c r="CS92">
        <v>2.6908799999999999</v>
      </c>
      <c r="CT92">
        <v>2.5136970000000001</v>
      </c>
      <c r="CU92">
        <v>4.0996699999999997</v>
      </c>
      <c r="CV92">
        <v>2.777447</v>
      </c>
      <c r="CW92">
        <v>2.3505479999999999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73.011146999999994</v>
      </c>
    </row>
    <row r="93" spans="1:114">
      <c r="A93" t="s">
        <v>135</v>
      </c>
      <c r="B93">
        <v>0</v>
      </c>
      <c r="C93">
        <v>0</v>
      </c>
      <c r="D93">
        <v>8.9878630000000008</v>
      </c>
      <c r="E93">
        <v>0</v>
      </c>
      <c r="F93">
        <v>0</v>
      </c>
      <c r="G93">
        <v>18.615869</v>
      </c>
      <c r="H93">
        <v>0</v>
      </c>
      <c r="I93">
        <v>0</v>
      </c>
      <c r="J93">
        <v>23.328524999999999</v>
      </c>
      <c r="K93">
        <v>664.05075899999997</v>
      </c>
      <c r="L93">
        <v>424.789535</v>
      </c>
      <c r="M93">
        <v>90.858439000000004</v>
      </c>
      <c r="N93">
        <v>116.260677</v>
      </c>
      <c r="O93">
        <v>121.876716</v>
      </c>
      <c r="P93">
        <v>132.203292</v>
      </c>
      <c r="Q93">
        <v>20.235368999999999</v>
      </c>
      <c r="R93">
        <v>41.947839000000002</v>
      </c>
      <c r="S93">
        <v>24.917296</v>
      </c>
      <c r="T93">
        <v>1.3613360000000001</v>
      </c>
      <c r="U93">
        <v>335.79771</v>
      </c>
      <c r="V93">
        <v>16.867383</v>
      </c>
      <c r="W93">
        <v>31.282686000000002</v>
      </c>
      <c r="X93">
        <v>142.10180199999999</v>
      </c>
      <c r="Y93">
        <v>0</v>
      </c>
      <c r="Z93">
        <v>18.939827000000001</v>
      </c>
      <c r="AA93">
        <v>40.601244999999999</v>
      </c>
      <c r="AB93">
        <v>42.033749999999998</v>
      </c>
      <c r="AC93">
        <v>30.545985999999999</v>
      </c>
      <c r="AD93">
        <v>28.653752000000001</v>
      </c>
      <c r="AE93">
        <v>51.927025</v>
      </c>
      <c r="AF93">
        <v>24.769884000000001</v>
      </c>
      <c r="AG93">
        <v>21.606280999999999</v>
      </c>
      <c r="AH93">
        <v>146.15539000000001</v>
      </c>
      <c r="AI93">
        <v>16.056009</v>
      </c>
      <c r="AJ93">
        <v>0</v>
      </c>
      <c r="AK93">
        <v>56.844293</v>
      </c>
      <c r="AL93">
        <v>51.490312000000003</v>
      </c>
      <c r="AM93">
        <v>16.548590000000001</v>
      </c>
      <c r="AN93">
        <v>1.0358909999999999</v>
      </c>
      <c r="AO93">
        <v>0</v>
      </c>
      <c r="AP93">
        <v>1.480785</v>
      </c>
      <c r="AQ93">
        <v>28.381609999999998</v>
      </c>
      <c r="AR93">
        <v>48.920226999999997</v>
      </c>
      <c r="AS93">
        <v>33.781224999999999</v>
      </c>
      <c r="AT93">
        <v>14.449498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73.011146999999994</v>
      </c>
      <c r="BA93">
        <f t="shared" si="4"/>
        <v>2962.715823</v>
      </c>
      <c r="BD93">
        <v>5.1100000000000003</v>
      </c>
      <c r="BE93">
        <v>1.87</v>
      </c>
      <c r="BF93">
        <v>2.92</v>
      </c>
      <c r="BG93">
        <v>1.78</v>
      </c>
      <c r="BH93">
        <v>5.99</v>
      </c>
      <c r="BI93">
        <v>0.86</v>
      </c>
      <c r="BJ93">
        <v>0.42</v>
      </c>
      <c r="BK93">
        <v>1.71</v>
      </c>
      <c r="BL93">
        <v>0.85</v>
      </c>
      <c r="BM93">
        <v>0.19</v>
      </c>
      <c r="BN93">
        <v>2.29</v>
      </c>
      <c r="BO93">
        <v>3.64</v>
      </c>
      <c r="BP93">
        <v>0.23</v>
      </c>
      <c r="BQ93">
        <v>1.92</v>
      </c>
      <c r="BR93">
        <v>2.1</v>
      </c>
      <c r="BS93">
        <v>1.55</v>
      </c>
      <c r="BT93">
        <v>2.417513</v>
      </c>
      <c r="BU93">
        <v>1.2408939999999999</v>
      </c>
      <c r="BV93">
        <v>2.265936</v>
      </c>
      <c r="BW93">
        <v>1.8716550000000001</v>
      </c>
      <c r="BX93">
        <v>1.887764</v>
      </c>
      <c r="BY93">
        <v>2.585197</v>
      </c>
      <c r="BZ93">
        <v>1.2788109999999999</v>
      </c>
      <c r="CA93">
        <v>0</v>
      </c>
      <c r="CB93">
        <v>0</v>
      </c>
      <c r="CC93">
        <v>0</v>
      </c>
      <c r="CD93">
        <v>1.9088000000000001E-2</v>
      </c>
      <c r="CE93">
        <v>0</v>
      </c>
      <c r="CF93">
        <v>0</v>
      </c>
      <c r="CG93">
        <v>0</v>
      </c>
      <c r="CH93">
        <v>0</v>
      </c>
      <c r="CI93">
        <v>2.1478000000000001E-2</v>
      </c>
      <c r="CJ93">
        <v>3.4124590000000001</v>
      </c>
      <c r="CK93">
        <v>0.90079500000000001</v>
      </c>
      <c r="CL93">
        <v>1.8669750000000001</v>
      </c>
      <c r="CM93">
        <v>3.3828119999999999</v>
      </c>
      <c r="CN93">
        <v>3.412458</v>
      </c>
      <c r="CO93">
        <v>2.0130059999999999</v>
      </c>
      <c r="CP93">
        <v>4.1018520000000001</v>
      </c>
      <c r="CQ93">
        <v>3.4124590000000001</v>
      </c>
      <c r="CR93">
        <v>0.79911500000000002</v>
      </c>
      <c r="CS93">
        <v>2.6908799999999999</v>
      </c>
      <c r="CT93">
        <v>2.5136970000000001</v>
      </c>
      <c r="CU93">
        <v>4.0996699999999997</v>
      </c>
      <c r="CV93">
        <v>2.777447</v>
      </c>
      <c r="CW93">
        <v>2.3505479999999999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73.011146999999994</v>
      </c>
    </row>
    <row r="94" spans="1:114">
      <c r="A94" t="s">
        <v>136</v>
      </c>
      <c r="B94">
        <v>0</v>
      </c>
      <c r="C94">
        <v>0</v>
      </c>
      <c r="D94">
        <v>8.9878630000000008</v>
      </c>
      <c r="E94">
        <v>0</v>
      </c>
      <c r="F94">
        <v>0</v>
      </c>
      <c r="G94">
        <v>18.615869</v>
      </c>
      <c r="H94">
        <v>0</v>
      </c>
      <c r="I94">
        <v>0</v>
      </c>
      <c r="J94">
        <v>23.328524999999999</v>
      </c>
      <c r="K94">
        <v>664.05075899999997</v>
      </c>
      <c r="L94">
        <v>424.789535</v>
      </c>
      <c r="M94">
        <v>90.858439000000004</v>
      </c>
      <c r="N94">
        <v>116.260677</v>
      </c>
      <c r="O94">
        <v>121.876716</v>
      </c>
      <c r="P94">
        <v>132.203292</v>
      </c>
      <c r="Q94">
        <v>20.235368999999999</v>
      </c>
      <c r="R94">
        <v>41.947839000000002</v>
      </c>
      <c r="S94">
        <v>24.917296</v>
      </c>
      <c r="T94">
        <v>1.3613360000000001</v>
      </c>
      <c r="U94">
        <v>336.167618</v>
      </c>
      <c r="V94">
        <v>16.867383</v>
      </c>
      <c r="W94">
        <v>31.282686000000002</v>
      </c>
      <c r="X94">
        <v>142.10180199999999</v>
      </c>
      <c r="Y94">
        <v>0</v>
      </c>
      <c r="Z94">
        <v>18.939827000000001</v>
      </c>
      <c r="AA94">
        <v>40.601244999999999</v>
      </c>
      <c r="AB94">
        <v>42.033749999999998</v>
      </c>
      <c r="AC94">
        <v>30.545985999999999</v>
      </c>
      <c r="AD94">
        <v>28.653752000000001</v>
      </c>
      <c r="AE94">
        <v>51.927025</v>
      </c>
      <c r="AF94">
        <v>24.769884000000001</v>
      </c>
      <c r="AG94">
        <v>21.606280999999999</v>
      </c>
      <c r="AH94">
        <v>146.15539000000001</v>
      </c>
      <c r="AI94">
        <v>3.3450009999999999</v>
      </c>
      <c r="AJ94">
        <v>0</v>
      </c>
      <c r="AK94">
        <v>56.844293</v>
      </c>
      <c r="AL94">
        <v>51.490312000000003</v>
      </c>
      <c r="AM94">
        <v>16.548590000000001</v>
      </c>
      <c r="AN94">
        <v>1.0358909999999999</v>
      </c>
      <c r="AO94">
        <v>0</v>
      </c>
      <c r="AP94">
        <v>1.480785</v>
      </c>
      <c r="AQ94">
        <v>28.381609999999998</v>
      </c>
      <c r="AR94">
        <v>48.920226999999997</v>
      </c>
      <c r="AS94">
        <v>33.781224999999999</v>
      </c>
      <c r="AT94">
        <v>14.449498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72.951146999999992</v>
      </c>
      <c r="BA94">
        <f t="shared" si="4"/>
        <v>2950.3147230000004</v>
      </c>
      <c r="BD94">
        <v>5.1100000000000003</v>
      </c>
      <c r="BE94">
        <v>1.87</v>
      </c>
      <c r="BF94">
        <v>2.92</v>
      </c>
      <c r="BG94">
        <v>1.78</v>
      </c>
      <c r="BH94">
        <v>5.99</v>
      </c>
      <c r="BI94">
        <v>0.82</v>
      </c>
      <c r="BJ94">
        <v>0.4</v>
      </c>
      <c r="BK94">
        <v>1.71</v>
      </c>
      <c r="BL94">
        <v>0.85</v>
      </c>
      <c r="BM94">
        <v>0.19</v>
      </c>
      <c r="BN94">
        <v>2.29</v>
      </c>
      <c r="BO94">
        <v>3.64</v>
      </c>
      <c r="BP94">
        <v>0.23</v>
      </c>
      <c r="BQ94">
        <v>1.92</v>
      </c>
      <c r="BR94">
        <v>2.1</v>
      </c>
      <c r="BS94">
        <v>1.55</v>
      </c>
      <c r="BT94">
        <v>2.417513</v>
      </c>
      <c r="BU94">
        <v>1.2408939999999999</v>
      </c>
      <c r="BV94">
        <v>2.265936</v>
      </c>
      <c r="BW94">
        <v>1.8716550000000001</v>
      </c>
      <c r="BX94">
        <v>1.887764</v>
      </c>
      <c r="BY94">
        <v>2.585197</v>
      </c>
      <c r="BZ94">
        <v>1.2788109999999999</v>
      </c>
      <c r="CA94">
        <v>0</v>
      </c>
      <c r="CB94">
        <v>0</v>
      </c>
      <c r="CC94">
        <v>0</v>
      </c>
      <c r="CD94">
        <v>1.9088000000000001E-2</v>
      </c>
      <c r="CE94">
        <v>0</v>
      </c>
      <c r="CF94">
        <v>0</v>
      </c>
      <c r="CG94">
        <v>0</v>
      </c>
      <c r="CH94">
        <v>0</v>
      </c>
      <c r="CI94">
        <v>2.1478000000000001E-2</v>
      </c>
      <c r="CJ94">
        <v>3.4124590000000001</v>
      </c>
      <c r="CK94">
        <v>0.90079500000000001</v>
      </c>
      <c r="CL94">
        <v>1.8669750000000001</v>
      </c>
      <c r="CM94">
        <v>3.3828119999999999</v>
      </c>
      <c r="CN94">
        <v>3.412458</v>
      </c>
      <c r="CO94">
        <v>2.0130059999999999</v>
      </c>
      <c r="CP94">
        <v>4.1018520000000001</v>
      </c>
      <c r="CQ94">
        <v>3.4124590000000001</v>
      </c>
      <c r="CR94">
        <v>0.79911500000000002</v>
      </c>
      <c r="CS94">
        <v>2.6908799999999999</v>
      </c>
      <c r="CT94">
        <v>2.5136970000000001</v>
      </c>
      <c r="CU94">
        <v>4.0996699999999997</v>
      </c>
      <c r="CV94">
        <v>2.777447</v>
      </c>
      <c r="CW94">
        <v>2.3505479999999999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72.951146999999992</v>
      </c>
    </row>
    <row r="95" spans="1:114">
      <c r="A95" t="s">
        <v>137</v>
      </c>
      <c r="B95">
        <v>0</v>
      </c>
      <c r="C95">
        <v>0</v>
      </c>
      <c r="D95">
        <v>8.9878630000000008</v>
      </c>
      <c r="E95">
        <v>0</v>
      </c>
      <c r="F95">
        <v>0</v>
      </c>
      <c r="G95">
        <v>47.514868999999997</v>
      </c>
      <c r="H95">
        <v>0</v>
      </c>
      <c r="I95">
        <v>0</v>
      </c>
      <c r="J95">
        <v>43.557825000000001</v>
      </c>
      <c r="K95">
        <v>664.05075899999997</v>
      </c>
      <c r="L95">
        <v>424.789535</v>
      </c>
      <c r="M95">
        <v>90.858439000000004</v>
      </c>
      <c r="N95">
        <v>116.260677</v>
      </c>
      <c r="O95">
        <v>121.876716</v>
      </c>
      <c r="P95">
        <v>132.203292</v>
      </c>
      <c r="Q95">
        <v>20.235368999999999</v>
      </c>
      <c r="R95">
        <v>41.947839000000002</v>
      </c>
      <c r="S95">
        <v>24.917296</v>
      </c>
      <c r="T95">
        <v>1.3613360000000001</v>
      </c>
      <c r="U95">
        <v>336.167618</v>
      </c>
      <c r="V95">
        <v>16.867383</v>
      </c>
      <c r="W95">
        <v>32.084159999999997</v>
      </c>
      <c r="X95">
        <v>142.10180199999999</v>
      </c>
      <c r="Y95">
        <v>0</v>
      </c>
      <c r="Z95">
        <v>18.939827000000001</v>
      </c>
      <c r="AA95">
        <v>40.601244999999999</v>
      </c>
      <c r="AB95">
        <v>42.033749999999998</v>
      </c>
      <c r="AC95">
        <v>30.545985999999999</v>
      </c>
      <c r="AD95">
        <v>19.102501</v>
      </c>
      <c r="AE95">
        <v>51.927025</v>
      </c>
      <c r="AF95">
        <v>16.786203</v>
      </c>
      <c r="AG95">
        <v>21.606280999999999</v>
      </c>
      <c r="AH95">
        <v>109.271371</v>
      </c>
      <c r="AI95">
        <v>16.056009</v>
      </c>
      <c r="AJ95">
        <v>0</v>
      </c>
      <c r="AK95">
        <v>56.844293</v>
      </c>
      <c r="AL95">
        <v>51.490312000000003</v>
      </c>
      <c r="AM95">
        <v>16.548590000000001</v>
      </c>
      <c r="AN95">
        <v>1.0358909999999999</v>
      </c>
      <c r="AO95">
        <v>0</v>
      </c>
      <c r="AP95">
        <v>1.480785</v>
      </c>
      <c r="AQ95">
        <v>28.381609999999998</v>
      </c>
      <c r="AR95">
        <v>48.920226999999997</v>
      </c>
      <c r="AS95">
        <v>33.781224999999999</v>
      </c>
      <c r="AT95">
        <v>14.449498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72.951146999999992</v>
      </c>
      <c r="BA95">
        <f t="shared" si="4"/>
        <v>2958.5365539999993</v>
      </c>
      <c r="BD95">
        <v>5.1100000000000003</v>
      </c>
      <c r="BE95">
        <v>1.87</v>
      </c>
      <c r="BF95">
        <v>2.92</v>
      </c>
      <c r="BG95">
        <v>1.78</v>
      </c>
      <c r="BH95">
        <v>5.99</v>
      </c>
      <c r="BI95">
        <v>0.82</v>
      </c>
      <c r="BJ95">
        <v>0.4</v>
      </c>
      <c r="BK95">
        <v>1.71</v>
      </c>
      <c r="BL95">
        <v>0.85</v>
      </c>
      <c r="BM95">
        <v>0.19</v>
      </c>
      <c r="BN95">
        <v>2.29</v>
      </c>
      <c r="BO95">
        <v>3.64</v>
      </c>
      <c r="BP95">
        <v>0.23</v>
      </c>
      <c r="BQ95">
        <v>1.92</v>
      </c>
      <c r="BR95">
        <v>2.1</v>
      </c>
      <c r="BS95">
        <v>1.55</v>
      </c>
      <c r="BT95">
        <v>2.417513</v>
      </c>
      <c r="BU95">
        <v>1.2408939999999999</v>
      </c>
      <c r="BV95">
        <v>2.265936</v>
      </c>
      <c r="BW95">
        <v>1.8716550000000001</v>
      </c>
      <c r="BX95">
        <v>1.887764</v>
      </c>
      <c r="BY95">
        <v>2.585197</v>
      </c>
      <c r="BZ95">
        <v>1.2788109999999999</v>
      </c>
      <c r="CA95">
        <v>0</v>
      </c>
      <c r="CB95">
        <v>0</v>
      </c>
      <c r="CC95">
        <v>0</v>
      </c>
      <c r="CD95">
        <v>1.9088000000000001E-2</v>
      </c>
      <c r="CE95">
        <v>0</v>
      </c>
      <c r="CF95">
        <v>0</v>
      </c>
      <c r="CG95">
        <v>0</v>
      </c>
      <c r="CH95">
        <v>0</v>
      </c>
      <c r="CI95">
        <v>2.1478000000000001E-2</v>
      </c>
      <c r="CJ95">
        <v>3.4124590000000001</v>
      </c>
      <c r="CK95">
        <v>0.90079500000000001</v>
      </c>
      <c r="CL95">
        <v>1.8669750000000001</v>
      </c>
      <c r="CM95">
        <v>3.3828119999999999</v>
      </c>
      <c r="CN95">
        <v>3.412458</v>
      </c>
      <c r="CO95">
        <v>2.0130059999999999</v>
      </c>
      <c r="CP95">
        <v>4.1018520000000001</v>
      </c>
      <c r="CQ95">
        <v>3.4124590000000001</v>
      </c>
      <c r="CR95">
        <v>0.79911500000000002</v>
      </c>
      <c r="CS95">
        <v>2.6908799999999999</v>
      </c>
      <c r="CT95">
        <v>2.457837</v>
      </c>
      <c r="CU95">
        <v>4.0996699999999997</v>
      </c>
      <c r="CV95">
        <v>2.1035080000000002</v>
      </c>
      <c r="CW95">
        <v>2.3505479999999999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72.951146999999992</v>
      </c>
    </row>
    <row r="96" spans="1:114">
      <c r="A96" t="s">
        <v>138</v>
      </c>
      <c r="B96">
        <v>0</v>
      </c>
      <c r="C96">
        <v>0</v>
      </c>
      <c r="D96">
        <v>8.9878630000000008</v>
      </c>
      <c r="E96">
        <v>0</v>
      </c>
      <c r="F96">
        <v>0</v>
      </c>
      <c r="G96">
        <v>47.514868999999997</v>
      </c>
      <c r="H96">
        <v>0</v>
      </c>
      <c r="I96">
        <v>0</v>
      </c>
      <c r="J96">
        <v>52.227525</v>
      </c>
      <c r="K96">
        <v>664.05075899999997</v>
      </c>
      <c r="L96">
        <v>424.789535</v>
      </c>
      <c r="M96">
        <v>90.858439000000004</v>
      </c>
      <c r="N96">
        <v>116.260677</v>
      </c>
      <c r="O96">
        <v>121.876716</v>
      </c>
      <c r="P96">
        <v>132.203292</v>
      </c>
      <c r="Q96">
        <v>20.235368999999999</v>
      </c>
      <c r="R96">
        <v>41.947839000000002</v>
      </c>
      <c r="S96">
        <v>24.917296</v>
      </c>
      <c r="T96">
        <v>1.3613360000000001</v>
      </c>
      <c r="U96">
        <v>336.167618</v>
      </c>
      <c r="V96">
        <v>16.867383</v>
      </c>
      <c r="W96">
        <v>32.159770000000002</v>
      </c>
      <c r="X96">
        <v>142.10180199999999</v>
      </c>
      <c r="Y96">
        <v>0</v>
      </c>
      <c r="Z96">
        <v>18.939827000000001</v>
      </c>
      <c r="AA96">
        <v>40.601244999999999</v>
      </c>
      <c r="AB96">
        <v>42.033749999999998</v>
      </c>
      <c r="AC96">
        <v>30.545985999999999</v>
      </c>
      <c r="AD96">
        <v>8.9975550000000002</v>
      </c>
      <c r="AE96">
        <v>51.927025</v>
      </c>
      <c r="AF96">
        <v>16.786203</v>
      </c>
      <c r="AG96">
        <v>21.606280999999999</v>
      </c>
      <c r="AH96">
        <v>98.620371000000006</v>
      </c>
      <c r="AI96">
        <v>16.056009</v>
      </c>
      <c r="AJ96">
        <v>0</v>
      </c>
      <c r="AK96">
        <v>56.844293</v>
      </c>
      <c r="AL96">
        <v>51.490312000000003</v>
      </c>
      <c r="AM96">
        <v>16.548590000000001</v>
      </c>
      <c r="AN96">
        <v>1.0358909999999999</v>
      </c>
      <c r="AO96">
        <v>0</v>
      </c>
      <c r="AP96">
        <v>1.480785</v>
      </c>
      <c r="AQ96">
        <v>28.381609999999998</v>
      </c>
      <c r="AR96">
        <v>48.920226999999997</v>
      </c>
      <c r="AS96">
        <v>33.781224999999999</v>
      </c>
      <c r="AT96">
        <v>14.449498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72.951146999999992</v>
      </c>
      <c r="BA96">
        <f t="shared" si="4"/>
        <v>2946.5259180000003</v>
      </c>
      <c r="BD96">
        <v>5.1100000000000003</v>
      </c>
      <c r="BE96">
        <v>1.87</v>
      </c>
      <c r="BF96">
        <v>2.92</v>
      </c>
      <c r="BG96">
        <v>1.78</v>
      </c>
      <c r="BH96">
        <v>5.99</v>
      </c>
      <c r="BI96">
        <v>0.82</v>
      </c>
      <c r="BJ96">
        <v>0.4</v>
      </c>
      <c r="BK96">
        <v>1.71</v>
      </c>
      <c r="BL96">
        <v>0.85</v>
      </c>
      <c r="BM96">
        <v>0.19</v>
      </c>
      <c r="BN96">
        <v>2.29</v>
      </c>
      <c r="BO96">
        <v>3.64</v>
      </c>
      <c r="BP96">
        <v>0.23</v>
      </c>
      <c r="BQ96">
        <v>1.92</v>
      </c>
      <c r="BR96">
        <v>2.1</v>
      </c>
      <c r="BS96">
        <v>1.55</v>
      </c>
      <c r="BT96">
        <v>2.417513</v>
      </c>
      <c r="BU96">
        <v>1.2408939999999999</v>
      </c>
      <c r="BV96">
        <v>2.265936</v>
      </c>
      <c r="BW96">
        <v>1.8716550000000001</v>
      </c>
      <c r="BX96">
        <v>1.887764</v>
      </c>
      <c r="BY96">
        <v>2.585197</v>
      </c>
      <c r="BZ96">
        <v>1.2788109999999999</v>
      </c>
      <c r="CA96">
        <v>0</v>
      </c>
      <c r="CB96">
        <v>0</v>
      </c>
      <c r="CC96">
        <v>0</v>
      </c>
      <c r="CD96">
        <v>1.9088000000000001E-2</v>
      </c>
      <c r="CE96">
        <v>0</v>
      </c>
      <c r="CF96">
        <v>0</v>
      </c>
      <c r="CG96">
        <v>0</v>
      </c>
      <c r="CH96">
        <v>0</v>
      </c>
      <c r="CI96">
        <v>2.1478000000000001E-2</v>
      </c>
      <c r="CJ96">
        <v>3.4124590000000001</v>
      </c>
      <c r="CK96">
        <v>0.90079500000000001</v>
      </c>
      <c r="CL96">
        <v>1.8669750000000001</v>
      </c>
      <c r="CM96">
        <v>3.3828119999999999</v>
      </c>
      <c r="CN96">
        <v>3.412458</v>
      </c>
      <c r="CO96">
        <v>2.0130059999999999</v>
      </c>
      <c r="CP96">
        <v>4.1018520000000001</v>
      </c>
      <c r="CQ96">
        <v>3.4124590000000001</v>
      </c>
      <c r="CR96">
        <v>0.79911500000000002</v>
      </c>
      <c r="CS96">
        <v>2.6908799999999999</v>
      </c>
      <c r="CT96">
        <v>2.457837</v>
      </c>
      <c r="CU96">
        <v>4.0996699999999997</v>
      </c>
      <c r="CV96">
        <v>1.8992830000000001</v>
      </c>
      <c r="CW96">
        <v>2.3505479999999999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72.951146999999992</v>
      </c>
    </row>
    <row r="97" spans="1:114">
      <c r="A97" t="s">
        <v>139</v>
      </c>
      <c r="B97">
        <v>0</v>
      </c>
      <c r="C97">
        <v>0</v>
      </c>
      <c r="D97">
        <v>13.481794000000001</v>
      </c>
      <c r="E97">
        <v>0</v>
      </c>
      <c r="F97">
        <v>0</v>
      </c>
      <c r="G97">
        <v>47.514868999999997</v>
      </c>
      <c r="H97">
        <v>0</v>
      </c>
      <c r="I97">
        <v>0</v>
      </c>
      <c r="J97">
        <v>52.227525</v>
      </c>
      <c r="K97">
        <v>664.05075899999997</v>
      </c>
      <c r="L97">
        <v>424.789535</v>
      </c>
      <c r="M97">
        <v>90.858439000000004</v>
      </c>
      <c r="N97">
        <v>116.260677</v>
      </c>
      <c r="O97">
        <v>121.876716</v>
      </c>
      <c r="P97">
        <v>132.203292</v>
      </c>
      <c r="Q97">
        <v>20.235368999999999</v>
      </c>
      <c r="R97">
        <v>41.947839000000002</v>
      </c>
      <c r="S97">
        <v>24.917296</v>
      </c>
      <c r="T97">
        <v>1.3613360000000001</v>
      </c>
      <c r="U97">
        <v>336.167618</v>
      </c>
      <c r="V97">
        <v>16.867383</v>
      </c>
      <c r="W97">
        <v>32.159770000000002</v>
      </c>
      <c r="X97">
        <v>142.10180199999999</v>
      </c>
      <c r="Y97">
        <v>0</v>
      </c>
      <c r="Z97">
        <v>18.939827000000001</v>
      </c>
      <c r="AA97">
        <v>40.601244999999999</v>
      </c>
      <c r="AB97">
        <v>42.033749999999998</v>
      </c>
      <c r="AC97">
        <v>30.545985999999999</v>
      </c>
      <c r="AD97">
        <v>0</v>
      </c>
      <c r="AE97">
        <v>51.927025</v>
      </c>
      <c r="AF97">
        <v>16.786203</v>
      </c>
      <c r="AG97">
        <v>21.606280999999999</v>
      </c>
      <c r="AH97">
        <v>64.103241999999995</v>
      </c>
      <c r="AI97">
        <v>16.056009</v>
      </c>
      <c r="AJ97">
        <v>0</v>
      </c>
      <c r="AK97">
        <v>56.844293</v>
      </c>
      <c r="AL97">
        <v>51.490312000000003</v>
      </c>
      <c r="AM97">
        <v>16.548590000000001</v>
      </c>
      <c r="AN97">
        <v>1.0358909999999999</v>
      </c>
      <c r="AO97">
        <v>0</v>
      </c>
      <c r="AP97">
        <v>1.480785</v>
      </c>
      <c r="AQ97">
        <v>28.381609999999998</v>
      </c>
      <c r="AR97">
        <v>48.920226999999997</v>
      </c>
      <c r="AS97">
        <v>33.781224999999999</v>
      </c>
      <c r="AT97">
        <v>14.449498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73.083537000000007</v>
      </c>
      <c r="BA97">
        <f t="shared" si="4"/>
        <v>2907.6375550000002</v>
      </c>
      <c r="BD97">
        <v>5.1100000000000003</v>
      </c>
      <c r="BE97">
        <v>1.87</v>
      </c>
      <c r="BF97">
        <v>2.92</v>
      </c>
      <c r="BG97">
        <v>1.78</v>
      </c>
      <c r="BH97">
        <v>5.99</v>
      </c>
      <c r="BI97">
        <v>0.82</v>
      </c>
      <c r="BJ97">
        <v>0.4</v>
      </c>
      <c r="BK97">
        <v>1.71</v>
      </c>
      <c r="BL97">
        <v>0.85</v>
      </c>
      <c r="BM97">
        <v>0.19</v>
      </c>
      <c r="BN97">
        <v>2.29</v>
      </c>
      <c r="BO97">
        <v>3.64</v>
      </c>
      <c r="BP97">
        <v>0.23</v>
      </c>
      <c r="BQ97">
        <v>1.92</v>
      </c>
      <c r="BR97">
        <v>2.1</v>
      </c>
      <c r="BS97">
        <v>1.55</v>
      </c>
      <c r="BT97">
        <v>2.417513</v>
      </c>
      <c r="BU97">
        <v>1.2408939999999999</v>
      </c>
      <c r="BV97">
        <v>2.265936</v>
      </c>
      <c r="BW97">
        <v>1.8716550000000001</v>
      </c>
      <c r="BX97">
        <v>1.887764</v>
      </c>
      <c r="BY97">
        <v>2.585197</v>
      </c>
      <c r="BZ97">
        <v>1.2788109999999999</v>
      </c>
      <c r="CA97">
        <v>0</v>
      </c>
      <c r="CB97">
        <v>0</v>
      </c>
      <c r="CC97">
        <v>0</v>
      </c>
      <c r="CD97">
        <v>1.9088000000000001E-2</v>
      </c>
      <c r="CE97">
        <v>0</v>
      </c>
      <c r="CF97">
        <v>0</v>
      </c>
      <c r="CG97">
        <v>0</v>
      </c>
      <c r="CH97">
        <v>0</v>
      </c>
      <c r="CI97">
        <v>2.1478000000000001E-2</v>
      </c>
      <c r="CJ97">
        <v>3.5448490000000001</v>
      </c>
      <c r="CK97">
        <v>0.90079500000000001</v>
      </c>
      <c r="CL97">
        <v>1.8669750000000001</v>
      </c>
      <c r="CM97">
        <v>3.3828119999999999</v>
      </c>
      <c r="CN97">
        <v>3.412458</v>
      </c>
      <c r="CO97">
        <v>2.0130059999999999</v>
      </c>
      <c r="CP97">
        <v>4.1018520000000001</v>
      </c>
      <c r="CQ97">
        <v>3.4124590000000001</v>
      </c>
      <c r="CR97">
        <v>0.79911500000000002</v>
      </c>
      <c r="CS97">
        <v>2.6908799999999999</v>
      </c>
      <c r="CT97">
        <v>2.457837</v>
      </c>
      <c r="CU97">
        <v>4.0996699999999997</v>
      </c>
      <c r="CV97">
        <v>1.2389600000000001</v>
      </c>
      <c r="CW97">
        <v>2.3505479999999999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73.083537000000007</v>
      </c>
    </row>
    <row r="98" spans="1:114">
      <c r="A98" t="s">
        <v>140</v>
      </c>
      <c r="B98">
        <v>0</v>
      </c>
      <c r="C98">
        <v>0</v>
      </c>
      <c r="D98">
        <v>13.481794000000001</v>
      </c>
      <c r="E98">
        <v>0</v>
      </c>
      <c r="F98">
        <v>0</v>
      </c>
      <c r="G98">
        <v>47.514868999999997</v>
      </c>
      <c r="H98">
        <v>0</v>
      </c>
      <c r="I98">
        <v>0</v>
      </c>
      <c r="J98">
        <v>52.227525</v>
      </c>
      <c r="K98">
        <v>664.05075899999997</v>
      </c>
      <c r="L98">
        <v>424.789535</v>
      </c>
      <c r="M98">
        <v>90.858439000000004</v>
      </c>
      <c r="N98">
        <v>116.260677</v>
      </c>
      <c r="O98">
        <v>121.876716</v>
      </c>
      <c r="P98">
        <v>132.203292</v>
      </c>
      <c r="Q98">
        <v>20.235368999999999</v>
      </c>
      <c r="R98">
        <v>41.947839000000002</v>
      </c>
      <c r="S98">
        <v>24.917296</v>
      </c>
      <c r="T98">
        <v>1.3613360000000001</v>
      </c>
      <c r="U98">
        <v>336.167618</v>
      </c>
      <c r="V98">
        <v>16.867383</v>
      </c>
      <c r="W98">
        <v>32.159770000000002</v>
      </c>
      <c r="X98">
        <v>142.10180199999999</v>
      </c>
      <c r="Y98">
        <v>0</v>
      </c>
      <c r="Z98">
        <v>18.939827000000001</v>
      </c>
      <c r="AA98">
        <v>40.601244999999999</v>
      </c>
      <c r="AB98">
        <v>42.033749999999998</v>
      </c>
      <c r="AC98">
        <v>30.545985999999999</v>
      </c>
      <c r="AD98">
        <v>0</v>
      </c>
      <c r="AE98">
        <v>51.927025</v>
      </c>
      <c r="AF98">
        <v>16.786203</v>
      </c>
      <c r="AG98">
        <v>21.606280999999999</v>
      </c>
      <c r="AH98">
        <v>42.998482000000003</v>
      </c>
      <c r="AI98">
        <v>3.3450009999999999</v>
      </c>
      <c r="AJ98">
        <v>0</v>
      </c>
      <c r="AK98">
        <v>56.844293</v>
      </c>
      <c r="AL98">
        <v>51.490312000000003</v>
      </c>
      <c r="AM98">
        <v>16.548590000000001</v>
      </c>
      <c r="AN98">
        <v>1.0358909999999999</v>
      </c>
      <c r="AO98">
        <v>0</v>
      </c>
      <c r="AP98">
        <v>1.480785</v>
      </c>
      <c r="AQ98">
        <v>28.381609999999998</v>
      </c>
      <c r="AR98">
        <v>48.920226999999997</v>
      </c>
      <c r="AS98">
        <v>33.781224999999999</v>
      </c>
      <c r="AT98">
        <v>14.449498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73.106948999999986</v>
      </c>
      <c r="BA98">
        <f t="shared" si="4"/>
        <v>2873.8451990000003</v>
      </c>
      <c r="BD98">
        <v>5.1100000000000003</v>
      </c>
      <c r="BE98">
        <v>1.87</v>
      </c>
      <c r="BF98">
        <v>2.92</v>
      </c>
      <c r="BG98">
        <v>1.78</v>
      </c>
      <c r="BH98">
        <v>5.99</v>
      </c>
      <c r="BI98">
        <v>0.82</v>
      </c>
      <c r="BJ98">
        <v>0.4</v>
      </c>
      <c r="BK98">
        <v>1.71</v>
      </c>
      <c r="BL98">
        <v>0.85</v>
      </c>
      <c r="BM98">
        <v>0.19</v>
      </c>
      <c r="BN98">
        <v>2.29</v>
      </c>
      <c r="BO98">
        <v>3.64</v>
      </c>
      <c r="BP98">
        <v>0.23</v>
      </c>
      <c r="BQ98">
        <v>1.92</v>
      </c>
      <c r="BR98">
        <v>2.1</v>
      </c>
      <c r="BS98">
        <v>1.55</v>
      </c>
      <c r="BT98">
        <v>2.417513</v>
      </c>
      <c r="BU98">
        <v>1.2408939999999999</v>
      </c>
      <c r="BV98">
        <v>2.265936</v>
      </c>
      <c r="BW98">
        <v>1.8716550000000001</v>
      </c>
      <c r="BX98">
        <v>1.887764</v>
      </c>
      <c r="BY98">
        <v>2.585197</v>
      </c>
      <c r="BZ98">
        <v>1.2788109999999999</v>
      </c>
      <c r="CA98">
        <v>0</v>
      </c>
      <c r="CB98">
        <v>0</v>
      </c>
      <c r="CC98">
        <v>0</v>
      </c>
      <c r="CD98">
        <v>1.9088000000000001E-2</v>
      </c>
      <c r="CE98">
        <v>0</v>
      </c>
      <c r="CF98">
        <v>0</v>
      </c>
      <c r="CG98">
        <v>0</v>
      </c>
      <c r="CH98">
        <v>0</v>
      </c>
      <c r="CI98">
        <v>2.1478000000000001E-2</v>
      </c>
      <c r="CJ98">
        <v>3.5682610000000001</v>
      </c>
      <c r="CK98">
        <v>0.90079500000000001</v>
      </c>
      <c r="CL98">
        <v>1.8669750000000001</v>
      </c>
      <c r="CM98">
        <v>3.3828119999999999</v>
      </c>
      <c r="CN98">
        <v>3.412458</v>
      </c>
      <c r="CO98">
        <v>2.0130059999999999</v>
      </c>
      <c r="CP98">
        <v>4.1018520000000001</v>
      </c>
      <c r="CQ98">
        <v>3.4124590000000001</v>
      </c>
      <c r="CR98">
        <v>0.79911500000000002</v>
      </c>
      <c r="CS98">
        <v>2.6908799999999999</v>
      </c>
      <c r="CT98">
        <v>2.457837</v>
      </c>
      <c r="CU98">
        <v>4.0996699999999997</v>
      </c>
      <c r="CV98">
        <v>0.830511</v>
      </c>
      <c r="CW98">
        <v>2.3505479999999999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73.106948999999986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3.3704486000000013E-2</v>
      </c>
      <c r="E99">
        <f t="shared" si="6"/>
        <v>0</v>
      </c>
      <c r="F99">
        <f t="shared" si="6"/>
        <v>0</v>
      </c>
      <c r="G99">
        <f t="shared" si="6"/>
        <v>0.16036807174999995</v>
      </c>
      <c r="H99">
        <f t="shared" si="6"/>
        <v>0</v>
      </c>
      <c r="I99">
        <f t="shared" si="6"/>
        <v>0</v>
      </c>
      <c r="J99">
        <f t="shared" si="6"/>
        <v>0.1405193585</v>
      </c>
      <c r="K99">
        <f t="shared" si="6"/>
        <v>12.660213748499986</v>
      </c>
      <c r="L99">
        <f t="shared" si="6"/>
        <v>8.8431005587500024</v>
      </c>
      <c r="M99">
        <f t="shared" si="6"/>
        <v>2.1806025359999963</v>
      </c>
      <c r="N99">
        <f t="shared" si="6"/>
        <v>2.7902562480000044</v>
      </c>
      <c r="O99">
        <f t="shared" si="6"/>
        <v>2.9250411840000039</v>
      </c>
      <c r="P99">
        <f t="shared" si="6"/>
        <v>3.1321595404999965</v>
      </c>
      <c r="Q99">
        <f t="shared" si="6"/>
        <v>0.38833250424999988</v>
      </c>
      <c r="R99">
        <f t="shared" si="6"/>
        <v>0.7903754579999992</v>
      </c>
      <c r="S99">
        <f t="shared" si="6"/>
        <v>0.46133256275000056</v>
      </c>
      <c r="T99">
        <f t="shared" si="6"/>
        <v>2.5959212999999978E-2</v>
      </c>
      <c r="U99">
        <f t="shared" si="6"/>
        <v>8.0627285349999926</v>
      </c>
      <c r="V99">
        <f t="shared" si="6"/>
        <v>0.33212874225000011</v>
      </c>
      <c r="W99">
        <f t="shared" si="6"/>
        <v>0.6629610312500005</v>
      </c>
      <c r="X99">
        <f t="shared" si="6"/>
        <v>2.9924728619999952</v>
      </c>
      <c r="Y99">
        <f t="shared" si="6"/>
        <v>0</v>
      </c>
      <c r="Z99">
        <f t="shared" si="6"/>
        <v>0.36613925499999944</v>
      </c>
      <c r="AA99">
        <f t="shared" si="6"/>
        <v>0.61453369349999953</v>
      </c>
      <c r="AB99">
        <f t="shared" si="6"/>
        <v>0.77260415050000086</v>
      </c>
      <c r="AC99">
        <f t="shared" si="6"/>
        <v>0.51868450700000013</v>
      </c>
      <c r="AD99">
        <f t="shared" si="6"/>
        <v>0.26982282775000016</v>
      </c>
      <c r="AE99">
        <f t="shared" si="6"/>
        <v>1.2079461527499993</v>
      </c>
      <c r="AF99">
        <f t="shared" si="6"/>
        <v>0.26028849075000016</v>
      </c>
      <c r="AG99">
        <f t="shared" si="6"/>
        <v>0.51855074400000079</v>
      </c>
      <c r="AH99">
        <f t="shared" si="6"/>
        <v>1.2376856544999999</v>
      </c>
      <c r="AI99">
        <f t="shared" si="6"/>
        <v>0.2179295430000002</v>
      </c>
      <c r="AJ99">
        <f t="shared" si="6"/>
        <v>0</v>
      </c>
      <c r="AK99">
        <f t="shared" si="6"/>
        <v>1.364263032000002</v>
      </c>
      <c r="AL99">
        <f t="shared" si="6"/>
        <v>1.2234545859999986</v>
      </c>
      <c r="AM99">
        <f t="shared" si="6"/>
        <v>0.39716616000000077</v>
      </c>
      <c r="AN99">
        <f t="shared" si="6"/>
        <v>2.468548349999999E-2</v>
      </c>
      <c r="AO99">
        <f t="shared" si="6"/>
        <v>0</v>
      </c>
      <c r="AP99">
        <f t="shared" si="6"/>
        <v>3.3441057000000003E-2</v>
      </c>
      <c r="AQ99">
        <f t="shared" si="6"/>
        <v>0.39019609099999975</v>
      </c>
      <c r="AR99">
        <f t="shared" si="6"/>
        <v>1.1796687367499998</v>
      </c>
      <c r="AS99">
        <f t="shared" si="6"/>
        <v>0.81243846000000097</v>
      </c>
      <c r="AT99">
        <f t="shared" si="6"/>
        <v>0.34124569849999925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1.782490782999999</v>
      </c>
      <c r="BA99">
        <f t="shared" si="4"/>
        <v>60.115491746999972</v>
      </c>
      <c r="BD99">
        <f t="shared" ref="BD99:DI99" si="7">SUM(BD3:BD98)/4000</f>
        <v>0.12252000000000013</v>
      </c>
      <c r="BE99">
        <f t="shared" si="7"/>
        <v>4.4880000000000059E-2</v>
      </c>
      <c r="BF99">
        <f t="shared" si="7"/>
        <v>7.0079999999999906E-2</v>
      </c>
      <c r="BG99">
        <f t="shared" si="7"/>
        <v>4.2720000000000022E-2</v>
      </c>
      <c r="BH99">
        <f t="shared" si="7"/>
        <v>0.14376000000000017</v>
      </c>
      <c r="BI99">
        <f t="shared" si="7"/>
        <v>2.0202499999999984E-2</v>
      </c>
      <c r="BJ99">
        <f t="shared" si="7"/>
        <v>9.9225000000000008E-3</v>
      </c>
      <c r="BK99">
        <f t="shared" si="7"/>
        <v>4.0940000000000025E-2</v>
      </c>
      <c r="BL99">
        <f t="shared" si="7"/>
        <v>2.0399999999999988E-2</v>
      </c>
      <c r="BM99">
        <f t="shared" si="7"/>
        <v>4.8025000000000021E-3</v>
      </c>
      <c r="BN99">
        <f t="shared" si="7"/>
        <v>5.495999999999996E-2</v>
      </c>
      <c r="BO99">
        <f t="shared" si="7"/>
        <v>8.7359999999999799E-2</v>
      </c>
      <c r="BP99">
        <f t="shared" si="7"/>
        <v>5.5200000000000084E-3</v>
      </c>
      <c r="BQ99">
        <f t="shared" si="7"/>
        <v>4.6079999999999934E-2</v>
      </c>
      <c r="BR99">
        <f t="shared" si="7"/>
        <v>5.039999999999991E-2</v>
      </c>
      <c r="BS99">
        <f t="shared" si="7"/>
        <v>3.7199999999999997E-2</v>
      </c>
      <c r="BT99">
        <f t="shared" si="7"/>
        <v>6.104408699999999E-2</v>
      </c>
      <c r="BU99">
        <f t="shared" si="7"/>
        <v>3.0867239999999959E-2</v>
      </c>
      <c r="BV99">
        <f t="shared" si="7"/>
        <v>5.4694251750000082E-2</v>
      </c>
      <c r="BW99">
        <f t="shared" si="7"/>
        <v>4.4919720000000045E-2</v>
      </c>
      <c r="BX99">
        <f t="shared" si="7"/>
        <v>4.5306336000000051E-2</v>
      </c>
      <c r="BY99">
        <f t="shared" si="7"/>
        <v>6.2044727999999889E-2</v>
      </c>
      <c r="BZ99">
        <f t="shared" si="7"/>
        <v>3.069146400000004E-2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1.0675424999999998E-4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9.2265500000000006E-5</v>
      </c>
      <c r="CJ99">
        <f t="shared" si="7"/>
        <v>0.10926934975000012</v>
      </c>
      <c r="CK99">
        <f t="shared" si="7"/>
        <v>2.161908000000003E-2</v>
      </c>
      <c r="CL99">
        <f t="shared" si="7"/>
        <v>4.4807399999999935E-2</v>
      </c>
      <c r="CM99">
        <f t="shared" si="7"/>
        <v>8.1187488000000016E-2</v>
      </c>
      <c r="CN99">
        <f t="shared" si="7"/>
        <v>8.0712488249999978E-2</v>
      </c>
      <c r="CO99">
        <f t="shared" si="7"/>
        <v>4.9277286499999962E-2</v>
      </c>
      <c r="CP99">
        <f t="shared" si="7"/>
        <v>9.8444448000000101E-2</v>
      </c>
      <c r="CQ99">
        <f t="shared" si="7"/>
        <v>8.1899016000000172E-2</v>
      </c>
      <c r="CR99">
        <f t="shared" si="7"/>
        <v>1.9178760000000006E-2</v>
      </c>
      <c r="CS99">
        <f t="shared" si="7"/>
        <v>6.4581119999999867E-2</v>
      </c>
      <c r="CT99">
        <f t="shared" si="7"/>
        <v>5.9155668000000099E-2</v>
      </c>
      <c r="CU99">
        <f t="shared" si="7"/>
        <v>2.4587667000000011E-2</v>
      </c>
      <c r="CV99">
        <f t="shared" si="7"/>
        <v>2.3763165999999995E-2</v>
      </c>
      <c r="CW99">
        <f t="shared" si="7"/>
        <v>5.6413152000000071E-2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1.7824907829999999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45063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492</v>
      </c>
      <c r="AH1" s="117" t="s">
        <v>493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15">
        <v>0.56169999999999998</v>
      </c>
      <c r="AH2" s="215">
        <v>0.43830000000000002</v>
      </c>
    </row>
    <row r="3" spans="1:34">
      <c r="A3" t="s">
        <v>45</v>
      </c>
      <c r="B3" s="75">
        <v>260.67</v>
      </c>
      <c r="C3" s="75">
        <v>86.89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115.66</v>
      </c>
      <c r="J3">
        <v>270.93</v>
      </c>
      <c r="K3">
        <v>100.91</v>
      </c>
      <c r="L3">
        <v>6.74</v>
      </c>
      <c r="M3">
        <v>7.15</v>
      </c>
      <c r="N3" s="135">
        <v>0</v>
      </c>
      <c r="O3" s="135">
        <v>0</v>
      </c>
      <c r="P3" s="135">
        <v>0</v>
      </c>
      <c r="Q3">
        <v>5.44</v>
      </c>
      <c r="R3">
        <v>0</v>
      </c>
      <c r="S3">
        <v>6.95</v>
      </c>
      <c r="T3">
        <v>107.93</v>
      </c>
      <c r="U3">
        <v>35.979999999999997</v>
      </c>
      <c r="V3">
        <v>35.979999999999997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20.11</v>
      </c>
      <c r="AD3">
        <v>68.97</v>
      </c>
      <c r="AE3">
        <v>68.97</v>
      </c>
      <c r="AF3">
        <v>6.45</v>
      </c>
      <c r="AG3">
        <f>AF3*$AG$2</f>
        <v>3.6229649999999998</v>
      </c>
      <c r="AH3">
        <f>AF3*$AH$2</f>
        <v>2.8270350000000004</v>
      </c>
    </row>
    <row r="4" spans="1:34">
      <c r="A4" t="s">
        <v>46</v>
      </c>
      <c r="B4" s="75">
        <v>260.67</v>
      </c>
      <c r="C4" s="75">
        <v>86.89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115.66</v>
      </c>
      <c r="J4">
        <v>270.93</v>
      </c>
      <c r="K4">
        <v>100.91</v>
      </c>
      <c r="L4">
        <v>6.74</v>
      </c>
      <c r="M4">
        <v>7.15</v>
      </c>
      <c r="N4" s="135">
        <v>0</v>
      </c>
      <c r="O4" s="135">
        <v>0</v>
      </c>
      <c r="P4" s="135">
        <v>0</v>
      </c>
      <c r="Q4">
        <v>5.44</v>
      </c>
      <c r="R4">
        <v>0</v>
      </c>
      <c r="S4">
        <v>6.95</v>
      </c>
      <c r="T4">
        <v>106.59</v>
      </c>
      <c r="U4">
        <v>35.53</v>
      </c>
      <c r="V4">
        <v>35.53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19.75</v>
      </c>
      <c r="AD4">
        <v>68.2</v>
      </c>
      <c r="AE4">
        <v>68.2</v>
      </c>
      <c r="AF4">
        <v>6.45</v>
      </c>
      <c r="AG4">
        <f t="shared" ref="AG4:AG67" si="1">AF4*$AG$2</f>
        <v>3.6229649999999998</v>
      </c>
      <c r="AH4">
        <f t="shared" ref="AH4:AH67" si="2">AF4*$AH$2</f>
        <v>2.8270350000000004</v>
      </c>
    </row>
    <row r="5" spans="1:34">
      <c r="A5" t="s">
        <v>47</v>
      </c>
      <c r="B5" s="75">
        <v>260.67</v>
      </c>
      <c r="C5" s="75">
        <v>86.89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115.66</v>
      </c>
      <c r="J5">
        <v>270.93</v>
      </c>
      <c r="K5">
        <v>100.91</v>
      </c>
      <c r="L5">
        <v>6.74</v>
      </c>
      <c r="M5">
        <v>7.16</v>
      </c>
      <c r="N5" s="135">
        <v>0</v>
      </c>
      <c r="O5" s="135">
        <v>0</v>
      </c>
      <c r="P5" s="135">
        <v>0</v>
      </c>
      <c r="Q5">
        <v>6.13</v>
      </c>
      <c r="R5">
        <v>0</v>
      </c>
      <c r="S5">
        <v>6.95</v>
      </c>
      <c r="T5">
        <v>107.94</v>
      </c>
      <c r="U5">
        <v>35.979999999999997</v>
      </c>
      <c r="V5">
        <v>35.979999999999997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22.43</v>
      </c>
      <c r="AD5">
        <v>70.260000000000005</v>
      </c>
      <c r="AE5">
        <v>70.260000000000005</v>
      </c>
      <c r="AF5">
        <v>6.45</v>
      </c>
      <c r="AG5">
        <f t="shared" si="1"/>
        <v>3.6229649999999998</v>
      </c>
      <c r="AH5">
        <f t="shared" si="2"/>
        <v>2.8270350000000004</v>
      </c>
    </row>
    <row r="6" spans="1:34">
      <c r="A6" t="s">
        <v>48</v>
      </c>
      <c r="B6" s="75">
        <v>260.67</v>
      </c>
      <c r="C6" s="75">
        <v>86.89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115.66</v>
      </c>
      <c r="J6">
        <v>270.93</v>
      </c>
      <c r="K6">
        <v>100.91</v>
      </c>
      <c r="L6">
        <v>6.74</v>
      </c>
      <c r="M6">
        <v>7.19</v>
      </c>
      <c r="N6" s="135">
        <v>0</v>
      </c>
      <c r="O6" s="135">
        <v>0</v>
      </c>
      <c r="P6" s="135">
        <v>0</v>
      </c>
      <c r="Q6">
        <v>6.13</v>
      </c>
      <c r="R6">
        <v>0</v>
      </c>
      <c r="S6">
        <v>6.95</v>
      </c>
      <c r="T6">
        <v>107.45</v>
      </c>
      <c r="U6">
        <v>35.82</v>
      </c>
      <c r="V6">
        <v>35.81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22.34</v>
      </c>
      <c r="AD6">
        <v>70.150000000000006</v>
      </c>
      <c r="AE6">
        <v>70.150000000000006</v>
      </c>
      <c r="AF6">
        <v>6.45</v>
      </c>
      <c r="AG6">
        <f t="shared" si="1"/>
        <v>3.6229649999999998</v>
      </c>
      <c r="AH6">
        <f t="shared" si="2"/>
        <v>2.8270350000000004</v>
      </c>
    </row>
    <row r="7" spans="1:34">
      <c r="A7" t="s">
        <v>49</v>
      </c>
      <c r="B7" s="75">
        <v>260.67</v>
      </c>
      <c r="C7" s="75">
        <v>86.89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115.66</v>
      </c>
      <c r="J7">
        <v>270.93</v>
      </c>
      <c r="K7">
        <v>100.91</v>
      </c>
      <c r="L7">
        <v>6.59</v>
      </c>
      <c r="M7">
        <v>7.04</v>
      </c>
      <c r="N7" s="135">
        <v>0</v>
      </c>
      <c r="O7" s="135">
        <v>0</v>
      </c>
      <c r="P7" s="135">
        <v>0</v>
      </c>
      <c r="Q7">
        <v>6.13</v>
      </c>
      <c r="R7">
        <v>0</v>
      </c>
      <c r="S7">
        <v>6.81</v>
      </c>
      <c r="T7">
        <v>106.7</v>
      </c>
      <c r="U7">
        <v>35.57</v>
      </c>
      <c r="V7">
        <v>35.56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22.05</v>
      </c>
      <c r="AD7">
        <v>70.11</v>
      </c>
      <c r="AE7">
        <v>70.11</v>
      </c>
      <c r="AF7">
        <v>6.45</v>
      </c>
      <c r="AG7">
        <f t="shared" si="1"/>
        <v>3.6229649999999998</v>
      </c>
      <c r="AH7">
        <f t="shared" si="2"/>
        <v>2.8270350000000004</v>
      </c>
    </row>
    <row r="8" spans="1:34">
      <c r="A8" t="s">
        <v>50</v>
      </c>
      <c r="B8" s="75">
        <v>260.67</v>
      </c>
      <c r="C8" s="75">
        <v>86.89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115.66</v>
      </c>
      <c r="J8">
        <v>270.93</v>
      </c>
      <c r="K8">
        <v>100.91</v>
      </c>
      <c r="L8">
        <v>6.59</v>
      </c>
      <c r="M8">
        <v>7.23</v>
      </c>
      <c r="N8" s="135">
        <v>0</v>
      </c>
      <c r="O8" s="135">
        <v>0</v>
      </c>
      <c r="P8" s="135">
        <v>0</v>
      </c>
      <c r="Q8">
        <v>6.13</v>
      </c>
      <c r="R8">
        <v>0</v>
      </c>
      <c r="S8">
        <v>6.81</v>
      </c>
      <c r="T8">
        <v>105.3</v>
      </c>
      <c r="U8">
        <v>35.1</v>
      </c>
      <c r="V8">
        <v>35.1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22.01</v>
      </c>
      <c r="AD8">
        <v>70.08</v>
      </c>
      <c r="AE8">
        <v>70.08</v>
      </c>
      <c r="AF8">
        <v>6.45</v>
      </c>
      <c r="AG8">
        <f t="shared" si="1"/>
        <v>3.6229649999999998</v>
      </c>
      <c r="AH8">
        <f t="shared" si="2"/>
        <v>2.8270350000000004</v>
      </c>
    </row>
    <row r="9" spans="1:34">
      <c r="A9" t="s">
        <v>51</v>
      </c>
      <c r="B9" s="75">
        <v>260.67</v>
      </c>
      <c r="C9" s="75">
        <v>86.89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115.66</v>
      </c>
      <c r="J9">
        <v>270.93</v>
      </c>
      <c r="K9">
        <v>100.91</v>
      </c>
      <c r="L9">
        <v>6.59</v>
      </c>
      <c r="M9">
        <v>7.13</v>
      </c>
      <c r="N9" s="135">
        <v>0</v>
      </c>
      <c r="O9" s="135">
        <v>0</v>
      </c>
      <c r="P9" s="135">
        <v>0</v>
      </c>
      <c r="Q9">
        <v>6.13</v>
      </c>
      <c r="R9">
        <v>0</v>
      </c>
      <c r="S9">
        <v>6.81</v>
      </c>
      <c r="T9">
        <v>103.95</v>
      </c>
      <c r="U9">
        <v>34.65</v>
      </c>
      <c r="V9">
        <v>34.65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22.01</v>
      </c>
      <c r="AD9">
        <v>61.88</v>
      </c>
      <c r="AE9">
        <v>61.88</v>
      </c>
      <c r="AF9">
        <v>6.45</v>
      </c>
      <c r="AG9">
        <f t="shared" si="1"/>
        <v>3.6229649999999998</v>
      </c>
      <c r="AH9">
        <f t="shared" si="2"/>
        <v>2.8270350000000004</v>
      </c>
    </row>
    <row r="10" spans="1:34">
      <c r="A10" t="s">
        <v>52</v>
      </c>
      <c r="B10" s="75">
        <v>260.67</v>
      </c>
      <c r="C10" s="75">
        <v>86.89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115.66</v>
      </c>
      <c r="J10">
        <v>270.93</v>
      </c>
      <c r="K10">
        <v>100.91</v>
      </c>
      <c r="L10">
        <v>6.59</v>
      </c>
      <c r="M10">
        <v>7.3</v>
      </c>
      <c r="N10" s="135">
        <v>0</v>
      </c>
      <c r="O10" s="135">
        <v>0</v>
      </c>
      <c r="P10" s="135">
        <v>0</v>
      </c>
      <c r="Q10">
        <v>6.13</v>
      </c>
      <c r="R10">
        <v>0</v>
      </c>
      <c r="S10">
        <v>6.81</v>
      </c>
      <c r="T10">
        <v>87.75</v>
      </c>
      <c r="U10">
        <v>29.25</v>
      </c>
      <c r="V10">
        <v>29.25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16.98</v>
      </c>
      <c r="AD10">
        <v>61.51</v>
      </c>
      <c r="AE10">
        <v>61.51</v>
      </c>
      <c r="AF10">
        <v>6.45</v>
      </c>
      <c r="AG10">
        <f t="shared" si="1"/>
        <v>3.6229649999999998</v>
      </c>
      <c r="AH10">
        <f t="shared" si="2"/>
        <v>2.8270350000000004</v>
      </c>
    </row>
    <row r="11" spans="1:34">
      <c r="A11" t="s">
        <v>53</v>
      </c>
      <c r="B11" s="75">
        <v>260.67</v>
      </c>
      <c r="C11" s="75">
        <v>86.89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115.66</v>
      </c>
      <c r="J11">
        <v>270.93</v>
      </c>
      <c r="K11">
        <v>100.91</v>
      </c>
      <c r="L11">
        <v>6.2</v>
      </c>
      <c r="M11">
        <v>7.79</v>
      </c>
      <c r="N11" s="135">
        <v>0</v>
      </c>
      <c r="O11" s="135">
        <v>0</v>
      </c>
      <c r="P11" s="135">
        <v>0</v>
      </c>
      <c r="Q11">
        <v>5.97</v>
      </c>
      <c r="R11">
        <v>0</v>
      </c>
      <c r="S11">
        <v>6.67</v>
      </c>
      <c r="T11">
        <v>87.36</v>
      </c>
      <c r="U11">
        <v>29.12</v>
      </c>
      <c r="V11">
        <v>29.12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16.920000000000002</v>
      </c>
      <c r="AD11">
        <v>61.09</v>
      </c>
      <c r="AE11">
        <v>61.09</v>
      </c>
      <c r="AF11">
        <v>6.45</v>
      </c>
      <c r="AG11">
        <f t="shared" si="1"/>
        <v>3.6229649999999998</v>
      </c>
      <c r="AH11">
        <f t="shared" si="2"/>
        <v>2.8270350000000004</v>
      </c>
    </row>
    <row r="12" spans="1:34">
      <c r="A12" t="s">
        <v>54</v>
      </c>
      <c r="B12" s="75">
        <v>260.67</v>
      </c>
      <c r="C12" s="75">
        <v>86.89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115.66</v>
      </c>
      <c r="J12">
        <v>270.93</v>
      </c>
      <c r="K12">
        <v>100.91</v>
      </c>
      <c r="L12">
        <v>6.2</v>
      </c>
      <c r="M12">
        <v>7.89</v>
      </c>
      <c r="N12" s="135">
        <v>0</v>
      </c>
      <c r="O12" s="135">
        <v>0</v>
      </c>
      <c r="P12" s="135">
        <v>0</v>
      </c>
      <c r="Q12">
        <v>5.97</v>
      </c>
      <c r="R12">
        <v>0</v>
      </c>
      <c r="S12">
        <v>6.67</v>
      </c>
      <c r="T12">
        <v>86.75</v>
      </c>
      <c r="U12">
        <v>28.92</v>
      </c>
      <c r="V12">
        <v>28.9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16.45</v>
      </c>
      <c r="AD12">
        <v>60.68</v>
      </c>
      <c r="AE12">
        <v>60.68</v>
      </c>
      <c r="AF12">
        <v>6.45</v>
      </c>
      <c r="AG12">
        <f t="shared" si="1"/>
        <v>3.6229649999999998</v>
      </c>
      <c r="AH12">
        <f t="shared" si="2"/>
        <v>2.8270350000000004</v>
      </c>
    </row>
    <row r="13" spans="1:34">
      <c r="A13" t="s">
        <v>55</v>
      </c>
      <c r="B13" s="75">
        <v>260.67</v>
      </c>
      <c r="C13" s="75">
        <v>86.89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115.66</v>
      </c>
      <c r="J13">
        <v>270.93</v>
      </c>
      <c r="K13">
        <v>100.91</v>
      </c>
      <c r="L13">
        <v>6.2</v>
      </c>
      <c r="M13">
        <v>7.9</v>
      </c>
      <c r="N13" s="135">
        <v>0</v>
      </c>
      <c r="O13" s="135">
        <v>0</v>
      </c>
      <c r="P13" s="135">
        <v>0</v>
      </c>
      <c r="Q13">
        <v>5.97</v>
      </c>
      <c r="R13">
        <v>0</v>
      </c>
      <c r="S13">
        <v>6.67</v>
      </c>
      <c r="T13">
        <v>85.93</v>
      </c>
      <c r="U13">
        <v>28.64</v>
      </c>
      <c r="V13">
        <v>28.64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16.399999999999999</v>
      </c>
      <c r="AD13">
        <v>60.22</v>
      </c>
      <c r="AE13">
        <v>60.22</v>
      </c>
      <c r="AF13">
        <v>6.45</v>
      </c>
      <c r="AG13">
        <f t="shared" si="1"/>
        <v>3.6229649999999998</v>
      </c>
      <c r="AH13">
        <f t="shared" si="2"/>
        <v>2.8270350000000004</v>
      </c>
    </row>
    <row r="14" spans="1:34">
      <c r="A14" t="s">
        <v>56</v>
      </c>
      <c r="B14" s="75">
        <v>260.67</v>
      </c>
      <c r="C14" s="75">
        <v>86.89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115.66</v>
      </c>
      <c r="J14">
        <v>270.93</v>
      </c>
      <c r="K14">
        <v>100.91</v>
      </c>
      <c r="L14">
        <v>6.2</v>
      </c>
      <c r="M14">
        <v>8.2899999999999991</v>
      </c>
      <c r="N14" s="135">
        <v>0</v>
      </c>
      <c r="O14" s="135">
        <v>0</v>
      </c>
      <c r="P14" s="135">
        <v>0</v>
      </c>
      <c r="Q14">
        <v>5.97</v>
      </c>
      <c r="R14">
        <v>0</v>
      </c>
      <c r="S14">
        <v>6.67</v>
      </c>
      <c r="T14">
        <v>84.96</v>
      </c>
      <c r="U14">
        <v>28.32</v>
      </c>
      <c r="V14">
        <v>28.32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16.16</v>
      </c>
      <c r="AD14">
        <v>59.65</v>
      </c>
      <c r="AE14">
        <v>59.65</v>
      </c>
      <c r="AF14">
        <v>6.45</v>
      </c>
      <c r="AG14">
        <f t="shared" si="1"/>
        <v>3.6229649999999998</v>
      </c>
      <c r="AH14">
        <f t="shared" si="2"/>
        <v>2.8270350000000004</v>
      </c>
    </row>
    <row r="15" spans="1:34">
      <c r="A15" t="s">
        <v>57</v>
      </c>
      <c r="B15" s="75">
        <v>260.67</v>
      </c>
      <c r="C15" s="75">
        <v>86.89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115.66</v>
      </c>
      <c r="J15">
        <v>270.93</v>
      </c>
      <c r="K15">
        <v>100.91</v>
      </c>
      <c r="L15">
        <v>6.04</v>
      </c>
      <c r="M15">
        <v>10.96</v>
      </c>
      <c r="N15" s="135">
        <v>0</v>
      </c>
      <c r="O15" s="135">
        <v>0</v>
      </c>
      <c r="P15" s="135">
        <v>0</v>
      </c>
      <c r="Q15">
        <v>5.97</v>
      </c>
      <c r="R15">
        <v>0</v>
      </c>
      <c r="S15">
        <v>6.53</v>
      </c>
      <c r="T15">
        <v>85.08</v>
      </c>
      <c r="U15">
        <v>28.36</v>
      </c>
      <c r="V15">
        <v>28.37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16.010000000000002</v>
      </c>
      <c r="AD15">
        <v>58.78</v>
      </c>
      <c r="AE15">
        <v>58.78</v>
      </c>
      <c r="AF15">
        <v>6.45</v>
      </c>
      <c r="AG15">
        <f t="shared" si="1"/>
        <v>3.6229649999999998</v>
      </c>
      <c r="AH15">
        <f t="shared" si="2"/>
        <v>2.8270350000000004</v>
      </c>
    </row>
    <row r="16" spans="1:34">
      <c r="A16" t="s">
        <v>58</v>
      </c>
      <c r="B16" s="75">
        <v>260.67</v>
      </c>
      <c r="C16" s="75">
        <v>86.89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115.66</v>
      </c>
      <c r="J16">
        <v>270.93</v>
      </c>
      <c r="K16">
        <v>100.91</v>
      </c>
      <c r="L16">
        <v>6.04</v>
      </c>
      <c r="M16">
        <v>10.81</v>
      </c>
      <c r="N16" s="135">
        <v>0</v>
      </c>
      <c r="O16" s="135">
        <v>0</v>
      </c>
      <c r="P16" s="135">
        <v>0</v>
      </c>
      <c r="Q16">
        <v>5.97</v>
      </c>
      <c r="R16">
        <v>0</v>
      </c>
      <c r="S16">
        <v>6.53</v>
      </c>
      <c r="T16">
        <v>110.05</v>
      </c>
      <c r="U16">
        <v>36.68</v>
      </c>
      <c r="V16">
        <v>36.69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15.54</v>
      </c>
      <c r="AD16">
        <v>67.709999999999994</v>
      </c>
      <c r="AE16">
        <v>67.709999999999994</v>
      </c>
      <c r="AF16">
        <v>6.45</v>
      </c>
      <c r="AG16">
        <f t="shared" si="1"/>
        <v>3.6229649999999998</v>
      </c>
      <c r="AH16">
        <f t="shared" si="2"/>
        <v>2.8270350000000004</v>
      </c>
    </row>
    <row r="17" spans="1:34">
      <c r="A17" t="s">
        <v>59</v>
      </c>
      <c r="B17" s="75">
        <v>260.67</v>
      </c>
      <c r="C17" s="75">
        <v>86.89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115.66</v>
      </c>
      <c r="J17">
        <v>270.93</v>
      </c>
      <c r="K17">
        <v>100.91</v>
      </c>
      <c r="L17">
        <v>6.04</v>
      </c>
      <c r="M17">
        <v>6.84</v>
      </c>
      <c r="N17" s="135">
        <v>0</v>
      </c>
      <c r="O17" s="135">
        <v>0</v>
      </c>
      <c r="P17" s="135">
        <v>0</v>
      </c>
      <c r="Q17">
        <v>5.97</v>
      </c>
      <c r="R17">
        <v>0</v>
      </c>
      <c r="S17">
        <v>6.53</v>
      </c>
      <c r="T17">
        <v>109.93</v>
      </c>
      <c r="U17">
        <v>36.64</v>
      </c>
      <c r="V17">
        <v>36.659999999999997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22.19</v>
      </c>
      <c r="AD17">
        <v>67.040000000000006</v>
      </c>
      <c r="AE17">
        <v>67.040000000000006</v>
      </c>
      <c r="AF17">
        <v>6.45</v>
      </c>
      <c r="AG17">
        <f t="shared" si="1"/>
        <v>3.6229649999999998</v>
      </c>
      <c r="AH17">
        <f t="shared" si="2"/>
        <v>2.8270350000000004</v>
      </c>
    </row>
    <row r="18" spans="1:34">
      <c r="A18" t="s">
        <v>60</v>
      </c>
      <c r="B18" s="75">
        <v>260.67</v>
      </c>
      <c r="C18" s="75">
        <v>86.89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115.66</v>
      </c>
      <c r="J18">
        <v>270.93</v>
      </c>
      <c r="K18">
        <v>100.91</v>
      </c>
      <c r="L18">
        <v>6.04</v>
      </c>
      <c r="M18">
        <v>6.99</v>
      </c>
      <c r="N18" s="135">
        <v>0</v>
      </c>
      <c r="O18" s="135">
        <v>0</v>
      </c>
      <c r="P18" s="135">
        <v>0</v>
      </c>
      <c r="Q18">
        <v>5.97</v>
      </c>
      <c r="R18">
        <v>0</v>
      </c>
      <c r="S18">
        <v>6.53</v>
      </c>
      <c r="T18">
        <v>109.32</v>
      </c>
      <c r="U18">
        <v>36.44</v>
      </c>
      <c r="V18">
        <v>36.450000000000003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22.2</v>
      </c>
      <c r="AD18">
        <v>67.02</v>
      </c>
      <c r="AE18">
        <v>67.02</v>
      </c>
      <c r="AF18">
        <v>6.45</v>
      </c>
      <c r="AG18">
        <f t="shared" si="1"/>
        <v>3.6229649999999998</v>
      </c>
      <c r="AH18">
        <f t="shared" si="2"/>
        <v>2.8270350000000004</v>
      </c>
    </row>
    <row r="19" spans="1:34">
      <c r="A19" t="s">
        <v>61</v>
      </c>
      <c r="B19" s="75">
        <v>260.67</v>
      </c>
      <c r="C19" s="75">
        <v>86.89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115.66</v>
      </c>
      <c r="J19">
        <v>270.93</v>
      </c>
      <c r="K19">
        <v>100.91</v>
      </c>
      <c r="L19">
        <v>5.81</v>
      </c>
      <c r="M19">
        <v>6.82</v>
      </c>
      <c r="N19" s="135">
        <v>0</v>
      </c>
      <c r="O19" s="135">
        <v>0</v>
      </c>
      <c r="P19" s="135">
        <v>0</v>
      </c>
      <c r="Q19">
        <v>5.75</v>
      </c>
      <c r="R19">
        <v>0</v>
      </c>
      <c r="S19">
        <v>6.4</v>
      </c>
      <c r="T19">
        <v>108.63</v>
      </c>
      <c r="U19">
        <v>36.21</v>
      </c>
      <c r="V19">
        <v>36.21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22.14</v>
      </c>
      <c r="AD19">
        <v>66.37</v>
      </c>
      <c r="AE19">
        <v>66.37</v>
      </c>
      <c r="AF19">
        <v>6.45</v>
      </c>
      <c r="AG19">
        <f t="shared" si="1"/>
        <v>3.6229649999999998</v>
      </c>
      <c r="AH19">
        <f t="shared" si="2"/>
        <v>2.8270350000000004</v>
      </c>
    </row>
    <row r="20" spans="1:34">
      <c r="A20" t="s">
        <v>62</v>
      </c>
      <c r="B20" s="75">
        <v>260.67</v>
      </c>
      <c r="C20" s="75">
        <v>86.89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115.66</v>
      </c>
      <c r="J20">
        <v>270.93</v>
      </c>
      <c r="K20">
        <v>100.91</v>
      </c>
      <c r="L20">
        <v>5.81</v>
      </c>
      <c r="M20">
        <v>6.82</v>
      </c>
      <c r="N20" s="135">
        <v>0</v>
      </c>
      <c r="O20" s="135">
        <v>0</v>
      </c>
      <c r="P20" s="135">
        <v>0</v>
      </c>
      <c r="Q20">
        <v>5.75</v>
      </c>
      <c r="R20">
        <v>0</v>
      </c>
      <c r="S20">
        <v>6.4</v>
      </c>
      <c r="T20">
        <v>107.82</v>
      </c>
      <c r="U20">
        <v>35.94</v>
      </c>
      <c r="V20">
        <v>35.950000000000003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22.12</v>
      </c>
      <c r="AD20">
        <v>66.900000000000006</v>
      </c>
      <c r="AE20">
        <v>66.900000000000006</v>
      </c>
      <c r="AF20">
        <v>6.45</v>
      </c>
      <c r="AG20">
        <f t="shared" si="1"/>
        <v>3.6229649999999998</v>
      </c>
      <c r="AH20">
        <f t="shared" si="2"/>
        <v>2.8270350000000004</v>
      </c>
    </row>
    <row r="21" spans="1:34">
      <c r="A21" t="s">
        <v>63</v>
      </c>
      <c r="B21" s="75">
        <v>260.67</v>
      </c>
      <c r="C21" s="75">
        <v>86.89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115.66</v>
      </c>
      <c r="J21">
        <v>270.93</v>
      </c>
      <c r="K21">
        <v>100.91</v>
      </c>
      <c r="L21">
        <v>5.81</v>
      </c>
      <c r="M21">
        <v>7.05</v>
      </c>
      <c r="N21" s="135">
        <v>0</v>
      </c>
      <c r="O21" s="135">
        <v>0</v>
      </c>
      <c r="P21" s="135">
        <v>0</v>
      </c>
      <c r="Q21">
        <v>5.75</v>
      </c>
      <c r="R21">
        <v>0</v>
      </c>
      <c r="S21">
        <v>6.4</v>
      </c>
      <c r="T21">
        <v>115.13</v>
      </c>
      <c r="U21">
        <v>38.380000000000003</v>
      </c>
      <c r="V21">
        <v>38.369999999999997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23.8</v>
      </c>
      <c r="AD21">
        <v>66.989999999999995</v>
      </c>
      <c r="AE21">
        <v>66.989999999999995</v>
      </c>
      <c r="AF21">
        <v>6.45</v>
      </c>
      <c r="AG21">
        <f t="shared" si="1"/>
        <v>3.6229649999999998</v>
      </c>
      <c r="AH21">
        <f t="shared" si="2"/>
        <v>2.8270350000000004</v>
      </c>
    </row>
    <row r="22" spans="1:34">
      <c r="A22" t="s">
        <v>64</v>
      </c>
      <c r="B22" s="75">
        <v>260.67</v>
      </c>
      <c r="C22" s="75">
        <v>86.89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115.66</v>
      </c>
      <c r="J22">
        <v>270.93</v>
      </c>
      <c r="K22">
        <v>100.91</v>
      </c>
      <c r="L22">
        <v>5.81</v>
      </c>
      <c r="M22">
        <v>7.15</v>
      </c>
      <c r="N22" s="135">
        <v>0</v>
      </c>
      <c r="O22" s="135">
        <v>0</v>
      </c>
      <c r="P22" s="135">
        <v>0</v>
      </c>
      <c r="Q22">
        <v>5.75</v>
      </c>
      <c r="R22">
        <v>0</v>
      </c>
      <c r="S22">
        <v>6.4</v>
      </c>
      <c r="T22">
        <v>115.13</v>
      </c>
      <c r="U22">
        <v>38.380000000000003</v>
      </c>
      <c r="V22">
        <v>38.369999999999997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24.12</v>
      </c>
      <c r="AD22">
        <v>70.25</v>
      </c>
      <c r="AE22">
        <v>70.25</v>
      </c>
      <c r="AF22">
        <v>6.45</v>
      </c>
      <c r="AG22">
        <f t="shared" si="1"/>
        <v>3.6229649999999998</v>
      </c>
      <c r="AH22">
        <f t="shared" si="2"/>
        <v>2.8270350000000004</v>
      </c>
    </row>
    <row r="23" spans="1:34">
      <c r="A23" t="s">
        <v>65</v>
      </c>
      <c r="B23" s="75">
        <v>260.67</v>
      </c>
      <c r="C23" s="75">
        <v>86.89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115.66</v>
      </c>
      <c r="J23">
        <v>270.93</v>
      </c>
      <c r="K23">
        <v>100.91</v>
      </c>
      <c r="L23">
        <v>5.81</v>
      </c>
      <c r="M23">
        <v>6.84</v>
      </c>
      <c r="N23" s="135">
        <v>0</v>
      </c>
      <c r="O23" s="135">
        <v>0</v>
      </c>
      <c r="P23" s="135">
        <v>0</v>
      </c>
      <c r="Q23">
        <v>5.75</v>
      </c>
      <c r="R23">
        <v>0</v>
      </c>
      <c r="S23">
        <v>6.25</v>
      </c>
      <c r="T23">
        <v>115.08</v>
      </c>
      <c r="U23">
        <v>38.36</v>
      </c>
      <c r="V23">
        <v>38.369999999999997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24.42</v>
      </c>
      <c r="AD23">
        <v>70.569999999999993</v>
      </c>
      <c r="AE23">
        <v>70.569999999999993</v>
      </c>
      <c r="AF23">
        <v>6.45</v>
      </c>
      <c r="AG23">
        <f t="shared" si="1"/>
        <v>3.6229649999999998</v>
      </c>
      <c r="AH23">
        <f t="shared" si="2"/>
        <v>2.8270350000000004</v>
      </c>
    </row>
    <row r="24" spans="1:34">
      <c r="A24" t="s">
        <v>66</v>
      </c>
      <c r="B24" s="75">
        <v>260.67</v>
      </c>
      <c r="C24" s="75">
        <v>86.89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115.66</v>
      </c>
      <c r="J24">
        <v>270.93</v>
      </c>
      <c r="K24">
        <v>100.91</v>
      </c>
      <c r="L24">
        <v>5.81</v>
      </c>
      <c r="M24">
        <v>6.99</v>
      </c>
      <c r="N24" s="135">
        <v>0</v>
      </c>
      <c r="O24" s="135">
        <v>0</v>
      </c>
      <c r="P24" s="135">
        <v>0</v>
      </c>
      <c r="Q24">
        <v>5.75</v>
      </c>
      <c r="R24">
        <v>0</v>
      </c>
      <c r="S24">
        <v>6.25</v>
      </c>
      <c r="T24">
        <v>114.92</v>
      </c>
      <c r="U24">
        <v>38.31</v>
      </c>
      <c r="V24">
        <v>38.299999999999997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24.66</v>
      </c>
      <c r="AD24">
        <v>70.84</v>
      </c>
      <c r="AE24">
        <v>70.84</v>
      </c>
      <c r="AF24">
        <v>6.45</v>
      </c>
      <c r="AG24">
        <f t="shared" si="1"/>
        <v>3.6229649999999998</v>
      </c>
      <c r="AH24">
        <f t="shared" si="2"/>
        <v>2.8270350000000004</v>
      </c>
    </row>
    <row r="25" spans="1:34">
      <c r="A25" t="s">
        <v>67</v>
      </c>
      <c r="B25" s="75">
        <v>260.67</v>
      </c>
      <c r="C25" s="75">
        <v>63.17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115.66</v>
      </c>
      <c r="J25">
        <v>270.93</v>
      </c>
      <c r="K25">
        <v>100.91</v>
      </c>
      <c r="L25">
        <v>5.81</v>
      </c>
      <c r="M25">
        <v>6.82</v>
      </c>
      <c r="N25" s="135">
        <v>0</v>
      </c>
      <c r="O25" s="135">
        <v>0</v>
      </c>
      <c r="P25" s="135">
        <v>0</v>
      </c>
      <c r="Q25">
        <v>5.75</v>
      </c>
      <c r="R25">
        <v>0.59</v>
      </c>
      <c r="S25">
        <v>6.25</v>
      </c>
      <c r="T25">
        <v>114.63</v>
      </c>
      <c r="U25">
        <v>38.21</v>
      </c>
      <c r="V25">
        <v>38.21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15.11</v>
      </c>
      <c r="AD25">
        <v>71.42</v>
      </c>
      <c r="AE25">
        <v>71.42</v>
      </c>
      <c r="AF25">
        <v>6.45</v>
      </c>
      <c r="AG25">
        <f t="shared" si="1"/>
        <v>3.6229649999999998</v>
      </c>
      <c r="AH25">
        <f t="shared" si="2"/>
        <v>2.8270350000000004</v>
      </c>
    </row>
    <row r="26" spans="1:34">
      <c r="A26" t="s">
        <v>68</v>
      </c>
      <c r="B26" s="75">
        <v>260.67</v>
      </c>
      <c r="C26" s="75">
        <v>63.17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115.66</v>
      </c>
      <c r="J26">
        <v>270.93</v>
      </c>
      <c r="K26">
        <v>100.91</v>
      </c>
      <c r="L26">
        <v>5.81</v>
      </c>
      <c r="M26">
        <v>6.82</v>
      </c>
      <c r="N26" s="135">
        <v>0</v>
      </c>
      <c r="O26" s="135">
        <v>0</v>
      </c>
      <c r="P26" s="135">
        <v>0</v>
      </c>
      <c r="Q26">
        <v>5.75</v>
      </c>
      <c r="R26">
        <v>4.4800000000000004</v>
      </c>
      <c r="S26">
        <v>6.25</v>
      </c>
      <c r="T26">
        <v>113.84</v>
      </c>
      <c r="U26">
        <v>37.950000000000003</v>
      </c>
      <c r="V26">
        <v>37.94</v>
      </c>
      <c r="W26">
        <v>0</v>
      </c>
      <c r="X26">
        <v>0</v>
      </c>
      <c r="Y26">
        <v>0</v>
      </c>
      <c r="Z26">
        <v>0</v>
      </c>
      <c r="AA26">
        <v>0.86</v>
      </c>
      <c r="AB26">
        <v>0.43</v>
      </c>
      <c r="AC26">
        <v>15.22</v>
      </c>
      <c r="AD26">
        <v>71.47</v>
      </c>
      <c r="AE26">
        <v>71.47</v>
      </c>
      <c r="AF26">
        <v>6.45</v>
      </c>
      <c r="AG26">
        <f t="shared" si="1"/>
        <v>3.6229649999999998</v>
      </c>
      <c r="AH26">
        <f t="shared" si="2"/>
        <v>2.8270350000000004</v>
      </c>
    </row>
    <row r="27" spans="1:34">
      <c r="A27" t="s">
        <v>69</v>
      </c>
      <c r="B27" s="75">
        <v>260.67</v>
      </c>
      <c r="C27" s="75">
        <v>63.17</v>
      </c>
      <c r="D27" s="135">
        <f t="shared" si="0"/>
        <v>30.84</v>
      </c>
      <c r="E27" s="75"/>
      <c r="F27" s="78">
        <v>0.08</v>
      </c>
      <c r="G27" s="78">
        <v>0.08</v>
      </c>
      <c r="H27" s="78">
        <v>0.08</v>
      </c>
      <c r="I27">
        <v>115.66</v>
      </c>
      <c r="J27">
        <v>270.93</v>
      </c>
      <c r="K27">
        <v>100.91</v>
      </c>
      <c r="L27">
        <v>5.58</v>
      </c>
      <c r="M27">
        <v>6.91</v>
      </c>
      <c r="N27" s="135">
        <v>15.69</v>
      </c>
      <c r="O27" s="135">
        <v>1.45</v>
      </c>
      <c r="P27" s="135">
        <v>13.7</v>
      </c>
      <c r="Q27">
        <v>5.52</v>
      </c>
      <c r="R27">
        <v>9.1999999999999993</v>
      </c>
      <c r="S27">
        <v>6.02</v>
      </c>
      <c r="T27">
        <v>113.68</v>
      </c>
      <c r="U27">
        <v>37.89</v>
      </c>
      <c r="V27">
        <v>37.89</v>
      </c>
      <c r="W27">
        <v>2.0099999999999998</v>
      </c>
      <c r="X27">
        <v>0.4</v>
      </c>
      <c r="Y27">
        <v>0.03</v>
      </c>
      <c r="Z27">
        <v>0.64</v>
      </c>
      <c r="AA27">
        <v>2.99</v>
      </c>
      <c r="AB27">
        <v>1.49</v>
      </c>
      <c r="AC27">
        <v>15.42</v>
      </c>
      <c r="AD27">
        <v>72.11</v>
      </c>
      <c r="AE27">
        <v>72.11</v>
      </c>
      <c r="AF27">
        <v>6.45</v>
      </c>
      <c r="AG27">
        <f t="shared" si="1"/>
        <v>3.6229649999999998</v>
      </c>
      <c r="AH27">
        <f t="shared" si="2"/>
        <v>2.8270350000000004</v>
      </c>
    </row>
    <row r="28" spans="1:34">
      <c r="A28" t="s">
        <v>70</v>
      </c>
      <c r="B28" s="75">
        <v>212.5</v>
      </c>
      <c r="C28" s="75">
        <v>44.23</v>
      </c>
      <c r="D28" s="135">
        <f t="shared" si="0"/>
        <v>52.730000000000004</v>
      </c>
      <c r="E28" s="75"/>
      <c r="F28" s="78">
        <v>0.31</v>
      </c>
      <c r="G28" s="78">
        <v>0.31</v>
      </c>
      <c r="H28" s="78">
        <v>0.32</v>
      </c>
      <c r="I28">
        <v>94.5</v>
      </c>
      <c r="J28">
        <v>270.93</v>
      </c>
      <c r="K28">
        <v>100.91</v>
      </c>
      <c r="L28">
        <v>5.58</v>
      </c>
      <c r="M28">
        <v>7</v>
      </c>
      <c r="N28" s="135">
        <v>26.2</v>
      </c>
      <c r="O28" s="135">
        <v>4.0199999999999996</v>
      </c>
      <c r="P28" s="135">
        <v>22.51</v>
      </c>
      <c r="Q28">
        <v>5.52</v>
      </c>
      <c r="R28">
        <v>14.19</v>
      </c>
      <c r="S28">
        <v>6.02</v>
      </c>
      <c r="T28">
        <v>113.76</v>
      </c>
      <c r="U28">
        <v>37.92</v>
      </c>
      <c r="V28">
        <v>37.92</v>
      </c>
      <c r="W28">
        <v>6.57</v>
      </c>
      <c r="X28">
        <v>1.31</v>
      </c>
      <c r="Y28">
        <v>0.03</v>
      </c>
      <c r="Z28">
        <v>1.74</v>
      </c>
      <c r="AA28">
        <v>5.92</v>
      </c>
      <c r="AB28">
        <v>2.96</v>
      </c>
      <c r="AC28">
        <v>16.11</v>
      </c>
      <c r="AD28">
        <v>72.75</v>
      </c>
      <c r="AE28">
        <v>72.75</v>
      </c>
      <c r="AF28">
        <v>5.2</v>
      </c>
      <c r="AG28">
        <f t="shared" si="1"/>
        <v>2.9208400000000001</v>
      </c>
      <c r="AH28">
        <f t="shared" si="2"/>
        <v>2.2791600000000001</v>
      </c>
    </row>
    <row r="29" spans="1:34">
      <c r="A29" t="s">
        <v>71</v>
      </c>
      <c r="B29" s="75">
        <v>164.34</v>
      </c>
      <c r="C29" s="75">
        <v>44.23</v>
      </c>
      <c r="D29" s="135">
        <f t="shared" si="0"/>
        <v>77.64</v>
      </c>
      <c r="E29" s="75"/>
      <c r="F29" s="78">
        <v>1</v>
      </c>
      <c r="G29" s="78">
        <v>1.08</v>
      </c>
      <c r="H29" s="78">
        <v>0.72</v>
      </c>
      <c r="I29">
        <v>66.150000000000006</v>
      </c>
      <c r="J29">
        <v>270.93</v>
      </c>
      <c r="K29">
        <v>100.91</v>
      </c>
      <c r="L29">
        <v>6.05</v>
      </c>
      <c r="M29">
        <v>6.92</v>
      </c>
      <c r="N29" s="135">
        <v>33</v>
      </c>
      <c r="O29" s="135">
        <v>11.64</v>
      </c>
      <c r="P29" s="135">
        <v>33</v>
      </c>
      <c r="Q29">
        <v>5.52</v>
      </c>
      <c r="R29">
        <v>20.11</v>
      </c>
      <c r="S29">
        <v>6.02</v>
      </c>
      <c r="T29">
        <v>92.82</v>
      </c>
      <c r="U29">
        <v>30.94</v>
      </c>
      <c r="V29">
        <v>30.95</v>
      </c>
      <c r="W29">
        <v>12.63</v>
      </c>
      <c r="X29">
        <v>2.5299999999999998</v>
      </c>
      <c r="Y29">
        <v>1.24</v>
      </c>
      <c r="Z29">
        <v>3.1</v>
      </c>
      <c r="AA29">
        <v>9.61</v>
      </c>
      <c r="AB29">
        <v>4.8</v>
      </c>
      <c r="AC29">
        <v>16.75</v>
      </c>
      <c r="AD29">
        <v>63.44</v>
      </c>
      <c r="AE29">
        <v>63.44</v>
      </c>
      <c r="AF29">
        <v>5.2</v>
      </c>
      <c r="AG29">
        <f t="shared" si="1"/>
        <v>2.9208400000000001</v>
      </c>
      <c r="AH29">
        <f t="shared" si="2"/>
        <v>2.2791600000000001</v>
      </c>
    </row>
    <row r="30" spans="1:34">
      <c r="A30" t="s">
        <v>72</v>
      </c>
      <c r="B30" s="75">
        <v>159.6</v>
      </c>
      <c r="C30" s="75">
        <v>44.23</v>
      </c>
      <c r="D30" s="135">
        <f t="shared" si="0"/>
        <v>84</v>
      </c>
      <c r="E30" s="75"/>
      <c r="F30" s="78">
        <v>1.63</v>
      </c>
      <c r="G30" s="78">
        <v>1.76</v>
      </c>
      <c r="H30" s="78">
        <v>1.1599999999999999</v>
      </c>
      <c r="I30">
        <v>66.150000000000006</v>
      </c>
      <c r="J30">
        <v>270.93</v>
      </c>
      <c r="K30">
        <v>100.91</v>
      </c>
      <c r="L30">
        <v>6.05</v>
      </c>
      <c r="M30">
        <v>6.88</v>
      </c>
      <c r="N30" s="135">
        <v>33</v>
      </c>
      <c r="O30" s="135">
        <v>18</v>
      </c>
      <c r="P30" s="135">
        <v>33</v>
      </c>
      <c r="Q30">
        <v>5.52</v>
      </c>
      <c r="R30">
        <v>27.45</v>
      </c>
      <c r="S30">
        <v>6.02</v>
      </c>
      <c r="T30">
        <v>93.63</v>
      </c>
      <c r="U30">
        <v>31.21</v>
      </c>
      <c r="V30">
        <v>31.21</v>
      </c>
      <c r="W30">
        <v>20.53</v>
      </c>
      <c r="X30">
        <v>4.1100000000000003</v>
      </c>
      <c r="Y30">
        <v>3.66</v>
      </c>
      <c r="Z30">
        <v>4.97</v>
      </c>
      <c r="AA30">
        <v>14.26</v>
      </c>
      <c r="AB30">
        <v>7.13</v>
      </c>
      <c r="AC30">
        <v>17.32</v>
      </c>
      <c r="AD30">
        <v>64.42</v>
      </c>
      <c r="AE30">
        <v>64.42</v>
      </c>
      <c r="AF30">
        <v>5.2</v>
      </c>
      <c r="AG30">
        <f t="shared" si="1"/>
        <v>2.9208400000000001</v>
      </c>
      <c r="AH30">
        <f t="shared" si="2"/>
        <v>2.2791600000000001</v>
      </c>
    </row>
    <row r="31" spans="1:34">
      <c r="A31" t="s">
        <v>73</v>
      </c>
      <c r="B31" s="75">
        <v>159.6</v>
      </c>
      <c r="C31" s="75">
        <v>31.1</v>
      </c>
      <c r="D31" s="135">
        <f t="shared" si="0"/>
        <v>90.45</v>
      </c>
      <c r="E31" s="75"/>
      <c r="F31" s="78">
        <v>2.4700000000000002</v>
      </c>
      <c r="G31" s="78">
        <v>2.5499999999999998</v>
      </c>
      <c r="H31" s="78">
        <v>1.88</v>
      </c>
      <c r="I31">
        <v>66.150000000000006</v>
      </c>
      <c r="J31">
        <v>270.93</v>
      </c>
      <c r="K31">
        <v>100.91</v>
      </c>
      <c r="L31">
        <v>6.05</v>
      </c>
      <c r="M31">
        <v>6.86</v>
      </c>
      <c r="N31" s="135">
        <v>31.73</v>
      </c>
      <c r="O31" s="135">
        <v>26.99</v>
      </c>
      <c r="P31" s="135">
        <v>31.73</v>
      </c>
      <c r="Q31">
        <v>5.52</v>
      </c>
      <c r="R31">
        <v>35.75</v>
      </c>
      <c r="S31">
        <v>5.89</v>
      </c>
      <c r="T31">
        <v>94.13</v>
      </c>
      <c r="U31">
        <v>31.38</v>
      </c>
      <c r="V31">
        <v>31.37</v>
      </c>
      <c r="W31">
        <v>31.4</v>
      </c>
      <c r="X31">
        <v>6.28</v>
      </c>
      <c r="Y31">
        <v>7.16</v>
      </c>
      <c r="Z31">
        <v>7.34</v>
      </c>
      <c r="AA31">
        <v>22</v>
      </c>
      <c r="AB31">
        <v>11</v>
      </c>
      <c r="AC31">
        <v>18.75</v>
      </c>
      <c r="AD31">
        <v>65.09</v>
      </c>
      <c r="AE31">
        <v>65.09</v>
      </c>
      <c r="AF31">
        <v>5.2</v>
      </c>
      <c r="AG31">
        <f t="shared" si="1"/>
        <v>2.9208400000000001</v>
      </c>
      <c r="AH31">
        <f t="shared" si="2"/>
        <v>2.2791600000000001</v>
      </c>
    </row>
    <row r="32" spans="1:34">
      <c r="A32" t="s">
        <v>74</v>
      </c>
      <c r="B32" s="75">
        <v>120.41</v>
      </c>
      <c r="C32" s="75">
        <v>31.1</v>
      </c>
      <c r="D32" s="135">
        <f t="shared" si="0"/>
        <v>90.449999999999989</v>
      </c>
      <c r="E32" s="75"/>
      <c r="F32" s="78">
        <v>3.39</v>
      </c>
      <c r="G32" s="78">
        <v>3.51</v>
      </c>
      <c r="H32" s="78">
        <v>2.73</v>
      </c>
      <c r="I32">
        <v>66.150000000000006</v>
      </c>
      <c r="J32">
        <v>231.19</v>
      </c>
      <c r="K32">
        <v>90.16</v>
      </c>
      <c r="L32">
        <v>6.05</v>
      </c>
      <c r="M32">
        <v>6.95</v>
      </c>
      <c r="N32" s="135">
        <v>30.15</v>
      </c>
      <c r="O32" s="135">
        <v>30.15</v>
      </c>
      <c r="P32" s="135">
        <v>30.15</v>
      </c>
      <c r="Q32">
        <v>5.52</v>
      </c>
      <c r="R32">
        <v>44.82</v>
      </c>
      <c r="S32">
        <v>5.89</v>
      </c>
      <c r="T32">
        <v>94.81</v>
      </c>
      <c r="U32">
        <v>31.6</v>
      </c>
      <c r="V32">
        <v>31.61</v>
      </c>
      <c r="W32">
        <v>43.85</v>
      </c>
      <c r="X32">
        <v>8.77</v>
      </c>
      <c r="Y32">
        <v>11.93</v>
      </c>
      <c r="Z32">
        <v>10.220000000000001</v>
      </c>
      <c r="AA32">
        <v>28.67</v>
      </c>
      <c r="AB32">
        <v>14.33</v>
      </c>
      <c r="AC32">
        <v>20.65</v>
      </c>
      <c r="AD32">
        <v>66.09</v>
      </c>
      <c r="AE32">
        <v>66.09</v>
      </c>
      <c r="AF32">
        <v>5.2</v>
      </c>
      <c r="AG32">
        <f t="shared" si="1"/>
        <v>2.9208400000000001</v>
      </c>
      <c r="AH32">
        <f t="shared" si="2"/>
        <v>2.2791600000000001</v>
      </c>
    </row>
    <row r="33" spans="1:34">
      <c r="A33" t="s">
        <v>75</v>
      </c>
      <c r="B33" s="75">
        <v>120.41</v>
      </c>
      <c r="C33" s="75">
        <v>31.1</v>
      </c>
      <c r="D33" s="135">
        <f t="shared" si="0"/>
        <v>90.449999999999989</v>
      </c>
      <c r="E33" s="75"/>
      <c r="F33" s="78">
        <v>4.3499999999999996</v>
      </c>
      <c r="G33" s="78">
        <v>4.5</v>
      </c>
      <c r="H33" s="78">
        <v>3.67</v>
      </c>
      <c r="I33">
        <v>66.150000000000006</v>
      </c>
      <c r="J33">
        <v>192.66</v>
      </c>
      <c r="K33">
        <v>61.27</v>
      </c>
      <c r="L33">
        <v>6.05</v>
      </c>
      <c r="M33">
        <v>6.89</v>
      </c>
      <c r="N33" s="135">
        <v>30.15</v>
      </c>
      <c r="O33" s="135">
        <v>30.15</v>
      </c>
      <c r="P33" s="135">
        <v>30.15</v>
      </c>
      <c r="Q33">
        <v>5.52</v>
      </c>
      <c r="R33">
        <v>54.22</v>
      </c>
      <c r="S33">
        <v>5.89</v>
      </c>
      <c r="T33">
        <v>97.63</v>
      </c>
      <c r="U33">
        <v>32.54</v>
      </c>
      <c r="V33">
        <v>32.549999999999997</v>
      </c>
      <c r="W33">
        <v>65.81</v>
      </c>
      <c r="X33">
        <v>13.16</v>
      </c>
      <c r="Y33">
        <v>17.829999999999998</v>
      </c>
      <c r="Z33">
        <v>13.22</v>
      </c>
      <c r="AA33">
        <v>35.340000000000003</v>
      </c>
      <c r="AB33">
        <v>17.66</v>
      </c>
      <c r="AC33">
        <v>22.03</v>
      </c>
      <c r="AD33">
        <v>67.88</v>
      </c>
      <c r="AE33">
        <v>67.88</v>
      </c>
      <c r="AF33">
        <v>5.2</v>
      </c>
      <c r="AG33">
        <f t="shared" si="1"/>
        <v>2.9208400000000001</v>
      </c>
      <c r="AH33">
        <f t="shared" si="2"/>
        <v>2.2791600000000001</v>
      </c>
    </row>
    <row r="34" spans="1:34">
      <c r="A34" t="s">
        <v>76</v>
      </c>
      <c r="B34" s="75">
        <v>120.41</v>
      </c>
      <c r="C34" s="75">
        <v>31.1</v>
      </c>
      <c r="D34" s="135">
        <f t="shared" si="0"/>
        <v>90.449999999999989</v>
      </c>
      <c r="E34" s="75"/>
      <c r="F34" s="78">
        <v>5.38</v>
      </c>
      <c r="G34" s="78">
        <v>5.55</v>
      </c>
      <c r="H34" s="78">
        <v>4.68</v>
      </c>
      <c r="I34">
        <v>66.150000000000006</v>
      </c>
      <c r="J34">
        <v>150.93</v>
      </c>
      <c r="K34">
        <v>44.77</v>
      </c>
      <c r="L34">
        <v>6.05</v>
      </c>
      <c r="M34">
        <v>6.83</v>
      </c>
      <c r="N34" s="135">
        <v>30.15</v>
      </c>
      <c r="O34" s="135">
        <v>30.15</v>
      </c>
      <c r="P34" s="135">
        <v>30.15</v>
      </c>
      <c r="Q34">
        <v>5.52</v>
      </c>
      <c r="R34">
        <v>62.9</v>
      </c>
      <c r="S34">
        <v>5.89</v>
      </c>
      <c r="T34">
        <v>106.69</v>
      </c>
      <c r="U34">
        <v>35.57</v>
      </c>
      <c r="V34">
        <v>35.56</v>
      </c>
      <c r="W34">
        <v>85.19</v>
      </c>
      <c r="X34">
        <v>17.04</v>
      </c>
      <c r="Y34">
        <v>24.55</v>
      </c>
      <c r="Z34">
        <v>16.38</v>
      </c>
      <c r="AA34">
        <v>45.34</v>
      </c>
      <c r="AB34">
        <v>22.66</v>
      </c>
      <c r="AC34">
        <v>22.65</v>
      </c>
      <c r="AD34">
        <v>70.08</v>
      </c>
      <c r="AE34">
        <v>70.08</v>
      </c>
      <c r="AF34">
        <v>5.2</v>
      </c>
      <c r="AG34">
        <f t="shared" si="1"/>
        <v>2.9208400000000001</v>
      </c>
      <c r="AH34">
        <f t="shared" si="2"/>
        <v>2.2791600000000001</v>
      </c>
    </row>
    <row r="35" spans="1:34">
      <c r="A35" t="s">
        <v>77</v>
      </c>
      <c r="B35" s="75">
        <v>120.41</v>
      </c>
      <c r="C35" s="75">
        <v>31.1</v>
      </c>
      <c r="D35" s="135">
        <f t="shared" si="0"/>
        <v>96</v>
      </c>
      <c r="E35" s="75"/>
      <c r="F35" s="78">
        <v>6.41</v>
      </c>
      <c r="G35" s="78">
        <v>6.62</v>
      </c>
      <c r="H35" s="78">
        <v>5.82</v>
      </c>
      <c r="I35">
        <v>66.150000000000006</v>
      </c>
      <c r="J35">
        <v>150.93</v>
      </c>
      <c r="K35">
        <v>44.77</v>
      </c>
      <c r="L35">
        <v>6.05</v>
      </c>
      <c r="M35">
        <v>6.96</v>
      </c>
      <c r="N35" s="135">
        <v>32</v>
      </c>
      <c r="O35" s="135">
        <v>32</v>
      </c>
      <c r="P35" s="135">
        <v>32</v>
      </c>
      <c r="Q35">
        <v>5.37</v>
      </c>
      <c r="R35">
        <v>70.739999999999995</v>
      </c>
      <c r="S35">
        <v>5.89</v>
      </c>
      <c r="T35">
        <v>92.82</v>
      </c>
      <c r="U35">
        <v>30.94</v>
      </c>
      <c r="V35">
        <v>30.95</v>
      </c>
      <c r="W35">
        <v>104.67</v>
      </c>
      <c r="X35">
        <v>20.93</v>
      </c>
      <c r="Y35">
        <v>31.99</v>
      </c>
      <c r="Z35">
        <v>22.04</v>
      </c>
      <c r="AA35">
        <v>51.34</v>
      </c>
      <c r="AB35">
        <v>25.66</v>
      </c>
      <c r="AC35">
        <v>20.88</v>
      </c>
      <c r="AD35">
        <v>72.22</v>
      </c>
      <c r="AE35">
        <v>72.22</v>
      </c>
      <c r="AF35">
        <v>5.2</v>
      </c>
      <c r="AG35">
        <f t="shared" si="1"/>
        <v>2.9208400000000001</v>
      </c>
      <c r="AH35">
        <f t="shared" si="2"/>
        <v>2.2791600000000001</v>
      </c>
    </row>
    <row r="36" spans="1:34">
      <c r="A36" t="s">
        <v>78</v>
      </c>
      <c r="B36" s="75">
        <v>120.41</v>
      </c>
      <c r="C36" s="75">
        <v>31.1</v>
      </c>
      <c r="D36" s="135">
        <f t="shared" si="0"/>
        <v>96</v>
      </c>
      <c r="E36" s="75"/>
      <c r="F36" s="78">
        <v>7.48</v>
      </c>
      <c r="G36" s="78">
        <v>7.69</v>
      </c>
      <c r="H36" s="78">
        <v>7</v>
      </c>
      <c r="I36">
        <v>66.150000000000006</v>
      </c>
      <c r="J36">
        <v>150.93</v>
      </c>
      <c r="K36">
        <v>44.77</v>
      </c>
      <c r="L36">
        <v>6.05</v>
      </c>
      <c r="M36">
        <v>6.96</v>
      </c>
      <c r="N36" s="135">
        <v>32</v>
      </c>
      <c r="O36" s="135">
        <v>32</v>
      </c>
      <c r="P36" s="135">
        <v>32</v>
      </c>
      <c r="Q36">
        <v>5.37</v>
      </c>
      <c r="R36">
        <v>78.73</v>
      </c>
      <c r="S36">
        <v>5.89</v>
      </c>
      <c r="T36">
        <v>94.13</v>
      </c>
      <c r="U36">
        <v>31.38</v>
      </c>
      <c r="V36">
        <v>31.37</v>
      </c>
      <c r="W36">
        <v>123.63</v>
      </c>
      <c r="X36">
        <v>24.73</v>
      </c>
      <c r="Y36">
        <v>40.11</v>
      </c>
      <c r="Z36">
        <v>25.76</v>
      </c>
      <c r="AA36">
        <v>55.34</v>
      </c>
      <c r="AB36">
        <v>27.66</v>
      </c>
      <c r="AC36">
        <v>21.31</v>
      </c>
      <c r="AD36">
        <v>73.64</v>
      </c>
      <c r="AE36">
        <v>73.64</v>
      </c>
      <c r="AF36">
        <v>5.2</v>
      </c>
      <c r="AG36">
        <f t="shared" si="1"/>
        <v>2.9208400000000001</v>
      </c>
      <c r="AH36">
        <f t="shared" si="2"/>
        <v>2.2791600000000001</v>
      </c>
    </row>
    <row r="37" spans="1:34">
      <c r="A37" t="s">
        <v>79</v>
      </c>
      <c r="B37" s="75">
        <v>120.41</v>
      </c>
      <c r="C37" s="75">
        <v>31.1</v>
      </c>
      <c r="D37" s="135">
        <f t="shared" si="0"/>
        <v>96</v>
      </c>
      <c r="E37" s="75"/>
      <c r="F37" s="78">
        <v>8.5299999999999994</v>
      </c>
      <c r="G37" s="78">
        <v>8.7200000000000006</v>
      </c>
      <c r="H37" s="78">
        <v>8.23</v>
      </c>
      <c r="I37">
        <v>66.150000000000006</v>
      </c>
      <c r="J37">
        <v>150.93</v>
      </c>
      <c r="K37">
        <v>44.77</v>
      </c>
      <c r="L37">
        <v>6.05</v>
      </c>
      <c r="M37">
        <v>6.91</v>
      </c>
      <c r="N37" s="135">
        <v>32</v>
      </c>
      <c r="O37" s="135">
        <v>32</v>
      </c>
      <c r="P37" s="135">
        <v>32</v>
      </c>
      <c r="Q37">
        <v>5.37</v>
      </c>
      <c r="R37">
        <v>87.2</v>
      </c>
      <c r="S37">
        <v>5.89</v>
      </c>
      <c r="T37">
        <v>97.63</v>
      </c>
      <c r="U37">
        <v>32.54</v>
      </c>
      <c r="V37">
        <v>32.549999999999997</v>
      </c>
      <c r="W37">
        <v>143.30000000000001</v>
      </c>
      <c r="X37">
        <v>28.66</v>
      </c>
      <c r="Y37">
        <v>46.04</v>
      </c>
      <c r="Z37">
        <v>29.21</v>
      </c>
      <c r="AA37">
        <v>62</v>
      </c>
      <c r="AB37">
        <v>31</v>
      </c>
      <c r="AC37">
        <v>21.91</v>
      </c>
      <c r="AD37">
        <v>73.64</v>
      </c>
      <c r="AE37">
        <v>73.64</v>
      </c>
      <c r="AF37">
        <v>5.2</v>
      </c>
      <c r="AG37">
        <f t="shared" si="1"/>
        <v>2.9208400000000001</v>
      </c>
      <c r="AH37">
        <f t="shared" si="2"/>
        <v>2.2791600000000001</v>
      </c>
    </row>
    <row r="38" spans="1:34">
      <c r="A38" t="s">
        <v>80</v>
      </c>
      <c r="B38" s="75">
        <v>120.41</v>
      </c>
      <c r="C38" s="75">
        <v>31.1</v>
      </c>
      <c r="D38" s="135">
        <f t="shared" si="0"/>
        <v>96</v>
      </c>
      <c r="E38" s="75"/>
      <c r="F38" s="78">
        <v>9.57</v>
      </c>
      <c r="G38" s="78">
        <v>9.77</v>
      </c>
      <c r="H38" s="78">
        <v>9.42</v>
      </c>
      <c r="I38">
        <v>66.150000000000006</v>
      </c>
      <c r="J38">
        <v>150.93</v>
      </c>
      <c r="K38">
        <v>44.77</v>
      </c>
      <c r="L38">
        <v>6.05</v>
      </c>
      <c r="M38">
        <v>6.89</v>
      </c>
      <c r="N38" s="135">
        <v>32</v>
      </c>
      <c r="O38" s="135">
        <v>32</v>
      </c>
      <c r="P38" s="135">
        <v>32</v>
      </c>
      <c r="Q38">
        <v>5.37</v>
      </c>
      <c r="R38">
        <v>95.74</v>
      </c>
      <c r="S38">
        <v>5.89</v>
      </c>
      <c r="T38">
        <v>115.13</v>
      </c>
      <c r="U38">
        <v>38.380000000000003</v>
      </c>
      <c r="V38">
        <v>38.369999999999997</v>
      </c>
      <c r="W38">
        <v>150.47</v>
      </c>
      <c r="X38">
        <v>30.09</v>
      </c>
      <c r="Y38">
        <v>53.16</v>
      </c>
      <c r="Z38">
        <v>32.35</v>
      </c>
      <c r="AA38">
        <v>69.34</v>
      </c>
      <c r="AB38">
        <v>34.659999999999997</v>
      </c>
      <c r="AC38">
        <v>22.33</v>
      </c>
      <c r="AD38">
        <v>73.56</v>
      </c>
      <c r="AE38">
        <v>73.56</v>
      </c>
      <c r="AF38">
        <v>5.2</v>
      </c>
      <c r="AG38">
        <f t="shared" si="1"/>
        <v>2.9208400000000001</v>
      </c>
      <c r="AH38">
        <f t="shared" si="2"/>
        <v>2.2791600000000001</v>
      </c>
    </row>
    <row r="39" spans="1:34">
      <c r="A39" t="s">
        <v>81</v>
      </c>
      <c r="B39" s="75">
        <v>120.41</v>
      </c>
      <c r="C39" s="75">
        <v>31.1</v>
      </c>
      <c r="D39" s="135">
        <f t="shared" si="0"/>
        <v>96</v>
      </c>
      <c r="E39" s="75"/>
      <c r="F39" s="78">
        <v>10.51</v>
      </c>
      <c r="G39" s="78">
        <v>10.73</v>
      </c>
      <c r="H39" s="78">
        <v>10.46</v>
      </c>
      <c r="I39">
        <v>66.150000000000006</v>
      </c>
      <c r="J39">
        <v>150.93</v>
      </c>
      <c r="K39">
        <v>44.77</v>
      </c>
      <c r="L39">
        <v>6.05</v>
      </c>
      <c r="M39">
        <v>6.84</v>
      </c>
      <c r="N39" s="135">
        <v>32</v>
      </c>
      <c r="O39" s="135">
        <v>32</v>
      </c>
      <c r="P39" s="135">
        <v>32</v>
      </c>
      <c r="Q39">
        <v>5.37</v>
      </c>
      <c r="R39">
        <v>103.9</v>
      </c>
      <c r="S39">
        <v>5.69</v>
      </c>
      <c r="T39">
        <v>115.46</v>
      </c>
      <c r="U39">
        <v>38.49</v>
      </c>
      <c r="V39">
        <v>38.479999999999997</v>
      </c>
      <c r="W39">
        <v>165.75</v>
      </c>
      <c r="X39">
        <v>33.15</v>
      </c>
      <c r="Y39">
        <v>58.92</v>
      </c>
      <c r="Z39">
        <v>34.97</v>
      </c>
      <c r="AA39">
        <v>74</v>
      </c>
      <c r="AB39">
        <v>37</v>
      </c>
      <c r="AC39">
        <v>22.32</v>
      </c>
      <c r="AD39">
        <v>73.55</v>
      </c>
      <c r="AE39">
        <v>73.55</v>
      </c>
      <c r="AF39">
        <v>5.2</v>
      </c>
      <c r="AG39">
        <f t="shared" si="1"/>
        <v>2.9208400000000001</v>
      </c>
      <c r="AH39">
        <f t="shared" si="2"/>
        <v>2.2791600000000001</v>
      </c>
    </row>
    <row r="40" spans="1:34">
      <c r="A40" t="s">
        <v>82</v>
      </c>
      <c r="B40" s="75">
        <v>120.41</v>
      </c>
      <c r="C40" s="75">
        <v>31.1</v>
      </c>
      <c r="D40" s="135">
        <f t="shared" si="0"/>
        <v>96</v>
      </c>
      <c r="E40" s="75"/>
      <c r="F40" s="78">
        <v>11.27</v>
      </c>
      <c r="G40" s="78">
        <v>11.5</v>
      </c>
      <c r="H40" s="78">
        <v>11.37</v>
      </c>
      <c r="I40">
        <v>66.150000000000006</v>
      </c>
      <c r="J40">
        <v>192.66</v>
      </c>
      <c r="K40">
        <v>44.77</v>
      </c>
      <c r="L40">
        <v>6.05</v>
      </c>
      <c r="M40">
        <v>6.91</v>
      </c>
      <c r="N40" s="135">
        <v>32</v>
      </c>
      <c r="O40" s="135">
        <v>32</v>
      </c>
      <c r="P40" s="135">
        <v>32</v>
      </c>
      <c r="Q40">
        <v>5.37</v>
      </c>
      <c r="R40">
        <v>110.98</v>
      </c>
      <c r="S40">
        <v>5.69</v>
      </c>
      <c r="T40">
        <v>115.46</v>
      </c>
      <c r="U40">
        <v>38.49</v>
      </c>
      <c r="V40">
        <v>38.479999999999997</v>
      </c>
      <c r="W40">
        <v>180.39</v>
      </c>
      <c r="X40">
        <v>36.08</v>
      </c>
      <c r="Y40">
        <v>65.02</v>
      </c>
      <c r="Z40">
        <v>37.200000000000003</v>
      </c>
      <c r="AA40">
        <v>78.67</v>
      </c>
      <c r="AB40">
        <v>39.33</v>
      </c>
      <c r="AC40">
        <v>24.77</v>
      </c>
      <c r="AD40">
        <v>73.39</v>
      </c>
      <c r="AE40">
        <v>73.39</v>
      </c>
      <c r="AF40">
        <v>5.2</v>
      </c>
      <c r="AG40">
        <f t="shared" si="1"/>
        <v>2.9208400000000001</v>
      </c>
      <c r="AH40">
        <f t="shared" si="2"/>
        <v>2.2791600000000001</v>
      </c>
    </row>
    <row r="41" spans="1:34">
      <c r="A41" t="s">
        <v>83</v>
      </c>
      <c r="B41" s="75">
        <v>120.41</v>
      </c>
      <c r="C41" s="75">
        <v>31.1</v>
      </c>
      <c r="D41" s="135">
        <f t="shared" si="0"/>
        <v>96</v>
      </c>
      <c r="E41" s="75"/>
      <c r="F41" s="78">
        <v>11.98</v>
      </c>
      <c r="G41" s="78">
        <v>12.25</v>
      </c>
      <c r="H41" s="78">
        <v>12.32</v>
      </c>
      <c r="I41">
        <v>66.150000000000006</v>
      </c>
      <c r="J41">
        <v>231.19</v>
      </c>
      <c r="K41">
        <v>44.77</v>
      </c>
      <c r="L41">
        <v>6.05</v>
      </c>
      <c r="M41">
        <v>6.97</v>
      </c>
      <c r="N41" s="135">
        <v>32</v>
      </c>
      <c r="O41" s="135">
        <v>32</v>
      </c>
      <c r="P41" s="135">
        <v>32</v>
      </c>
      <c r="Q41">
        <v>5.37</v>
      </c>
      <c r="R41">
        <v>117</v>
      </c>
      <c r="S41">
        <v>5.69</v>
      </c>
      <c r="T41">
        <v>115.29</v>
      </c>
      <c r="U41">
        <v>38.43</v>
      </c>
      <c r="V41">
        <v>38.42</v>
      </c>
      <c r="W41">
        <v>195.04</v>
      </c>
      <c r="X41">
        <v>39.01</v>
      </c>
      <c r="Y41">
        <v>70.44</v>
      </c>
      <c r="Z41">
        <v>39.83</v>
      </c>
      <c r="AA41">
        <v>83.34</v>
      </c>
      <c r="AB41">
        <v>41.66</v>
      </c>
      <c r="AC41">
        <v>24.93</v>
      </c>
      <c r="AD41">
        <v>73.569999999999993</v>
      </c>
      <c r="AE41">
        <v>73.569999999999993</v>
      </c>
      <c r="AF41">
        <v>5.2</v>
      </c>
      <c r="AG41">
        <f t="shared" si="1"/>
        <v>2.9208400000000001</v>
      </c>
      <c r="AH41">
        <f t="shared" si="2"/>
        <v>2.2791600000000001</v>
      </c>
    </row>
    <row r="42" spans="1:34">
      <c r="A42" t="s">
        <v>84</v>
      </c>
      <c r="B42" s="75">
        <v>120.41</v>
      </c>
      <c r="C42" s="75">
        <v>31.1</v>
      </c>
      <c r="D42" s="135">
        <f t="shared" si="0"/>
        <v>96</v>
      </c>
      <c r="E42" s="75"/>
      <c r="F42" s="78">
        <v>12.61</v>
      </c>
      <c r="G42" s="78">
        <v>12.87</v>
      </c>
      <c r="H42" s="78">
        <v>13.1</v>
      </c>
      <c r="I42">
        <v>66.150000000000006</v>
      </c>
      <c r="J42">
        <v>270.93</v>
      </c>
      <c r="K42">
        <v>44.77</v>
      </c>
      <c r="L42">
        <v>6.05</v>
      </c>
      <c r="M42">
        <v>6.89</v>
      </c>
      <c r="N42" s="135">
        <v>32</v>
      </c>
      <c r="O42" s="135">
        <v>32</v>
      </c>
      <c r="P42" s="135">
        <v>32</v>
      </c>
      <c r="Q42">
        <v>5.37</v>
      </c>
      <c r="R42">
        <v>122.72</v>
      </c>
      <c r="S42">
        <v>5.69</v>
      </c>
      <c r="T42">
        <v>115.03</v>
      </c>
      <c r="U42">
        <v>38.340000000000003</v>
      </c>
      <c r="V42">
        <v>38.340000000000003</v>
      </c>
      <c r="W42">
        <v>209.68</v>
      </c>
      <c r="X42">
        <v>41.94</v>
      </c>
      <c r="Y42">
        <v>75.16</v>
      </c>
      <c r="Z42">
        <v>42.07</v>
      </c>
      <c r="AA42">
        <v>88.67</v>
      </c>
      <c r="AB42">
        <v>44.33</v>
      </c>
      <c r="AC42">
        <v>24.69</v>
      </c>
      <c r="AD42">
        <v>73.349999999999994</v>
      </c>
      <c r="AE42">
        <v>73.349999999999994</v>
      </c>
      <c r="AF42">
        <v>5.2</v>
      </c>
      <c r="AG42">
        <f t="shared" si="1"/>
        <v>2.9208400000000001</v>
      </c>
      <c r="AH42">
        <f t="shared" si="2"/>
        <v>2.2791600000000001</v>
      </c>
    </row>
    <row r="43" spans="1:34">
      <c r="A43" t="s">
        <v>85</v>
      </c>
      <c r="B43" s="75">
        <v>161.54</v>
      </c>
      <c r="C43" s="75">
        <v>31.1</v>
      </c>
      <c r="D43" s="135">
        <f t="shared" si="0"/>
        <v>96</v>
      </c>
      <c r="E43" s="75"/>
      <c r="F43" s="78">
        <v>13.19</v>
      </c>
      <c r="G43" s="78">
        <v>13.51</v>
      </c>
      <c r="H43" s="78">
        <v>13.83</v>
      </c>
      <c r="I43">
        <v>66.150000000000006</v>
      </c>
      <c r="J43">
        <v>270.93</v>
      </c>
      <c r="K43">
        <v>44.77</v>
      </c>
      <c r="L43">
        <v>5.27</v>
      </c>
      <c r="M43">
        <v>6.97</v>
      </c>
      <c r="N43" s="135">
        <v>32</v>
      </c>
      <c r="O43" s="135">
        <v>32</v>
      </c>
      <c r="P43" s="135">
        <v>32</v>
      </c>
      <c r="Q43">
        <v>0</v>
      </c>
      <c r="R43">
        <v>126.86</v>
      </c>
      <c r="S43">
        <v>5.69</v>
      </c>
      <c r="T43">
        <v>115.5</v>
      </c>
      <c r="U43">
        <v>38.5</v>
      </c>
      <c r="V43">
        <v>38.49</v>
      </c>
      <c r="W43">
        <v>221.07</v>
      </c>
      <c r="X43">
        <v>44.21</v>
      </c>
      <c r="Y43">
        <v>79.709999999999994</v>
      </c>
      <c r="Z43">
        <v>43.96</v>
      </c>
      <c r="AA43">
        <v>92</v>
      </c>
      <c r="AB43">
        <v>46</v>
      </c>
      <c r="AC43">
        <v>24.7</v>
      </c>
      <c r="AD43">
        <v>73.400000000000006</v>
      </c>
      <c r="AE43">
        <v>73.400000000000006</v>
      </c>
      <c r="AF43">
        <v>5.2</v>
      </c>
      <c r="AG43">
        <f t="shared" si="1"/>
        <v>2.9208400000000001</v>
      </c>
      <c r="AH43">
        <f t="shared" si="2"/>
        <v>2.2791600000000001</v>
      </c>
    </row>
    <row r="44" spans="1:34">
      <c r="A44" t="s">
        <v>86</v>
      </c>
      <c r="B44" s="75">
        <v>161.54</v>
      </c>
      <c r="C44" s="75">
        <v>50.04</v>
      </c>
      <c r="D44" s="135">
        <f t="shared" si="0"/>
        <v>96</v>
      </c>
      <c r="E44" s="75"/>
      <c r="F44" s="78">
        <v>13.64</v>
      </c>
      <c r="G44" s="78">
        <v>13.99</v>
      </c>
      <c r="H44" s="78">
        <v>14.5</v>
      </c>
      <c r="I44">
        <v>66.150000000000006</v>
      </c>
      <c r="J44">
        <v>270.93</v>
      </c>
      <c r="K44">
        <v>44.77</v>
      </c>
      <c r="L44">
        <v>5.27</v>
      </c>
      <c r="M44">
        <v>6.9</v>
      </c>
      <c r="N44" s="135">
        <v>32</v>
      </c>
      <c r="O44" s="135">
        <v>32</v>
      </c>
      <c r="P44" s="135">
        <v>32</v>
      </c>
      <c r="Q44">
        <v>0</v>
      </c>
      <c r="R44">
        <v>129.47999999999999</v>
      </c>
      <c r="S44">
        <v>5.69</v>
      </c>
      <c r="T44">
        <v>115.25</v>
      </c>
      <c r="U44">
        <v>38.42</v>
      </c>
      <c r="V44">
        <v>38.409999999999997</v>
      </c>
      <c r="W44">
        <v>230.47</v>
      </c>
      <c r="X44">
        <v>46.09</v>
      </c>
      <c r="Y44">
        <v>83.98</v>
      </c>
      <c r="Z44">
        <v>45.3</v>
      </c>
      <c r="AA44">
        <v>94.67</v>
      </c>
      <c r="AB44">
        <v>47.33</v>
      </c>
      <c r="AC44">
        <v>24.82</v>
      </c>
      <c r="AD44">
        <v>73.400000000000006</v>
      </c>
      <c r="AE44">
        <v>73.400000000000006</v>
      </c>
      <c r="AF44">
        <v>5.2</v>
      </c>
      <c r="AG44">
        <f t="shared" si="1"/>
        <v>2.9208400000000001</v>
      </c>
      <c r="AH44">
        <f t="shared" si="2"/>
        <v>2.2791600000000001</v>
      </c>
    </row>
    <row r="45" spans="1:34">
      <c r="A45" t="s">
        <v>87</v>
      </c>
      <c r="B45" s="75">
        <v>161.54</v>
      </c>
      <c r="C45" s="75">
        <v>50.04</v>
      </c>
      <c r="D45" s="135">
        <f t="shared" si="0"/>
        <v>96</v>
      </c>
      <c r="E45" s="75"/>
      <c r="F45" s="78">
        <v>14.08</v>
      </c>
      <c r="G45" s="78">
        <v>14.42</v>
      </c>
      <c r="H45" s="78">
        <v>15.06</v>
      </c>
      <c r="I45">
        <v>66.150000000000006</v>
      </c>
      <c r="J45">
        <v>270.93</v>
      </c>
      <c r="K45">
        <v>44.77</v>
      </c>
      <c r="L45">
        <v>5.27</v>
      </c>
      <c r="M45">
        <v>6.86</v>
      </c>
      <c r="N45" s="135">
        <v>32</v>
      </c>
      <c r="O45" s="135">
        <v>32</v>
      </c>
      <c r="P45" s="135">
        <v>32</v>
      </c>
      <c r="Q45">
        <v>0</v>
      </c>
      <c r="R45">
        <v>132.04</v>
      </c>
      <c r="S45">
        <v>5.69</v>
      </c>
      <c r="T45">
        <v>115.17</v>
      </c>
      <c r="U45">
        <v>38.39</v>
      </c>
      <c r="V45">
        <v>38.39</v>
      </c>
      <c r="W45">
        <v>234.63</v>
      </c>
      <c r="X45">
        <v>46.93</v>
      </c>
      <c r="Y45">
        <v>86.89</v>
      </c>
      <c r="Z45">
        <v>46.16</v>
      </c>
      <c r="AA45">
        <v>98</v>
      </c>
      <c r="AB45">
        <v>49</v>
      </c>
      <c r="AC45">
        <v>24.78</v>
      </c>
      <c r="AD45">
        <v>73.47</v>
      </c>
      <c r="AE45">
        <v>73.47</v>
      </c>
      <c r="AF45">
        <v>5.2</v>
      </c>
      <c r="AG45">
        <f t="shared" si="1"/>
        <v>2.9208400000000001</v>
      </c>
      <c r="AH45">
        <f t="shared" si="2"/>
        <v>2.2791600000000001</v>
      </c>
    </row>
    <row r="46" spans="1:34">
      <c r="A46" t="s">
        <v>88</v>
      </c>
      <c r="B46" s="75">
        <v>161.54</v>
      </c>
      <c r="C46" s="75">
        <v>50.04</v>
      </c>
      <c r="D46" s="135">
        <f t="shared" si="0"/>
        <v>96</v>
      </c>
      <c r="E46" s="75"/>
      <c r="F46" s="78">
        <v>14.44</v>
      </c>
      <c r="G46" s="78">
        <v>14.8</v>
      </c>
      <c r="H46" s="78">
        <v>15.53</v>
      </c>
      <c r="I46">
        <v>66.150000000000006</v>
      </c>
      <c r="J46">
        <v>270.93</v>
      </c>
      <c r="K46">
        <v>44.77</v>
      </c>
      <c r="L46">
        <v>5.27</v>
      </c>
      <c r="M46">
        <v>6.91</v>
      </c>
      <c r="N46" s="135">
        <v>32</v>
      </c>
      <c r="O46" s="135">
        <v>32</v>
      </c>
      <c r="P46" s="135">
        <v>32</v>
      </c>
      <c r="Q46">
        <v>0</v>
      </c>
      <c r="R46">
        <v>134.72999999999999</v>
      </c>
      <c r="S46">
        <v>5.69</v>
      </c>
      <c r="T46">
        <v>115.22</v>
      </c>
      <c r="U46">
        <v>38.409999999999997</v>
      </c>
      <c r="V46">
        <v>38.409999999999997</v>
      </c>
      <c r="W46">
        <v>234.63</v>
      </c>
      <c r="X46">
        <v>46.93</v>
      </c>
      <c r="Y46">
        <v>88.31</v>
      </c>
      <c r="Z46">
        <v>46.81</v>
      </c>
      <c r="AA46">
        <v>97.34</v>
      </c>
      <c r="AB46">
        <v>48.66</v>
      </c>
      <c r="AC46">
        <v>24.82</v>
      </c>
      <c r="AD46">
        <v>73.430000000000007</v>
      </c>
      <c r="AE46">
        <v>73.430000000000007</v>
      </c>
      <c r="AF46">
        <v>5.2</v>
      </c>
      <c r="AG46">
        <f t="shared" si="1"/>
        <v>2.9208400000000001</v>
      </c>
      <c r="AH46">
        <f t="shared" si="2"/>
        <v>2.2791600000000001</v>
      </c>
    </row>
    <row r="47" spans="1:34">
      <c r="A47" t="s">
        <v>89</v>
      </c>
      <c r="B47" s="75">
        <v>161.54</v>
      </c>
      <c r="C47" s="75">
        <v>50.04</v>
      </c>
      <c r="D47" s="135">
        <f t="shared" si="0"/>
        <v>96</v>
      </c>
      <c r="E47" s="75"/>
      <c r="F47" s="78">
        <v>14.78</v>
      </c>
      <c r="G47" s="78">
        <v>15.13</v>
      </c>
      <c r="H47" s="78">
        <v>15.93</v>
      </c>
      <c r="I47">
        <v>66.150000000000006</v>
      </c>
      <c r="J47">
        <v>270.93</v>
      </c>
      <c r="K47">
        <v>44.77</v>
      </c>
      <c r="L47">
        <v>5.27</v>
      </c>
      <c r="M47">
        <v>6.9</v>
      </c>
      <c r="N47" s="135">
        <v>32</v>
      </c>
      <c r="O47" s="135">
        <v>32</v>
      </c>
      <c r="P47" s="135">
        <v>32</v>
      </c>
      <c r="Q47">
        <v>0</v>
      </c>
      <c r="R47">
        <v>135.97999999999999</v>
      </c>
      <c r="S47">
        <v>5.56</v>
      </c>
      <c r="T47">
        <v>115.07</v>
      </c>
      <c r="U47">
        <v>38.36</v>
      </c>
      <c r="V47">
        <v>38.340000000000003</v>
      </c>
      <c r="W47">
        <v>234.63</v>
      </c>
      <c r="X47">
        <v>46.93</v>
      </c>
      <c r="Y47">
        <v>89.33</v>
      </c>
      <c r="Z47">
        <v>47.63</v>
      </c>
      <c r="AA47">
        <v>96.67</v>
      </c>
      <c r="AB47">
        <v>48.33</v>
      </c>
      <c r="AC47">
        <v>23.45</v>
      </c>
      <c r="AD47">
        <v>73.41</v>
      </c>
      <c r="AE47">
        <v>73.41</v>
      </c>
      <c r="AF47">
        <v>5.2</v>
      </c>
      <c r="AG47">
        <f t="shared" si="1"/>
        <v>2.9208400000000001</v>
      </c>
      <c r="AH47">
        <f t="shared" si="2"/>
        <v>2.2791600000000001</v>
      </c>
    </row>
    <row r="48" spans="1:34">
      <c r="A48" t="s">
        <v>90</v>
      </c>
      <c r="B48" s="75">
        <v>161.54</v>
      </c>
      <c r="C48" s="75">
        <v>50.04</v>
      </c>
      <c r="D48" s="135">
        <f t="shared" si="0"/>
        <v>96</v>
      </c>
      <c r="E48" s="75"/>
      <c r="F48" s="78">
        <v>15.04</v>
      </c>
      <c r="G48" s="78">
        <v>15.37</v>
      </c>
      <c r="H48" s="78">
        <v>16.25</v>
      </c>
      <c r="I48">
        <v>66.150000000000006</v>
      </c>
      <c r="J48">
        <v>270.93</v>
      </c>
      <c r="K48">
        <v>44.77</v>
      </c>
      <c r="L48">
        <v>5.27</v>
      </c>
      <c r="M48">
        <v>6.94</v>
      </c>
      <c r="N48" s="135">
        <v>32</v>
      </c>
      <c r="O48" s="135">
        <v>32</v>
      </c>
      <c r="P48" s="135">
        <v>32</v>
      </c>
      <c r="Q48">
        <v>0</v>
      </c>
      <c r="R48">
        <v>135.66</v>
      </c>
      <c r="S48">
        <v>5.56</v>
      </c>
      <c r="T48">
        <v>115.14</v>
      </c>
      <c r="U48">
        <v>38.380000000000003</v>
      </c>
      <c r="V48">
        <v>38.369999999999997</v>
      </c>
      <c r="W48">
        <v>234.63</v>
      </c>
      <c r="X48">
        <v>46.93</v>
      </c>
      <c r="Y48">
        <v>89.85</v>
      </c>
      <c r="Z48">
        <v>48.37</v>
      </c>
      <c r="AA48">
        <v>96.67</v>
      </c>
      <c r="AB48">
        <v>48.33</v>
      </c>
      <c r="AC48">
        <v>23.18</v>
      </c>
      <c r="AD48">
        <v>73.42</v>
      </c>
      <c r="AE48">
        <v>73.42</v>
      </c>
      <c r="AF48">
        <v>5.2</v>
      </c>
      <c r="AG48">
        <f t="shared" si="1"/>
        <v>2.9208400000000001</v>
      </c>
      <c r="AH48">
        <f t="shared" si="2"/>
        <v>2.2791600000000001</v>
      </c>
    </row>
    <row r="49" spans="1:34">
      <c r="A49" t="s">
        <v>91</v>
      </c>
      <c r="B49" s="75">
        <v>161.54</v>
      </c>
      <c r="C49" s="75">
        <v>50.04</v>
      </c>
      <c r="D49" s="135">
        <f t="shared" si="0"/>
        <v>96</v>
      </c>
      <c r="E49" s="75"/>
      <c r="F49" s="78">
        <v>15.24</v>
      </c>
      <c r="G49" s="78">
        <v>15.58</v>
      </c>
      <c r="H49" s="78">
        <v>16.55</v>
      </c>
      <c r="I49">
        <v>66.150000000000006</v>
      </c>
      <c r="J49">
        <v>270.93</v>
      </c>
      <c r="K49">
        <v>44.77</v>
      </c>
      <c r="L49">
        <v>5.27</v>
      </c>
      <c r="M49">
        <v>6.92</v>
      </c>
      <c r="N49" s="135">
        <v>32</v>
      </c>
      <c r="O49" s="135">
        <v>32</v>
      </c>
      <c r="P49" s="135">
        <v>32</v>
      </c>
      <c r="Q49">
        <v>0</v>
      </c>
      <c r="R49">
        <v>134.72999999999999</v>
      </c>
      <c r="S49">
        <v>5.56</v>
      </c>
      <c r="T49">
        <v>115.4</v>
      </c>
      <c r="U49">
        <v>38.47</v>
      </c>
      <c r="V49">
        <v>38.47</v>
      </c>
      <c r="W49">
        <v>245.83</v>
      </c>
      <c r="X49">
        <v>49.17</v>
      </c>
      <c r="Y49">
        <v>89.92</v>
      </c>
      <c r="Z49">
        <v>48.83</v>
      </c>
      <c r="AA49">
        <v>96</v>
      </c>
      <c r="AB49">
        <v>48</v>
      </c>
      <c r="AC49">
        <v>23.07</v>
      </c>
      <c r="AD49">
        <v>73.59</v>
      </c>
      <c r="AE49">
        <v>73.59</v>
      </c>
      <c r="AF49">
        <v>5.2</v>
      </c>
      <c r="AG49">
        <f t="shared" si="1"/>
        <v>2.9208400000000001</v>
      </c>
      <c r="AH49">
        <f t="shared" si="2"/>
        <v>2.2791600000000001</v>
      </c>
    </row>
    <row r="50" spans="1:34">
      <c r="A50" t="s">
        <v>92</v>
      </c>
      <c r="B50" s="75">
        <v>161.54</v>
      </c>
      <c r="C50" s="75">
        <v>50.04</v>
      </c>
      <c r="D50" s="135">
        <f t="shared" si="0"/>
        <v>96</v>
      </c>
      <c r="E50" s="75"/>
      <c r="F50" s="78">
        <v>15.41</v>
      </c>
      <c r="G50" s="78">
        <v>15.81</v>
      </c>
      <c r="H50" s="78">
        <v>16.79</v>
      </c>
      <c r="I50">
        <v>66.150000000000006</v>
      </c>
      <c r="J50">
        <v>270.93</v>
      </c>
      <c r="K50">
        <v>44.77</v>
      </c>
      <c r="L50">
        <v>5.27</v>
      </c>
      <c r="M50">
        <v>6.91</v>
      </c>
      <c r="N50" s="135">
        <v>32</v>
      </c>
      <c r="O50" s="135">
        <v>32</v>
      </c>
      <c r="P50" s="135">
        <v>32</v>
      </c>
      <c r="Q50">
        <v>0</v>
      </c>
      <c r="R50">
        <v>132.76</v>
      </c>
      <c r="S50">
        <v>5.56</v>
      </c>
      <c r="T50">
        <v>115.09</v>
      </c>
      <c r="U50">
        <v>38.36</v>
      </c>
      <c r="V50">
        <v>38.369999999999997</v>
      </c>
      <c r="W50">
        <v>245.83</v>
      </c>
      <c r="X50">
        <v>49.17</v>
      </c>
      <c r="Y50">
        <v>89.91</v>
      </c>
      <c r="Z50">
        <v>49.03</v>
      </c>
      <c r="AA50">
        <v>96</v>
      </c>
      <c r="AB50">
        <v>48</v>
      </c>
      <c r="AC50">
        <v>22.86</v>
      </c>
      <c r="AD50">
        <v>68.62</v>
      </c>
      <c r="AE50">
        <v>68.62</v>
      </c>
      <c r="AF50">
        <v>5.2</v>
      </c>
      <c r="AG50">
        <f t="shared" si="1"/>
        <v>2.9208400000000001</v>
      </c>
      <c r="AH50">
        <f t="shared" si="2"/>
        <v>2.2791600000000001</v>
      </c>
    </row>
    <row r="51" spans="1:34">
      <c r="A51" t="s">
        <v>93</v>
      </c>
      <c r="B51" s="75">
        <v>161.54</v>
      </c>
      <c r="C51" s="75">
        <v>50.04</v>
      </c>
      <c r="D51" s="135">
        <f t="shared" si="0"/>
        <v>96</v>
      </c>
      <c r="E51" s="75"/>
      <c r="F51" s="78">
        <v>15.5</v>
      </c>
      <c r="G51" s="78">
        <v>15.9</v>
      </c>
      <c r="H51" s="78">
        <v>16.96</v>
      </c>
      <c r="I51">
        <v>115.66</v>
      </c>
      <c r="J51">
        <v>270.93</v>
      </c>
      <c r="K51">
        <v>44.77</v>
      </c>
      <c r="L51">
        <v>5.27</v>
      </c>
      <c r="M51">
        <v>6.83</v>
      </c>
      <c r="N51" s="135">
        <v>32</v>
      </c>
      <c r="O51" s="135">
        <v>32</v>
      </c>
      <c r="P51" s="135">
        <v>32</v>
      </c>
      <c r="Q51">
        <v>0</v>
      </c>
      <c r="R51">
        <v>131.55000000000001</v>
      </c>
      <c r="S51">
        <v>5.56</v>
      </c>
      <c r="T51">
        <v>102.68</v>
      </c>
      <c r="U51">
        <v>34.229999999999997</v>
      </c>
      <c r="V51">
        <v>34.21</v>
      </c>
      <c r="W51">
        <v>250</v>
      </c>
      <c r="X51">
        <v>50</v>
      </c>
      <c r="Y51">
        <v>89.89</v>
      </c>
      <c r="Z51">
        <v>48.9</v>
      </c>
      <c r="AA51">
        <v>99.34</v>
      </c>
      <c r="AB51">
        <v>49.66</v>
      </c>
      <c r="AC51">
        <v>22.74</v>
      </c>
      <c r="AD51">
        <v>68.63</v>
      </c>
      <c r="AE51">
        <v>68.63</v>
      </c>
      <c r="AF51">
        <v>5.2</v>
      </c>
      <c r="AG51">
        <f t="shared" si="1"/>
        <v>2.9208400000000001</v>
      </c>
      <c r="AH51">
        <f t="shared" si="2"/>
        <v>2.2791600000000001</v>
      </c>
    </row>
    <row r="52" spans="1:34">
      <c r="A52" t="s">
        <v>94</v>
      </c>
      <c r="B52" s="75">
        <v>200.72</v>
      </c>
      <c r="C52" s="75">
        <v>50.04</v>
      </c>
      <c r="D52" s="135">
        <f t="shared" si="0"/>
        <v>96</v>
      </c>
      <c r="E52" s="75"/>
      <c r="F52" s="78">
        <v>15.59</v>
      </c>
      <c r="G52" s="78">
        <v>15.96</v>
      </c>
      <c r="H52" s="78">
        <v>16.98</v>
      </c>
      <c r="I52">
        <v>115.66</v>
      </c>
      <c r="J52">
        <v>270.93</v>
      </c>
      <c r="K52">
        <v>44.77</v>
      </c>
      <c r="L52">
        <v>5.27</v>
      </c>
      <c r="M52">
        <v>6.92</v>
      </c>
      <c r="N52" s="135">
        <v>32</v>
      </c>
      <c r="O52" s="135">
        <v>32</v>
      </c>
      <c r="P52" s="135">
        <v>32</v>
      </c>
      <c r="Q52">
        <v>0</v>
      </c>
      <c r="R52">
        <v>123.73</v>
      </c>
      <c r="S52">
        <v>5.56</v>
      </c>
      <c r="T52">
        <v>103.18</v>
      </c>
      <c r="U52">
        <v>34.39</v>
      </c>
      <c r="V52">
        <v>34.39</v>
      </c>
      <c r="W52">
        <v>250</v>
      </c>
      <c r="X52">
        <v>50</v>
      </c>
      <c r="Y52">
        <v>89.92</v>
      </c>
      <c r="Z52">
        <v>48.57</v>
      </c>
      <c r="AA52">
        <v>99.34</v>
      </c>
      <c r="AB52">
        <v>49.66</v>
      </c>
      <c r="AC52">
        <v>22.79</v>
      </c>
      <c r="AD52">
        <v>68.61</v>
      </c>
      <c r="AE52">
        <v>68.61</v>
      </c>
      <c r="AF52">
        <v>5.2</v>
      </c>
      <c r="AG52">
        <f t="shared" si="1"/>
        <v>2.9208400000000001</v>
      </c>
      <c r="AH52">
        <f t="shared" si="2"/>
        <v>2.2791600000000001</v>
      </c>
    </row>
    <row r="53" spans="1:34">
      <c r="A53" t="s">
        <v>95</v>
      </c>
      <c r="B53" s="75">
        <v>200.72</v>
      </c>
      <c r="C53" s="75">
        <v>63.17</v>
      </c>
      <c r="D53" s="135">
        <f t="shared" si="0"/>
        <v>96</v>
      </c>
      <c r="E53" s="75"/>
      <c r="F53" s="78">
        <v>15.62</v>
      </c>
      <c r="G53" s="78">
        <v>15.98</v>
      </c>
      <c r="H53" s="78">
        <v>17.04</v>
      </c>
      <c r="I53">
        <v>115.66</v>
      </c>
      <c r="J53">
        <v>270.93</v>
      </c>
      <c r="K53">
        <v>100.91</v>
      </c>
      <c r="L53">
        <v>5.27</v>
      </c>
      <c r="M53">
        <v>6.88</v>
      </c>
      <c r="N53" s="135">
        <v>32</v>
      </c>
      <c r="O53" s="135">
        <v>32</v>
      </c>
      <c r="P53" s="135">
        <v>32</v>
      </c>
      <c r="Q53">
        <v>0</v>
      </c>
      <c r="R53">
        <v>121.02</v>
      </c>
      <c r="S53">
        <v>5.56</v>
      </c>
      <c r="T53">
        <v>103.84</v>
      </c>
      <c r="U53">
        <v>34.61</v>
      </c>
      <c r="V53">
        <v>34.619999999999997</v>
      </c>
      <c r="W53">
        <v>250</v>
      </c>
      <c r="X53">
        <v>50</v>
      </c>
      <c r="Y53">
        <v>93.33</v>
      </c>
      <c r="Z53">
        <v>48.97</v>
      </c>
      <c r="AA53">
        <v>100</v>
      </c>
      <c r="AB53">
        <v>50</v>
      </c>
      <c r="AC53">
        <v>21.96</v>
      </c>
      <c r="AD53">
        <v>68.63</v>
      </c>
      <c r="AE53">
        <v>68.63</v>
      </c>
      <c r="AF53">
        <v>5.2</v>
      </c>
      <c r="AG53">
        <f t="shared" si="1"/>
        <v>2.9208400000000001</v>
      </c>
      <c r="AH53">
        <f t="shared" si="2"/>
        <v>2.2791600000000001</v>
      </c>
    </row>
    <row r="54" spans="1:34">
      <c r="A54" t="s">
        <v>96</v>
      </c>
      <c r="B54" s="75">
        <v>200.72</v>
      </c>
      <c r="C54" s="75">
        <v>63.17</v>
      </c>
      <c r="D54" s="135">
        <f t="shared" si="0"/>
        <v>96</v>
      </c>
      <c r="E54" s="75"/>
      <c r="F54" s="78">
        <v>15.49</v>
      </c>
      <c r="G54" s="78">
        <v>15.85</v>
      </c>
      <c r="H54" s="78">
        <v>16.88</v>
      </c>
      <c r="I54">
        <v>115.66</v>
      </c>
      <c r="J54">
        <v>270.93</v>
      </c>
      <c r="K54">
        <v>100.91</v>
      </c>
      <c r="L54">
        <v>5.27</v>
      </c>
      <c r="M54">
        <v>6.81</v>
      </c>
      <c r="N54" s="135">
        <v>32</v>
      </c>
      <c r="O54" s="135">
        <v>32</v>
      </c>
      <c r="P54" s="135">
        <v>32</v>
      </c>
      <c r="Q54">
        <v>0</v>
      </c>
      <c r="R54">
        <v>118.42</v>
      </c>
      <c r="S54">
        <v>5.56</v>
      </c>
      <c r="T54">
        <v>104.18</v>
      </c>
      <c r="U54">
        <v>34.729999999999997</v>
      </c>
      <c r="V54">
        <v>34.71</v>
      </c>
      <c r="W54">
        <v>250</v>
      </c>
      <c r="X54">
        <v>50</v>
      </c>
      <c r="Y54">
        <v>93.33</v>
      </c>
      <c r="Z54">
        <v>48.96</v>
      </c>
      <c r="AA54">
        <v>100</v>
      </c>
      <c r="AB54">
        <v>50</v>
      </c>
      <c r="AC54">
        <v>21.96</v>
      </c>
      <c r="AD54">
        <v>68.650000000000006</v>
      </c>
      <c r="AE54">
        <v>68.650000000000006</v>
      </c>
      <c r="AF54">
        <v>5.2</v>
      </c>
      <c r="AG54">
        <f t="shared" si="1"/>
        <v>2.9208400000000001</v>
      </c>
      <c r="AH54">
        <f t="shared" si="2"/>
        <v>2.2791600000000001</v>
      </c>
    </row>
    <row r="55" spans="1:34">
      <c r="A55" t="s">
        <v>97</v>
      </c>
      <c r="B55" s="75">
        <v>200.72</v>
      </c>
      <c r="C55" s="75">
        <v>63.17</v>
      </c>
      <c r="D55" s="135">
        <f t="shared" si="0"/>
        <v>96</v>
      </c>
      <c r="E55" s="75"/>
      <c r="F55" s="78">
        <v>15.5</v>
      </c>
      <c r="G55" s="78">
        <v>15.82</v>
      </c>
      <c r="H55" s="78">
        <v>16.760000000000002</v>
      </c>
      <c r="I55">
        <v>66.150000000000006</v>
      </c>
      <c r="J55">
        <v>270.93</v>
      </c>
      <c r="K55">
        <v>100.91</v>
      </c>
      <c r="L55">
        <v>5.27</v>
      </c>
      <c r="M55">
        <v>6.85</v>
      </c>
      <c r="N55" s="135">
        <v>32</v>
      </c>
      <c r="O55" s="135">
        <v>32</v>
      </c>
      <c r="P55" s="135">
        <v>32</v>
      </c>
      <c r="Q55">
        <v>0</v>
      </c>
      <c r="R55">
        <v>115.84</v>
      </c>
      <c r="S55">
        <v>5.56</v>
      </c>
      <c r="T55">
        <v>105.32</v>
      </c>
      <c r="U55">
        <v>35.11</v>
      </c>
      <c r="V55">
        <v>35.11</v>
      </c>
      <c r="W55">
        <v>250</v>
      </c>
      <c r="X55">
        <v>50</v>
      </c>
      <c r="Y55">
        <v>93.33</v>
      </c>
      <c r="Z55">
        <v>48.67</v>
      </c>
      <c r="AA55">
        <v>100</v>
      </c>
      <c r="AB55">
        <v>50</v>
      </c>
      <c r="AC55">
        <v>21.91</v>
      </c>
      <c r="AD55">
        <v>68.52</v>
      </c>
      <c r="AE55">
        <v>68.52</v>
      </c>
      <c r="AF55">
        <v>5.2</v>
      </c>
      <c r="AG55">
        <f t="shared" si="1"/>
        <v>2.9208400000000001</v>
      </c>
      <c r="AH55">
        <f t="shared" si="2"/>
        <v>2.2791600000000001</v>
      </c>
    </row>
    <row r="56" spans="1:34">
      <c r="A56" t="s">
        <v>98</v>
      </c>
      <c r="B56" s="75">
        <v>200.72</v>
      </c>
      <c r="C56" s="75">
        <v>63.17</v>
      </c>
      <c r="D56" s="135">
        <f t="shared" si="0"/>
        <v>96</v>
      </c>
      <c r="E56" s="75"/>
      <c r="F56" s="78">
        <v>15.37</v>
      </c>
      <c r="G56" s="78">
        <v>15.6</v>
      </c>
      <c r="H56" s="78">
        <v>16.600000000000001</v>
      </c>
      <c r="I56">
        <v>74.66</v>
      </c>
      <c r="J56">
        <v>270.93</v>
      </c>
      <c r="K56">
        <v>100.91</v>
      </c>
      <c r="L56">
        <v>5.27</v>
      </c>
      <c r="M56">
        <v>7</v>
      </c>
      <c r="N56" s="135">
        <v>32</v>
      </c>
      <c r="O56" s="135">
        <v>32</v>
      </c>
      <c r="P56" s="135">
        <v>32</v>
      </c>
      <c r="Q56">
        <v>0</v>
      </c>
      <c r="R56">
        <v>113.73</v>
      </c>
      <c r="S56">
        <v>5.56</v>
      </c>
      <c r="T56">
        <v>106.18</v>
      </c>
      <c r="U56">
        <v>35.39</v>
      </c>
      <c r="V56">
        <v>35.39</v>
      </c>
      <c r="W56">
        <v>250</v>
      </c>
      <c r="X56">
        <v>50</v>
      </c>
      <c r="Y56">
        <v>93.33</v>
      </c>
      <c r="Z56">
        <v>47.96</v>
      </c>
      <c r="AA56">
        <v>97.34</v>
      </c>
      <c r="AB56">
        <v>48.66</v>
      </c>
      <c r="AC56">
        <v>21.85</v>
      </c>
      <c r="AD56">
        <v>71.94</v>
      </c>
      <c r="AE56">
        <v>71.94</v>
      </c>
      <c r="AF56">
        <v>5.2</v>
      </c>
      <c r="AG56">
        <f t="shared" si="1"/>
        <v>2.9208400000000001</v>
      </c>
      <c r="AH56">
        <f t="shared" si="2"/>
        <v>2.2791600000000001</v>
      </c>
    </row>
    <row r="57" spans="1:34">
      <c r="A57" t="s">
        <v>99</v>
      </c>
      <c r="B57" s="75">
        <v>200.72</v>
      </c>
      <c r="C57" s="75">
        <v>63.17</v>
      </c>
      <c r="D57" s="135">
        <f t="shared" si="0"/>
        <v>96</v>
      </c>
      <c r="E57" s="75"/>
      <c r="F57" s="78">
        <v>15.11</v>
      </c>
      <c r="G57" s="78">
        <v>15.44</v>
      </c>
      <c r="H57" s="78">
        <v>16.350000000000001</v>
      </c>
      <c r="I57">
        <v>115.66</v>
      </c>
      <c r="J57">
        <v>270.93</v>
      </c>
      <c r="K57">
        <v>100.91</v>
      </c>
      <c r="L57">
        <v>5.27</v>
      </c>
      <c r="M57">
        <v>6.95</v>
      </c>
      <c r="N57" s="135">
        <v>32</v>
      </c>
      <c r="O57" s="135">
        <v>32</v>
      </c>
      <c r="P57" s="135">
        <v>32</v>
      </c>
      <c r="Q57">
        <v>0</v>
      </c>
      <c r="R57">
        <v>109.64</v>
      </c>
      <c r="S57">
        <v>5.56</v>
      </c>
      <c r="T57">
        <v>107.68</v>
      </c>
      <c r="U57">
        <v>35.89</v>
      </c>
      <c r="V57">
        <v>35.89</v>
      </c>
      <c r="W57">
        <v>250</v>
      </c>
      <c r="X57">
        <v>50</v>
      </c>
      <c r="Y57">
        <v>93.33</v>
      </c>
      <c r="Z57">
        <v>46.81</v>
      </c>
      <c r="AA57">
        <v>94.67</v>
      </c>
      <c r="AB57">
        <v>47.33</v>
      </c>
      <c r="AC57">
        <v>21.75</v>
      </c>
      <c r="AD57">
        <v>71.739999999999995</v>
      </c>
      <c r="AE57">
        <v>71.739999999999995</v>
      </c>
      <c r="AF57">
        <v>5.2</v>
      </c>
      <c r="AG57">
        <f t="shared" si="1"/>
        <v>2.9208400000000001</v>
      </c>
      <c r="AH57">
        <f t="shared" si="2"/>
        <v>2.2791600000000001</v>
      </c>
    </row>
    <row r="58" spans="1:34">
      <c r="A58" t="s">
        <v>100</v>
      </c>
      <c r="B58" s="75">
        <v>200.72</v>
      </c>
      <c r="C58" s="75">
        <v>63.17</v>
      </c>
      <c r="D58" s="135">
        <f t="shared" si="0"/>
        <v>96</v>
      </c>
      <c r="E58" s="75"/>
      <c r="F58" s="78">
        <v>16.41</v>
      </c>
      <c r="G58" s="78">
        <v>16.73</v>
      </c>
      <c r="H58" s="78">
        <v>17.59</v>
      </c>
      <c r="I58">
        <v>115.66</v>
      </c>
      <c r="J58">
        <v>270.93</v>
      </c>
      <c r="K58">
        <v>100.91</v>
      </c>
      <c r="L58">
        <v>5.27</v>
      </c>
      <c r="M58">
        <v>11.07</v>
      </c>
      <c r="N58" s="135">
        <v>32</v>
      </c>
      <c r="O58" s="135">
        <v>32</v>
      </c>
      <c r="P58" s="135">
        <v>32</v>
      </c>
      <c r="Q58">
        <v>0</v>
      </c>
      <c r="R58">
        <v>102.98</v>
      </c>
      <c r="S58">
        <v>5.56</v>
      </c>
      <c r="T58">
        <v>109.18</v>
      </c>
      <c r="U58">
        <v>36.39</v>
      </c>
      <c r="V58">
        <v>36.39</v>
      </c>
      <c r="W58">
        <v>250</v>
      </c>
      <c r="X58">
        <v>50</v>
      </c>
      <c r="Y58">
        <v>93.33</v>
      </c>
      <c r="Z58">
        <v>45.5</v>
      </c>
      <c r="AA58">
        <v>92.67</v>
      </c>
      <c r="AB58">
        <v>46.33</v>
      </c>
      <c r="AC58">
        <v>24.1</v>
      </c>
      <c r="AD58">
        <v>71.69</v>
      </c>
      <c r="AE58">
        <v>71.69</v>
      </c>
      <c r="AF58">
        <v>5.2</v>
      </c>
      <c r="AG58">
        <f t="shared" si="1"/>
        <v>2.9208400000000001</v>
      </c>
      <c r="AH58">
        <f t="shared" si="2"/>
        <v>2.2791600000000001</v>
      </c>
    </row>
    <row r="59" spans="1:34">
      <c r="A59" t="s">
        <v>101</v>
      </c>
      <c r="B59" s="75">
        <v>229.62</v>
      </c>
      <c r="C59" s="75">
        <v>63.17</v>
      </c>
      <c r="D59" s="135">
        <f t="shared" si="0"/>
        <v>96</v>
      </c>
      <c r="E59" s="75"/>
      <c r="F59" s="78">
        <v>15.99</v>
      </c>
      <c r="G59" s="78">
        <v>16.309999999999999</v>
      </c>
      <c r="H59" s="78">
        <v>17.07</v>
      </c>
      <c r="I59">
        <v>115.66</v>
      </c>
      <c r="J59">
        <v>270.93</v>
      </c>
      <c r="K59">
        <v>100.91</v>
      </c>
      <c r="L59">
        <v>5.27</v>
      </c>
      <c r="M59">
        <v>11.47</v>
      </c>
      <c r="N59" s="135">
        <v>32</v>
      </c>
      <c r="O59" s="135">
        <v>32</v>
      </c>
      <c r="P59" s="135">
        <v>32</v>
      </c>
      <c r="Q59">
        <v>0</v>
      </c>
      <c r="R59">
        <v>97.69</v>
      </c>
      <c r="S59">
        <v>6.02</v>
      </c>
      <c r="T59">
        <v>110.04</v>
      </c>
      <c r="U59">
        <v>36.68</v>
      </c>
      <c r="V59">
        <v>36.67</v>
      </c>
      <c r="W59">
        <v>250</v>
      </c>
      <c r="X59">
        <v>50</v>
      </c>
      <c r="Y59">
        <v>91.45</v>
      </c>
      <c r="Z59">
        <v>43.14</v>
      </c>
      <c r="AA59">
        <v>90.67</v>
      </c>
      <c r="AB59">
        <v>45.33</v>
      </c>
      <c r="AC59">
        <v>24.18</v>
      </c>
      <c r="AD59">
        <v>71.87</v>
      </c>
      <c r="AE59">
        <v>71.87</v>
      </c>
      <c r="AF59">
        <v>5.2</v>
      </c>
      <c r="AG59">
        <f t="shared" si="1"/>
        <v>2.9208400000000001</v>
      </c>
      <c r="AH59">
        <f t="shared" si="2"/>
        <v>2.2791600000000001</v>
      </c>
    </row>
    <row r="60" spans="1:34">
      <c r="A60" t="s">
        <v>102</v>
      </c>
      <c r="B60" s="75">
        <v>260.67</v>
      </c>
      <c r="C60" s="75">
        <v>63.17</v>
      </c>
      <c r="D60" s="135">
        <f t="shared" si="0"/>
        <v>96</v>
      </c>
      <c r="E60" s="75"/>
      <c r="F60" s="78">
        <v>15.43</v>
      </c>
      <c r="G60" s="78">
        <v>15.58</v>
      </c>
      <c r="H60" s="78">
        <v>16.37</v>
      </c>
      <c r="I60">
        <v>115.66</v>
      </c>
      <c r="J60">
        <v>270.93</v>
      </c>
      <c r="K60">
        <v>100.91</v>
      </c>
      <c r="L60">
        <v>5.27</v>
      </c>
      <c r="M60">
        <v>11.87</v>
      </c>
      <c r="N60" s="135">
        <v>32</v>
      </c>
      <c r="O60" s="135">
        <v>32</v>
      </c>
      <c r="P60" s="135">
        <v>32</v>
      </c>
      <c r="Q60">
        <v>0</v>
      </c>
      <c r="R60">
        <v>94.07</v>
      </c>
      <c r="S60">
        <v>6.02</v>
      </c>
      <c r="T60">
        <v>110.39</v>
      </c>
      <c r="U60">
        <v>36.799999999999997</v>
      </c>
      <c r="V60">
        <v>36.799999999999997</v>
      </c>
      <c r="W60">
        <v>250</v>
      </c>
      <c r="X60">
        <v>50</v>
      </c>
      <c r="Y60">
        <v>89.48</v>
      </c>
      <c r="Z60">
        <v>41.56</v>
      </c>
      <c r="AA60">
        <v>88.67</v>
      </c>
      <c r="AB60">
        <v>44.33</v>
      </c>
      <c r="AC60">
        <v>24.18</v>
      </c>
      <c r="AD60">
        <v>71.739999999999995</v>
      </c>
      <c r="AE60">
        <v>71.739999999999995</v>
      </c>
      <c r="AF60">
        <v>6.45</v>
      </c>
      <c r="AG60">
        <f t="shared" si="1"/>
        <v>3.6229649999999998</v>
      </c>
      <c r="AH60">
        <f t="shared" si="2"/>
        <v>2.8270350000000004</v>
      </c>
    </row>
    <row r="61" spans="1:34">
      <c r="A61" t="s">
        <v>103</v>
      </c>
      <c r="B61" s="75">
        <v>260.67</v>
      </c>
      <c r="C61" s="75">
        <v>86.89</v>
      </c>
      <c r="D61" s="135">
        <f t="shared" si="0"/>
        <v>96</v>
      </c>
      <c r="E61" s="75"/>
      <c r="F61" s="78">
        <v>15.17</v>
      </c>
      <c r="G61" s="78">
        <v>15.31</v>
      </c>
      <c r="H61" s="78">
        <v>15.87</v>
      </c>
      <c r="I61">
        <v>115.66</v>
      </c>
      <c r="J61">
        <v>270.93</v>
      </c>
      <c r="K61">
        <v>100.91</v>
      </c>
      <c r="L61">
        <v>5.27</v>
      </c>
      <c r="M61">
        <v>12.27</v>
      </c>
      <c r="N61" s="135">
        <v>32</v>
      </c>
      <c r="O61" s="135">
        <v>32</v>
      </c>
      <c r="P61" s="135">
        <v>32</v>
      </c>
      <c r="Q61">
        <v>0</v>
      </c>
      <c r="R61">
        <v>89.62</v>
      </c>
      <c r="S61">
        <v>6.02</v>
      </c>
      <c r="T61">
        <v>110.37</v>
      </c>
      <c r="U61">
        <v>36.79</v>
      </c>
      <c r="V61">
        <v>36.79</v>
      </c>
      <c r="W61">
        <v>241.97</v>
      </c>
      <c r="X61">
        <v>48.39</v>
      </c>
      <c r="Y61">
        <v>87.04</v>
      </c>
      <c r="Z61">
        <v>40.17</v>
      </c>
      <c r="AA61">
        <v>87.34</v>
      </c>
      <c r="AB61">
        <v>43.66</v>
      </c>
      <c r="AC61">
        <v>24.1</v>
      </c>
      <c r="AD61">
        <v>71.8</v>
      </c>
      <c r="AE61">
        <v>71.8</v>
      </c>
      <c r="AF61">
        <v>6.45</v>
      </c>
      <c r="AG61">
        <f t="shared" si="1"/>
        <v>3.6229649999999998</v>
      </c>
      <c r="AH61">
        <f t="shared" si="2"/>
        <v>2.8270350000000004</v>
      </c>
    </row>
    <row r="62" spans="1:34">
      <c r="A62" t="s">
        <v>104</v>
      </c>
      <c r="B62" s="75">
        <v>260.67</v>
      </c>
      <c r="C62" s="75">
        <v>86.89</v>
      </c>
      <c r="D62" s="135">
        <f t="shared" si="0"/>
        <v>96</v>
      </c>
      <c r="E62" s="75"/>
      <c r="F62" s="78">
        <v>14.66</v>
      </c>
      <c r="G62" s="78">
        <v>15.04</v>
      </c>
      <c r="H62" s="78">
        <v>15.35</v>
      </c>
      <c r="I62">
        <v>115.66</v>
      </c>
      <c r="J62">
        <v>270.93</v>
      </c>
      <c r="K62">
        <v>100.91</v>
      </c>
      <c r="L62">
        <v>5.27</v>
      </c>
      <c r="M62">
        <v>19.190000000000001</v>
      </c>
      <c r="N62" s="135">
        <v>32</v>
      </c>
      <c r="O62" s="135">
        <v>32</v>
      </c>
      <c r="P62" s="135">
        <v>32</v>
      </c>
      <c r="Q62">
        <v>0</v>
      </c>
      <c r="R62">
        <v>84.65</v>
      </c>
      <c r="S62">
        <v>6.02</v>
      </c>
      <c r="T62">
        <v>110.15</v>
      </c>
      <c r="U62">
        <v>36.72</v>
      </c>
      <c r="V62">
        <v>36.72</v>
      </c>
      <c r="W62">
        <v>237.8</v>
      </c>
      <c r="X62">
        <v>47.56</v>
      </c>
      <c r="Y62">
        <v>85.28</v>
      </c>
      <c r="Z62">
        <v>38.520000000000003</v>
      </c>
      <c r="AA62">
        <v>82</v>
      </c>
      <c r="AB62">
        <v>41</v>
      </c>
      <c r="AC62">
        <v>24.22</v>
      </c>
      <c r="AD62">
        <v>71.94</v>
      </c>
      <c r="AE62">
        <v>71.94</v>
      </c>
      <c r="AF62">
        <v>6.45</v>
      </c>
      <c r="AG62">
        <f t="shared" si="1"/>
        <v>3.6229649999999998</v>
      </c>
      <c r="AH62">
        <f t="shared" si="2"/>
        <v>2.8270350000000004</v>
      </c>
    </row>
    <row r="63" spans="1:34">
      <c r="A63" t="s">
        <v>105</v>
      </c>
      <c r="B63" s="75">
        <v>260.67</v>
      </c>
      <c r="C63" s="75">
        <v>86.89</v>
      </c>
      <c r="D63" s="135">
        <f t="shared" si="0"/>
        <v>96</v>
      </c>
      <c r="E63" s="75"/>
      <c r="F63" s="78">
        <v>14.11</v>
      </c>
      <c r="G63" s="78">
        <v>14.2</v>
      </c>
      <c r="H63" s="78">
        <v>14.63</v>
      </c>
      <c r="I63">
        <v>115.66</v>
      </c>
      <c r="J63">
        <v>270.93</v>
      </c>
      <c r="K63">
        <v>100.91</v>
      </c>
      <c r="L63">
        <v>5.27</v>
      </c>
      <c r="M63">
        <v>19.649999999999999</v>
      </c>
      <c r="N63" s="135">
        <v>32</v>
      </c>
      <c r="O63" s="135">
        <v>32</v>
      </c>
      <c r="P63" s="135">
        <v>32</v>
      </c>
      <c r="Q63">
        <v>0</v>
      </c>
      <c r="R63">
        <v>78.12</v>
      </c>
      <c r="S63">
        <v>6.2</v>
      </c>
      <c r="T63">
        <v>110.21</v>
      </c>
      <c r="U63">
        <v>36.74</v>
      </c>
      <c r="V63">
        <v>36.74</v>
      </c>
      <c r="W63">
        <v>237.39</v>
      </c>
      <c r="X63">
        <v>47.48</v>
      </c>
      <c r="Y63">
        <v>81.23</v>
      </c>
      <c r="Z63">
        <v>36.770000000000003</v>
      </c>
      <c r="AA63">
        <v>80.67</v>
      </c>
      <c r="AB63">
        <v>40.33</v>
      </c>
      <c r="AC63">
        <v>24.21</v>
      </c>
      <c r="AD63">
        <v>71.739999999999995</v>
      </c>
      <c r="AE63">
        <v>71.739999999999995</v>
      </c>
      <c r="AF63">
        <v>6.45</v>
      </c>
      <c r="AG63">
        <f t="shared" si="1"/>
        <v>3.6229649999999998</v>
      </c>
      <c r="AH63">
        <f t="shared" si="2"/>
        <v>2.8270350000000004</v>
      </c>
    </row>
    <row r="64" spans="1:34">
      <c r="A64" t="s">
        <v>106</v>
      </c>
      <c r="B64" s="75">
        <v>260.67</v>
      </c>
      <c r="C64" s="75">
        <v>86.89</v>
      </c>
      <c r="D64" s="135">
        <f t="shared" si="0"/>
        <v>96</v>
      </c>
      <c r="E64" s="75"/>
      <c r="F64" s="78">
        <v>13.33</v>
      </c>
      <c r="G64" s="78">
        <v>13.46</v>
      </c>
      <c r="H64" s="78">
        <v>13.65</v>
      </c>
      <c r="I64">
        <v>115.66</v>
      </c>
      <c r="J64">
        <v>270.93</v>
      </c>
      <c r="K64">
        <v>100.91</v>
      </c>
      <c r="L64">
        <v>5.27</v>
      </c>
      <c r="M64">
        <v>19.98</v>
      </c>
      <c r="N64" s="135">
        <v>32</v>
      </c>
      <c r="O64" s="135">
        <v>32</v>
      </c>
      <c r="P64" s="135">
        <v>32</v>
      </c>
      <c r="Q64">
        <v>0</v>
      </c>
      <c r="R64">
        <v>72.599999999999994</v>
      </c>
      <c r="S64">
        <v>6.2</v>
      </c>
      <c r="T64">
        <v>110.16</v>
      </c>
      <c r="U64">
        <v>36.72</v>
      </c>
      <c r="V64">
        <v>36.72</v>
      </c>
      <c r="W64">
        <v>227.45</v>
      </c>
      <c r="X64">
        <v>45.49</v>
      </c>
      <c r="Y64">
        <v>76.58</v>
      </c>
      <c r="Z64">
        <v>34.81</v>
      </c>
      <c r="AA64">
        <v>75.34</v>
      </c>
      <c r="AB64">
        <v>37.659999999999997</v>
      </c>
      <c r="AC64">
        <v>24.01</v>
      </c>
      <c r="AD64">
        <v>71.69</v>
      </c>
      <c r="AE64">
        <v>71.69</v>
      </c>
      <c r="AF64">
        <v>6.45</v>
      </c>
      <c r="AG64">
        <f t="shared" si="1"/>
        <v>3.6229649999999998</v>
      </c>
      <c r="AH64">
        <f t="shared" si="2"/>
        <v>2.8270350000000004</v>
      </c>
    </row>
    <row r="65" spans="1:34">
      <c r="A65" t="s">
        <v>107</v>
      </c>
      <c r="B65" s="75">
        <v>260.67</v>
      </c>
      <c r="C65" s="75">
        <v>86.89</v>
      </c>
      <c r="D65" s="135">
        <f t="shared" si="0"/>
        <v>96</v>
      </c>
      <c r="E65" s="75"/>
      <c r="F65" s="78">
        <v>12.57</v>
      </c>
      <c r="G65" s="78">
        <v>12.78</v>
      </c>
      <c r="H65" s="78">
        <v>12.79</v>
      </c>
      <c r="I65">
        <v>115.66</v>
      </c>
      <c r="J65">
        <v>270.93</v>
      </c>
      <c r="K65">
        <v>100.91</v>
      </c>
      <c r="L65">
        <v>5.27</v>
      </c>
      <c r="M65">
        <v>20.309999999999999</v>
      </c>
      <c r="N65" s="135">
        <v>32</v>
      </c>
      <c r="O65" s="135">
        <v>32</v>
      </c>
      <c r="P65" s="135">
        <v>32</v>
      </c>
      <c r="Q65">
        <v>0</v>
      </c>
      <c r="R65">
        <v>66.900000000000006</v>
      </c>
      <c r="S65">
        <v>6.2</v>
      </c>
      <c r="T65">
        <v>110.3</v>
      </c>
      <c r="U65">
        <v>36.770000000000003</v>
      </c>
      <c r="V65">
        <v>36.770000000000003</v>
      </c>
      <c r="W65">
        <v>213.45</v>
      </c>
      <c r="X65">
        <v>42.69</v>
      </c>
      <c r="Y65">
        <v>72.25</v>
      </c>
      <c r="Z65">
        <v>34.46</v>
      </c>
      <c r="AA65">
        <v>70</v>
      </c>
      <c r="AB65">
        <v>35</v>
      </c>
      <c r="AC65">
        <v>24.22</v>
      </c>
      <c r="AD65">
        <v>71.87</v>
      </c>
      <c r="AE65">
        <v>71.87</v>
      </c>
      <c r="AF65">
        <v>6.45</v>
      </c>
      <c r="AG65">
        <f t="shared" si="1"/>
        <v>3.6229649999999998</v>
      </c>
      <c r="AH65">
        <f t="shared" si="2"/>
        <v>2.8270350000000004</v>
      </c>
    </row>
    <row r="66" spans="1:34">
      <c r="A66" t="s">
        <v>108</v>
      </c>
      <c r="B66" s="75">
        <v>260.67</v>
      </c>
      <c r="C66" s="75">
        <v>86.89</v>
      </c>
      <c r="D66" s="135">
        <f t="shared" si="0"/>
        <v>96</v>
      </c>
      <c r="E66" s="75"/>
      <c r="F66" s="78">
        <v>11.87</v>
      </c>
      <c r="G66" s="78">
        <v>12.07</v>
      </c>
      <c r="H66" s="78">
        <v>11.91</v>
      </c>
      <c r="I66">
        <v>115.66</v>
      </c>
      <c r="J66">
        <v>270.93</v>
      </c>
      <c r="K66">
        <v>100.91</v>
      </c>
      <c r="L66">
        <v>5.27</v>
      </c>
      <c r="M66">
        <v>20.45</v>
      </c>
      <c r="N66" s="135">
        <v>32</v>
      </c>
      <c r="O66" s="135">
        <v>32</v>
      </c>
      <c r="P66" s="135">
        <v>32</v>
      </c>
      <c r="Q66">
        <v>0</v>
      </c>
      <c r="R66">
        <v>61.18</v>
      </c>
      <c r="S66">
        <v>6.2</v>
      </c>
      <c r="T66">
        <v>110.08</v>
      </c>
      <c r="U66">
        <v>36.69</v>
      </c>
      <c r="V66">
        <v>36.71</v>
      </c>
      <c r="W66">
        <v>198.94</v>
      </c>
      <c r="X66">
        <v>39.79</v>
      </c>
      <c r="Y66">
        <v>66.650000000000006</v>
      </c>
      <c r="Z66">
        <v>31.66</v>
      </c>
      <c r="AA66">
        <v>65.34</v>
      </c>
      <c r="AB66">
        <v>32.659999999999997</v>
      </c>
      <c r="AC66">
        <v>23.94</v>
      </c>
      <c r="AD66">
        <v>71.739999999999995</v>
      </c>
      <c r="AE66">
        <v>71.739999999999995</v>
      </c>
      <c r="AF66">
        <v>6.45</v>
      </c>
      <c r="AG66">
        <f t="shared" si="1"/>
        <v>3.6229649999999998</v>
      </c>
      <c r="AH66">
        <f t="shared" si="2"/>
        <v>2.8270350000000004</v>
      </c>
    </row>
    <row r="67" spans="1:34">
      <c r="A67" t="s">
        <v>109</v>
      </c>
      <c r="B67" s="75">
        <v>260.67</v>
      </c>
      <c r="C67" s="75">
        <v>86.89</v>
      </c>
      <c r="D67" s="135">
        <f t="shared" si="0"/>
        <v>96</v>
      </c>
      <c r="E67" s="75"/>
      <c r="F67" s="78">
        <v>10.99</v>
      </c>
      <c r="G67" s="78">
        <v>11.14</v>
      </c>
      <c r="H67" s="78">
        <v>10.78</v>
      </c>
      <c r="I67">
        <v>115.66</v>
      </c>
      <c r="J67">
        <v>270.93</v>
      </c>
      <c r="K67">
        <v>100.91</v>
      </c>
      <c r="L67">
        <v>5.27</v>
      </c>
      <c r="M67">
        <v>20.68</v>
      </c>
      <c r="N67" s="135">
        <v>32</v>
      </c>
      <c r="O67" s="135">
        <v>32</v>
      </c>
      <c r="P67" s="135">
        <v>32</v>
      </c>
      <c r="Q67">
        <v>0</v>
      </c>
      <c r="R67">
        <v>55.73</v>
      </c>
      <c r="S67">
        <v>6.67</v>
      </c>
      <c r="T67">
        <v>110.15</v>
      </c>
      <c r="U67">
        <v>36.72</v>
      </c>
      <c r="V67">
        <v>36.71</v>
      </c>
      <c r="W67">
        <v>183.28</v>
      </c>
      <c r="X67">
        <v>36.65</v>
      </c>
      <c r="Y67">
        <v>61.01</v>
      </c>
      <c r="Z67">
        <v>28.55</v>
      </c>
      <c r="AA67">
        <v>60.67</v>
      </c>
      <c r="AB67">
        <v>30.33</v>
      </c>
      <c r="AC67">
        <v>24.19</v>
      </c>
      <c r="AD67">
        <v>71.8</v>
      </c>
      <c r="AE67">
        <v>71.8</v>
      </c>
      <c r="AF67">
        <v>6.45</v>
      </c>
      <c r="AG67">
        <f t="shared" si="1"/>
        <v>3.6229649999999998</v>
      </c>
      <c r="AH67">
        <f t="shared" si="2"/>
        <v>2.8270350000000004</v>
      </c>
    </row>
    <row r="68" spans="1:34">
      <c r="A68" t="s">
        <v>110</v>
      </c>
      <c r="B68" s="75">
        <v>260.67</v>
      </c>
      <c r="C68" s="75">
        <v>86.89</v>
      </c>
      <c r="D68" s="135">
        <f t="shared" ref="D68:D98" si="3">N68+O68+P68</f>
        <v>96</v>
      </c>
      <c r="E68" s="75"/>
      <c r="F68" s="78">
        <v>10.039999999999999</v>
      </c>
      <c r="G68" s="78">
        <v>10.130000000000001</v>
      </c>
      <c r="H68" s="78">
        <v>9.69</v>
      </c>
      <c r="I68">
        <v>115.66</v>
      </c>
      <c r="J68">
        <v>270.93</v>
      </c>
      <c r="K68">
        <v>100.91</v>
      </c>
      <c r="L68">
        <v>5.27</v>
      </c>
      <c r="M68">
        <v>20.89</v>
      </c>
      <c r="N68" s="135">
        <v>32</v>
      </c>
      <c r="O68" s="135">
        <v>32</v>
      </c>
      <c r="P68" s="135">
        <v>32</v>
      </c>
      <c r="Q68">
        <v>0</v>
      </c>
      <c r="R68">
        <v>49.64</v>
      </c>
      <c r="S68">
        <v>6.67</v>
      </c>
      <c r="T68">
        <v>110.18</v>
      </c>
      <c r="U68">
        <v>36.729999999999997</v>
      </c>
      <c r="V68">
        <v>36.729999999999997</v>
      </c>
      <c r="W68">
        <v>167.33</v>
      </c>
      <c r="X68">
        <v>33.47</v>
      </c>
      <c r="Y68">
        <v>55.35</v>
      </c>
      <c r="Z68">
        <v>25.24</v>
      </c>
      <c r="AA68">
        <v>52.67</v>
      </c>
      <c r="AB68">
        <v>26.33</v>
      </c>
      <c r="AC68">
        <v>24.03</v>
      </c>
      <c r="AD68">
        <v>71.94</v>
      </c>
      <c r="AE68">
        <v>71.94</v>
      </c>
      <c r="AF68">
        <v>6.45</v>
      </c>
      <c r="AG68">
        <f t="shared" ref="AG68:AG98" si="4">AF68*$AG$2</f>
        <v>3.6229649999999998</v>
      </c>
      <c r="AH68">
        <f t="shared" ref="AH68:AH98" si="5">AF68*$AH$2</f>
        <v>2.8270350000000004</v>
      </c>
    </row>
    <row r="69" spans="1:34">
      <c r="A69" t="s">
        <v>111</v>
      </c>
      <c r="B69" s="75">
        <v>130.33000000000001</v>
      </c>
      <c r="C69" s="75">
        <v>86.89</v>
      </c>
      <c r="D69" s="135">
        <f t="shared" si="3"/>
        <v>96</v>
      </c>
      <c r="E69" s="75"/>
      <c r="F69" s="78">
        <v>9.0299999999999994</v>
      </c>
      <c r="G69" s="78">
        <v>9.1300000000000008</v>
      </c>
      <c r="H69" s="78">
        <v>8.48</v>
      </c>
      <c r="I69">
        <v>115.66</v>
      </c>
      <c r="J69">
        <v>270.93</v>
      </c>
      <c r="K69">
        <v>100.91</v>
      </c>
      <c r="L69">
        <v>6.36</v>
      </c>
      <c r="M69">
        <v>21.19</v>
      </c>
      <c r="N69" s="135">
        <v>32</v>
      </c>
      <c r="O69" s="135">
        <v>32</v>
      </c>
      <c r="P69" s="135">
        <v>32</v>
      </c>
      <c r="Q69">
        <v>0</v>
      </c>
      <c r="R69">
        <v>41.58</v>
      </c>
      <c r="S69">
        <v>7.41</v>
      </c>
      <c r="T69">
        <v>110.12</v>
      </c>
      <c r="U69">
        <v>36.71</v>
      </c>
      <c r="V69">
        <v>36.700000000000003</v>
      </c>
      <c r="W69">
        <v>149.63</v>
      </c>
      <c r="X69">
        <v>29.92</v>
      </c>
      <c r="Y69">
        <v>49.11</v>
      </c>
      <c r="Z69">
        <v>22.62</v>
      </c>
      <c r="AA69">
        <v>45.34</v>
      </c>
      <c r="AB69">
        <v>22.66</v>
      </c>
      <c r="AC69">
        <v>24.14</v>
      </c>
      <c r="AD69">
        <v>71.739999999999995</v>
      </c>
      <c r="AE69">
        <v>71.739999999999995</v>
      </c>
      <c r="AF69">
        <v>6.45</v>
      </c>
      <c r="AG69">
        <f t="shared" si="4"/>
        <v>3.6229649999999998</v>
      </c>
      <c r="AH69">
        <f t="shared" si="5"/>
        <v>2.8270350000000004</v>
      </c>
    </row>
    <row r="70" spans="1:34">
      <c r="A70" t="s">
        <v>112</v>
      </c>
      <c r="B70" s="75">
        <v>130.33000000000001</v>
      </c>
      <c r="C70" s="75">
        <v>86.89</v>
      </c>
      <c r="D70" s="135">
        <f t="shared" si="3"/>
        <v>96</v>
      </c>
      <c r="E70" s="75"/>
      <c r="F70" s="78">
        <v>7.95</v>
      </c>
      <c r="G70" s="78">
        <v>7.97</v>
      </c>
      <c r="H70" s="78">
        <v>7.22</v>
      </c>
      <c r="I70">
        <v>115.66</v>
      </c>
      <c r="J70">
        <v>270.93</v>
      </c>
      <c r="K70">
        <v>100.91</v>
      </c>
      <c r="L70">
        <v>6.36</v>
      </c>
      <c r="M70">
        <v>14.07</v>
      </c>
      <c r="N70" s="135">
        <v>32</v>
      </c>
      <c r="O70" s="135">
        <v>32</v>
      </c>
      <c r="P70" s="135">
        <v>32</v>
      </c>
      <c r="Q70">
        <v>0</v>
      </c>
      <c r="R70">
        <v>33.43</v>
      </c>
      <c r="S70">
        <v>7.41</v>
      </c>
      <c r="T70">
        <v>110.04</v>
      </c>
      <c r="U70">
        <v>36.68</v>
      </c>
      <c r="V70">
        <v>36.68</v>
      </c>
      <c r="W70">
        <v>117.24</v>
      </c>
      <c r="X70">
        <v>23.45</v>
      </c>
      <c r="Y70">
        <v>42.39</v>
      </c>
      <c r="Z70">
        <v>19.87</v>
      </c>
      <c r="AA70">
        <v>38</v>
      </c>
      <c r="AB70">
        <v>19</v>
      </c>
      <c r="AC70">
        <v>24.18</v>
      </c>
      <c r="AD70">
        <v>71.69</v>
      </c>
      <c r="AE70">
        <v>71.69</v>
      </c>
      <c r="AF70">
        <v>6.45</v>
      </c>
      <c r="AG70">
        <f t="shared" si="4"/>
        <v>3.6229649999999998</v>
      </c>
      <c r="AH70">
        <f t="shared" si="5"/>
        <v>2.8270350000000004</v>
      </c>
    </row>
    <row r="71" spans="1:34">
      <c r="A71" t="s">
        <v>113</v>
      </c>
      <c r="B71" s="75">
        <v>130.33000000000001</v>
      </c>
      <c r="C71" s="75">
        <v>86.89</v>
      </c>
      <c r="D71" s="135">
        <f t="shared" si="3"/>
        <v>91</v>
      </c>
      <c r="E71" s="75"/>
      <c r="F71" s="78">
        <v>6.78</v>
      </c>
      <c r="G71" s="78">
        <v>6.83</v>
      </c>
      <c r="H71" s="78">
        <v>6.02</v>
      </c>
      <c r="I71">
        <v>115.66</v>
      </c>
      <c r="J71">
        <v>270.93</v>
      </c>
      <c r="K71">
        <v>100.91</v>
      </c>
      <c r="L71">
        <v>6.36</v>
      </c>
      <c r="M71">
        <v>13.67</v>
      </c>
      <c r="N71" s="135">
        <v>33</v>
      </c>
      <c r="O71" s="135">
        <v>25</v>
      </c>
      <c r="P71" s="135">
        <v>33</v>
      </c>
      <c r="Q71">
        <v>0</v>
      </c>
      <c r="R71">
        <v>26.37</v>
      </c>
      <c r="S71">
        <v>7.41</v>
      </c>
      <c r="T71">
        <v>110.36</v>
      </c>
      <c r="U71">
        <v>36.79</v>
      </c>
      <c r="V71">
        <v>36.79</v>
      </c>
      <c r="W71">
        <v>101.9</v>
      </c>
      <c r="X71">
        <v>20.38</v>
      </c>
      <c r="Y71">
        <v>35.35</v>
      </c>
      <c r="Z71">
        <v>18.64</v>
      </c>
      <c r="AA71">
        <v>30.67</v>
      </c>
      <c r="AB71">
        <v>15.33</v>
      </c>
      <c r="AC71">
        <v>24.14</v>
      </c>
      <c r="AD71">
        <v>71.87</v>
      </c>
      <c r="AE71">
        <v>71.87</v>
      </c>
      <c r="AF71">
        <v>6.45</v>
      </c>
      <c r="AG71">
        <f t="shared" si="4"/>
        <v>3.6229649999999998</v>
      </c>
      <c r="AH71">
        <f t="shared" si="5"/>
        <v>2.8270350000000004</v>
      </c>
    </row>
    <row r="72" spans="1:34">
      <c r="A72" t="s">
        <v>114</v>
      </c>
      <c r="B72" s="75">
        <v>130.33000000000001</v>
      </c>
      <c r="C72" s="75">
        <v>86.89</v>
      </c>
      <c r="D72" s="135">
        <f t="shared" si="3"/>
        <v>81</v>
      </c>
      <c r="E72" s="75"/>
      <c r="F72" s="78">
        <v>5.69</v>
      </c>
      <c r="G72" s="78">
        <v>5.67</v>
      </c>
      <c r="H72" s="78">
        <v>4.76</v>
      </c>
      <c r="I72">
        <v>115.66</v>
      </c>
      <c r="J72">
        <v>270.93</v>
      </c>
      <c r="K72">
        <v>100.91</v>
      </c>
      <c r="L72">
        <v>6.36</v>
      </c>
      <c r="M72">
        <v>13.28</v>
      </c>
      <c r="N72" s="135">
        <v>33</v>
      </c>
      <c r="O72" s="135">
        <v>15</v>
      </c>
      <c r="P72" s="135">
        <v>33</v>
      </c>
      <c r="Q72">
        <v>0</v>
      </c>
      <c r="R72">
        <v>20.46</v>
      </c>
      <c r="S72">
        <v>7.41</v>
      </c>
      <c r="T72">
        <v>110.12</v>
      </c>
      <c r="U72">
        <v>36.71</v>
      </c>
      <c r="V72">
        <v>36.700000000000003</v>
      </c>
      <c r="W72">
        <v>82.18</v>
      </c>
      <c r="X72">
        <v>16.440000000000001</v>
      </c>
      <c r="Y72">
        <v>25.77</v>
      </c>
      <c r="Z72">
        <v>15.62</v>
      </c>
      <c r="AA72">
        <v>26.67</v>
      </c>
      <c r="AB72">
        <v>13.33</v>
      </c>
      <c r="AC72">
        <v>23.98</v>
      </c>
      <c r="AD72">
        <v>71.739999999999995</v>
      </c>
      <c r="AE72">
        <v>71.739999999999995</v>
      </c>
      <c r="AF72">
        <v>6.45</v>
      </c>
      <c r="AG72">
        <f t="shared" si="4"/>
        <v>3.6229649999999998</v>
      </c>
      <c r="AH72">
        <f t="shared" si="5"/>
        <v>2.8270350000000004</v>
      </c>
    </row>
    <row r="73" spans="1:34">
      <c r="A73" t="s">
        <v>115</v>
      </c>
      <c r="B73" s="75">
        <v>130.33000000000001</v>
      </c>
      <c r="C73" s="75">
        <v>86.89</v>
      </c>
      <c r="D73" s="135">
        <f t="shared" si="3"/>
        <v>57.03</v>
      </c>
      <c r="E73" s="75"/>
      <c r="F73" s="78">
        <v>4.55</v>
      </c>
      <c r="G73" s="78">
        <v>4.5599999999999996</v>
      </c>
      <c r="H73" s="78">
        <v>3.68</v>
      </c>
      <c r="I73">
        <v>115.66</v>
      </c>
      <c r="J73">
        <v>270.93</v>
      </c>
      <c r="K73">
        <v>100.91</v>
      </c>
      <c r="L73">
        <v>6.59</v>
      </c>
      <c r="M73">
        <v>13.06</v>
      </c>
      <c r="N73" s="135">
        <v>27.8</v>
      </c>
      <c r="O73" s="135">
        <v>8.74</v>
      </c>
      <c r="P73" s="135">
        <v>20.49</v>
      </c>
      <c r="Q73">
        <v>0</v>
      </c>
      <c r="R73">
        <v>15.36</v>
      </c>
      <c r="S73">
        <v>7.41</v>
      </c>
      <c r="T73">
        <v>110.03</v>
      </c>
      <c r="U73">
        <v>36.67</v>
      </c>
      <c r="V73">
        <v>36.68</v>
      </c>
      <c r="W73">
        <v>66.930000000000007</v>
      </c>
      <c r="X73">
        <v>13.38</v>
      </c>
      <c r="Y73">
        <v>19.64</v>
      </c>
      <c r="Z73">
        <v>12.2</v>
      </c>
      <c r="AA73">
        <v>19.329999999999998</v>
      </c>
      <c r="AB73">
        <v>9.67</v>
      </c>
      <c r="AC73">
        <v>23.35</v>
      </c>
      <c r="AD73">
        <v>71.8</v>
      </c>
      <c r="AE73">
        <v>71.8</v>
      </c>
      <c r="AF73">
        <v>6.45</v>
      </c>
      <c r="AG73">
        <f t="shared" si="4"/>
        <v>3.6229649999999998</v>
      </c>
      <c r="AH73">
        <f t="shared" si="5"/>
        <v>2.8270350000000004</v>
      </c>
    </row>
    <row r="74" spans="1:34">
      <c r="A74" t="s">
        <v>116</v>
      </c>
      <c r="B74" s="75">
        <v>130.33000000000001</v>
      </c>
      <c r="C74" s="75">
        <v>86.89</v>
      </c>
      <c r="D74" s="135">
        <f t="shared" si="3"/>
        <v>31.47</v>
      </c>
      <c r="E74" s="75"/>
      <c r="F74" s="78">
        <v>3.62</v>
      </c>
      <c r="G74" s="78">
        <v>3.62</v>
      </c>
      <c r="H74" s="78">
        <v>2.71</v>
      </c>
      <c r="I74">
        <v>115.66</v>
      </c>
      <c r="J74">
        <v>270.93</v>
      </c>
      <c r="K74">
        <v>100.91</v>
      </c>
      <c r="L74">
        <v>6.59</v>
      </c>
      <c r="M74">
        <v>7.53</v>
      </c>
      <c r="N74" s="135">
        <v>17.04</v>
      </c>
      <c r="O74" s="135">
        <v>2.7</v>
      </c>
      <c r="P74" s="135">
        <v>11.73</v>
      </c>
      <c r="Q74">
        <v>0</v>
      </c>
      <c r="R74">
        <v>10.76</v>
      </c>
      <c r="S74">
        <v>7.41</v>
      </c>
      <c r="T74">
        <v>110.25</v>
      </c>
      <c r="U74">
        <v>36.75</v>
      </c>
      <c r="V74">
        <v>36.74</v>
      </c>
      <c r="W74">
        <v>51.51</v>
      </c>
      <c r="X74">
        <v>10.3</v>
      </c>
      <c r="Y74">
        <v>13.82</v>
      </c>
      <c r="Z74">
        <v>8.94</v>
      </c>
      <c r="AA74">
        <v>14.67</v>
      </c>
      <c r="AB74">
        <v>7.33</v>
      </c>
      <c r="AC74">
        <v>25.21</v>
      </c>
      <c r="AD74">
        <v>71.69</v>
      </c>
      <c r="AE74">
        <v>71.69</v>
      </c>
      <c r="AF74">
        <v>6.45</v>
      </c>
      <c r="AG74">
        <f t="shared" si="4"/>
        <v>3.6229649999999998</v>
      </c>
      <c r="AH74">
        <f t="shared" si="5"/>
        <v>2.8270350000000004</v>
      </c>
    </row>
    <row r="75" spans="1:34">
      <c r="A75" t="s">
        <v>117</v>
      </c>
      <c r="B75" s="75">
        <v>130.33000000000001</v>
      </c>
      <c r="C75" s="75">
        <v>86.89</v>
      </c>
      <c r="D75" s="135">
        <f t="shared" si="3"/>
        <v>0</v>
      </c>
      <c r="E75" s="75"/>
      <c r="F75" s="78">
        <v>2.54</v>
      </c>
      <c r="G75" s="78">
        <v>2.5099999999999998</v>
      </c>
      <c r="H75" s="78">
        <v>1.8</v>
      </c>
      <c r="I75">
        <v>115.66</v>
      </c>
      <c r="J75">
        <v>270.93</v>
      </c>
      <c r="K75">
        <v>100.91</v>
      </c>
      <c r="L75">
        <v>6.59</v>
      </c>
      <c r="M75">
        <v>7.42</v>
      </c>
      <c r="N75" s="135">
        <v>0</v>
      </c>
      <c r="O75" s="135">
        <v>0</v>
      </c>
      <c r="P75" s="135">
        <v>0</v>
      </c>
      <c r="Q75">
        <v>0</v>
      </c>
      <c r="R75">
        <v>6.52</v>
      </c>
      <c r="S75">
        <v>7.78</v>
      </c>
      <c r="T75">
        <v>110.46</v>
      </c>
      <c r="U75">
        <v>36.82</v>
      </c>
      <c r="V75">
        <v>36.82</v>
      </c>
      <c r="W75">
        <v>38.33</v>
      </c>
      <c r="X75">
        <v>7.67</v>
      </c>
      <c r="Y75">
        <v>8.8699999999999992</v>
      </c>
      <c r="Z75">
        <v>6.27</v>
      </c>
      <c r="AA75">
        <v>10</v>
      </c>
      <c r="AB75">
        <v>5</v>
      </c>
      <c r="AC75">
        <v>25.13</v>
      </c>
      <c r="AD75">
        <v>71.87</v>
      </c>
      <c r="AE75">
        <v>71.87</v>
      </c>
      <c r="AF75">
        <v>6.45</v>
      </c>
      <c r="AG75">
        <f t="shared" si="4"/>
        <v>3.6229649999999998</v>
      </c>
      <c r="AH75">
        <f t="shared" si="5"/>
        <v>2.8270350000000004</v>
      </c>
    </row>
    <row r="76" spans="1:34">
      <c r="A76" t="s">
        <v>118</v>
      </c>
      <c r="B76" s="75">
        <v>130.33000000000001</v>
      </c>
      <c r="C76" s="75">
        <v>86.89</v>
      </c>
      <c r="D76" s="135">
        <f t="shared" si="3"/>
        <v>0</v>
      </c>
      <c r="E76" s="75"/>
      <c r="F76" s="78">
        <v>1.73</v>
      </c>
      <c r="G76" s="78">
        <v>1.67</v>
      </c>
      <c r="H76" s="78">
        <v>1.23</v>
      </c>
      <c r="I76">
        <v>115.66</v>
      </c>
      <c r="J76">
        <v>270.93</v>
      </c>
      <c r="K76">
        <v>100.91</v>
      </c>
      <c r="L76">
        <v>6.59</v>
      </c>
      <c r="M76">
        <v>7.37</v>
      </c>
      <c r="N76" s="135">
        <v>0</v>
      </c>
      <c r="O76" s="135">
        <v>0</v>
      </c>
      <c r="P76" s="135">
        <v>0</v>
      </c>
      <c r="Q76">
        <v>0</v>
      </c>
      <c r="R76">
        <v>3.47</v>
      </c>
      <c r="S76">
        <v>7.78</v>
      </c>
      <c r="T76">
        <v>110.4</v>
      </c>
      <c r="U76">
        <v>36.799999999999997</v>
      </c>
      <c r="V76">
        <v>36.799999999999997</v>
      </c>
      <c r="W76">
        <v>26.84</v>
      </c>
      <c r="X76">
        <v>5.37</v>
      </c>
      <c r="Y76">
        <v>5.12</v>
      </c>
      <c r="Z76">
        <v>4.24</v>
      </c>
      <c r="AA76">
        <v>4.67</v>
      </c>
      <c r="AB76">
        <v>2.33</v>
      </c>
      <c r="AC76">
        <v>25.1</v>
      </c>
      <c r="AD76">
        <v>71.739999999999995</v>
      </c>
      <c r="AE76">
        <v>71.739999999999995</v>
      </c>
      <c r="AF76">
        <v>6.45</v>
      </c>
      <c r="AG76">
        <f t="shared" si="4"/>
        <v>3.6229649999999998</v>
      </c>
      <c r="AH76">
        <f t="shared" si="5"/>
        <v>2.8270350000000004</v>
      </c>
    </row>
    <row r="77" spans="1:34">
      <c r="A77" t="s">
        <v>119</v>
      </c>
      <c r="B77" s="75">
        <v>130.33000000000001</v>
      </c>
      <c r="C77" s="75">
        <v>86.89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115.66</v>
      </c>
      <c r="J77">
        <v>270.93</v>
      </c>
      <c r="K77">
        <v>100.91</v>
      </c>
      <c r="L77">
        <v>6.59</v>
      </c>
      <c r="M77">
        <v>7.43</v>
      </c>
      <c r="N77" s="135">
        <v>0</v>
      </c>
      <c r="O77" s="135">
        <v>0</v>
      </c>
      <c r="P77" s="135">
        <v>0</v>
      </c>
      <c r="Q77">
        <v>0</v>
      </c>
      <c r="R77">
        <v>1.68</v>
      </c>
      <c r="S77">
        <v>7.78</v>
      </c>
      <c r="T77">
        <v>110.25</v>
      </c>
      <c r="U77">
        <v>36.75</v>
      </c>
      <c r="V77">
        <v>36.74</v>
      </c>
      <c r="W77">
        <v>17.190000000000001</v>
      </c>
      <c r="X77">
        <v>3.44</v>
      </c>
      <c r="Y77">
        <v>2.5499999999999998</v>
      </c>
      <c r="Z77">
        <v>2.21</v>
      </c>
      <c r="AA77">
        <v>2</v>
      </c>
      <c r="AB77">
        <v>1</v>
      </c>
      <c r="AC77">
        <v>24.93</v>
      </c>
      <c r="AD77">
        <v>71.8</v>
      </c>
      <c r="AE77">
        <v>71.8</v>
      </c>
      <c r="AF77">
        <v>6.45</v>
      </c>
      <c r="AG77">
        <f t="shared" si="4"/>
        <v>3.6229649999999998</v>
      </c>
      <c r="AH77">
        <f t="shared" si="5"/>
        <v>2.8270350000000004</v>
      </c>
    </row>
    <row r="78" spans="1:34">
      <c r="A78" t="s">
        <v>120</v>
      </c>
      <c r="B78" s="75">
        <v>130.33000000000001</v>
      </c>
      <c r="C78" s="75">
        <v>86.89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115.66</v>
      </c>
      <c r="J78">
        <v>270.93</v>
      </c>
      <c r="K78">
        <v>100.91</v>
      </c>
      <c r="L78">
        <v>6.59</v>
      </c>
      <c r="M78">
        <v>7.36</v>
      </c>
      <c r="N78" s="135">
        <v>0</v>
      </c>
      <c r="O78" s="135">
        <v>0</v>
      </c>
      <c r="P78" s="135">
        <v>0</v>
      </c>
      <c r="Q78">
        <v>0</v>
      </c>
      <c r="R78">
        <v>0.54</v>
      </c>
      <c r="S78">
        <v>7.78</v>
      </c>
      <c r="T78">
        <v>110.19</v>
      </c>
      <c r="U78">
        <v>36.729999999999997</v>
      </c>
      <c r="V78">
        <v>36.729999999999997</v>
      </c>
      <c r="W78">
        <v>9.26</v>
      </c>
      <c r="X78">
        <v>1.85</v>
      </c>
      <c r="Y78">
        <v>0.78</v>
      </c>
      <c r="Z78">
        <v>0.7</v>
      </c>
      <c r="AA78">
        <v>1.33</v>
      </c>
      <c r="AB78">
        <v>0.67</v>
      </c>
      <c r="AC78">
        <v>24.93</v>
      </c>
      <c r="AD78">
        <v>71.87</v>
      </c>
      <c r="AE78">
        <v>71.87</v>
      </c>
      <c r="AF78">
        <v>6.45</v>
      </c>
      <c r="AG78">
        <f t="shared" si="4"/>
        <v>3.6229649999999998</v>
      </c>
      <c r="AH78">
        <f t="shared" si="5"/>
        <v>2.8270350000000004</v>
      </c>
    </row>
    <row r="79" spans="1:34">
      <c r="A79" t="s">
        <v>121</v>
      </c>
      <c r="B79" s="75">
        <v>130.33000000000001</v>
      </c>
      <c r="C79" s="75">
        <v>86.89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115.66</v>
      </c>
      <c r="J79">
        <v>270.93</v>
      </c>
      <c r="K79">
        <v>100.91</v>
      </c>
      <c r="L79">
        <v>6.97</v>
      </c>
      <c r="M79">
        <v>7.3</v>
      </c>
      <c r="N79" s="135">
        <v>0</v>
      </c>
      <c r="O79" s="135">
        <v>0</v>
      </c>
      <c r="P79" s="135">
        <v>0</v>
      </c>
      <c r="Q79">
        <v>6.13</v>
      </c>
      <c r="R79">
        <v>0</v>
      </c>
      <c r="S79">
        <v>7.97</v>
      </c>
      <c r="T79">
        <v>110.11</v>
      </c>
      <c r="U79">
        <v>36.700000000000003</v>
      </c>
      <c r="V79">
        <v>36.700000000000003</v>
      </c>
      <c r="W79">
        <v>4.53</v>
      </c>
      <c r="X79">
        <v>0.9</v>
      </c>
      <c r="Y79">
        <v>0.03</v>
      </c>
      <c r="Z79">
        <v>0.03</v>
      </c>
      <c r="AA79">
        <v>0.57999999999999996</v>
      </c>
      <c r="AB79">
        <v>0.28999999999999998</v>
      </c>
      <c r="AC79">
        <v>24.9</v>
      </c>
      <c r="AD79">
        <v>71.97</v>
      </c>
      <c r="AE79">
        <v>71.97</v>
      </c>
      <c r="AF79">
        <v>6.45</v>
      </c>
      <c r="AG79">
        <f t="shared" si="4"/>
        <v>3.6229649999999998</v>
      </c>
      <c r="AH79">
        <f t="shared" si="5"/>
        <v>2.8270350000000004</v>
      </c>
    </row>
    <row r="80" spans="1:34">
      <c r="A80" t="s">
        <v>122</v>
      </c>
      <c r="B80" s="75">
        <v>130.33000000000001</v>
      </c>
      <c r="C80" s="75">
        <v>86.89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115.66</v>
      </c>
      <c r="J80">
        <v>270.93</v>
      </c>
      <c r="K80">
        <v>100.91</v>
      </c>
      <c r="L80">
        <v>6.97</v>
      </c>
      <c r="M80">
        <v>7.32</v>
      </c>
      <c r="N80" s="135">
        <v>0</v>
      </c>
      <c r="O80" s="135">
        <v>0</v>
      </c>
      <c r="P80" s="135">
        <v>0</v>
      </c>
      <c r="Q80">
        <v>6.13</v>
      </c>
      <c r="R80">
        <v>0</v>
      </c>
      <c r="S80">
        <v>7.97</v>
      </c>
      <c r="T80">
        <v>110.49</v>
      </c>
      <c r="U80">
        <v>36.83</v>
      </c>
      <c r="V80">
        <v>36.82</v>
      </c>
      <c r="W80">
        <v>1.32</v>
      </c>
      <c r="X80">
        <v>0.26</v>
      </c>
      <c r="Y80">
        <v>0</v>
      </c>
      <c r="Z80">
        <v>0</v>
      </c>
      <c r="AA80">
        <v>0.04</v>
      </c>
      <c r="AB80">
        <v>0.02</v>
      </c>
      <c r="AC80">
        <v>24.59</v>
      </c>
      <c r="AD80">
        <v>71.89</v>
      </c>
      <c r="AE80">
        <v>71.89</v>
      </c>
      <c r="AF80">
        <v>6.45</v>
      </c>
      <c r="AG80">
        <f t="shared" si="4"/>
        <v>3.6229649999999998</v>
      </c>
      <c r="AH80">
        <f t="shared" si="5"/>
        <v>2.8270350000000004</v>
      </c>
    </row>
    <row r="81" spans="1:34">
      <c r="A81" t="s">
        <v>123</v>
      </c>
      <c r="B81" s="75">
        <v>130.33000000000001</v>
      </c>
      <c r="C81" s="75">
        <v>86.89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115.66</v>
      </c>
      <c r="J81">
        <v>270.93</v>
      </c>
      <c r="K81">
        <v>100.91</v>
      </c>
      <c r="L81">
        <v>6.97</v>
      </c>
      <c r="M81">
        <v>7.36</v>
      </c>
      <c r="N81" s="135">
        <v>0</v>
      </c>
      <c r="O81" s="135">
        <v>0</v>
      </c>
      <c r="P81" s="135">
        <v>0</v>
      </c>
      <c r="Q81">
        <v>6.13</v>
      </c>
      <c r="R81">
        <v>0</v>
      </c>
      <c r="S81">
        <v>7.97</v>
      </c>
      <c r="T81">
        <v>110.23</v>
      </c>
      <c r="U81">
        <v>36.74</v>
      </c>
      <c r="V81">
        <v>36.75</v>
      </c>
      <c r="W81">
        <v>0.31</v>
      </c>
      <c r="X81">
        <v>0.06</v>
      </c>
      <c r="Y81">
        <v>0</v>
      </c>
      <c r="Z81">
        <v>0</v>
      </c>
      <c r="AA81">
        <v>0</v>
      </c>
      <c r="AB81">
        <v>0</v>
      </c>
      <c r="AC81">
        <v>24.13</v>
      </c>
      <c r="AD81">
        <v>71.67</v>
      </c>
      <c r="AE81">
        <v>71.67</v>
      </c>
      <c r="AF81">
        <v>6.45</v>
      </c>
      <c r="AG81">
        <f t="shared" si="4"/>
        <v>3.6229649999999998</v>
      </c>
      <c r="AH81">
        <f t="shared" si="5"/>
        <v>2.8270350000000004</v>
      </c>
    </row>
    <row r="82" spans="1:34">
      <c r="A82" t="s">
        <v>124</v>
      </c>
      <c r="B82" s="75">
        <v>130.33000000000001</v>
      </c>
      <c r="C82" s="75">
        <v>86.89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115.66</v>
      </c>
      <c r="J82">
        <v>270.93</v>
      </c>
      <c r="K82">
        <v>100.91</v>
      </c>
      <c r="L82">
        <v>6.97</v>
      </c>
      <c r="M82">
        <v>7.42</v>
      </c>
      <c r="N82" s="135">
        <v>0</v>
      </c>
      <c r="O82" s="135">
        <v>0</v>
      </c>
      <c r="P82" s="135">
        <v>0</v>
      </c>
      <c r="Q82">
        <v>6.13</v>
      </c>
      <c r="R82">
        <v>0</v>
      </c>
      <c r="S82">
        <v>7.97</v>
      </c>
      <c r="T82">
        <v>110.21</v>
      </c>
      <c r="U82">
        <v>36.74</v>
      </c>
      <c r="V82">
        <v>36.72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23.9</v>
      </c>
      <c r="AD82">
        <v>71.77</v>
      </c>
      <c r="AE82">
        <v>71.77</v>
      </c>
      <c r="AF82">
        <v>6.45</v>
      </c>
      <c r="AG82">
        <f t="shared" si="4"/>
        <v>3.6229649999999998</v>
      </c>
      <c r="AH82">
        <f t="shared" si="5"/>
        <v>2.8270350000000004</v>
      </c>
    </row>
    <row r="83" spans="1:34">
      <c r="A83" t="s">
        <v>125</v>
      </c>
      <c r="B83" s="75">
        <v>130.33000000000001</v>
      </c>
      <c r="C83" s="75">
        <v>86.89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115.66</v>
      </c>
      <c r="J83">
        <v>270.93</v>
      </c>
      <c r="K83">
        <v>100.91</v>
      </c>
      <c r="L83">
        <v>6.97</v>
      </c>
      <c r="M83">
        <v>7.46</v>
      </c>
      <c r="N83" s="135">
        <v>0</v>
      </c>
      <c r="O83" s="135">
        <v>0</v>
      </c>
      <c r="P83" s="135">
        <v>0</v>
      </c>
      <c r="Q83">
        <v>6.36</v>
      </c>
      <c r="R83">
        <v>0</v>
      </c>
      <c r="S83">
        <v>7.97</v>
      </c>
      <c r="T83">
        <v>110.18</v>
      </c>
      <c r="U83">
        <v>36.729999999999997</v>
      </c>
      <c r="V83">
        <v>36.72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23.53</v>
      </c>
      <c r="AD83">
        <v>71.72</v>
      </c>
      <c r="AE83">
        <v>71.72</v>
      </c>
      <c r="AF83">
        <v>6.45</v>
      </c>
      <c r="AG83">
        <f t="shared" si="4"/>
        <v>3.6229649999999998</v>
      </c>
      <c r="AH83">
        <f t="shared" si="5"/>
        <v>2.8270350000000004</v>
      </c>
    </row>
    <row r="84" spans="1:34">
      <c r="A84" t="s">
        <v>126</v>
      </c>
      <c r="B84" s="75">
        <v>130.33000000000001</v>
      </c>
      <c r="C84" s="75">
        <v>86.89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115.66</v>
      </c>
      <c r="J84">
        <v>270.93</v>
      </c>
      <c r="K84">
        <v>100.91</v>
      </c>
      <c r="L84">
        <v>6.97</v>
      </c>
      <c r="M84">
        <v>7.45</v>
      </c>
      <c r="N84" s="135">
        <v>0</v>
      </c>
      <c r="O84" s="135">
        <v>0</v>
      </c>
      <c r="P84" s="135">
        <v>0</v>
      </c>
      <c r="Q84">
        <v>6.36</v>
      </c>
      <c r="R84">
        <v>0</v>
      </c>
      <c r="S84">
        <v>7.97</v>
      </c>
      <c r="T84">
        <v>110.25</v>
      </c>
      <c r="U84">
        <v>36.75</v>
      </c>
      <c r="V84">
        <v>36.74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23</v>
      </c>
      <c r="AD84">
        <v>71.739999999999995</v>
      </c>
      <c r="AE84">
        <v>71.739999999999995</v>
      </c>
      <c r="AF84">
        <v>6.45</v>
      </c>
      <c r="AG84">
        <f t="shared" si="4"/>
        <v>3.6229649999999998</v>
      </c>
      <c r="AH84">
        <f t="shared" si="5"/>
        <v>2.8270350000000004</v>
      </c>
    </row>
    <row r="85" spans="1:34">
      <c r="A85" t="s">
        <v>127</v>
      </c>
      <c r="B85" s="75">
        <v>130.33000000000001</v>
      </c>
      <c r="C85" s="75">
        <v>86.89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115.66</v>
      </c>
      <c r="J85">
        <v>270.93</v>
      </c>
      <c r="K85">
        <v>100.91</v>
      </c>
      <c r="L85">
        <v>6.97</v>
      </c>
      <c r="M85">
        <v>7.33</v>
      </c>
      <c r="N85" s="135">
        <v>0</v>
      </c>
      <c r="O85" s="135">
        <v>0</v>
      </c>
      <c r="P85" s="135">
        <v>0</v>
      </c>
      <c r="Q85">
        <v>6.36</v>
      </c>
      <c r="R85">
        <v>0</v>
      </c>
      <c r="S85">
        <v>7.97</v>
      </c>
      <c r="T85">
        <v>110.1</v>
      </c>
      <c r="U85">
        <v>36.700000000000003</v>
      </c>
      <c r="V85">
        <v>36.700000000000003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22.75</v>
      </c>
      <c r="AD85">
        <v>71.67</v>
      </c>
      <c r="AE85">
        <v>71.67</v>
      </c>
      <c r="AF85">
        <v>6.45</v>
      </c>
      <c r="AG85">
        <f t="shared" si="4"/>
        <v>3.6229649999999998</v>
      </c>
      <c r="AH85">
        <f t="shared" si="5"/>
        <v>2.8270350000000004</v>
      </c>
    </row>
    <row r="86" spans="1:34">
      <c r="A86" t="s">
        <v>128</v>
      </c>
      <c r="B86" s="75">
        <v>130.33000000000001</v>
      </c>
      <c r="C86" s="75">
        <v>86.89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115.66</v>
      </c>
      <c r="J86">
        <v>270.93</v>
      </c>
      <c r="K86">
        <v>100.91</v>
      </c>
      <c r="L86">
        <v>6.97</v>
      </c>
      <c r="M86">
        <v>7.31</v>
      </c>
      <c r="N86" s="135">
        <v>0</v>
      </c>
      <c r="O86" s="135">
        <v>0</v>
      </c>
      <c r="P86" s="135">
        <v>0</v>
      </c>
      <c r="Q86">
        <v>6.36</v>
      </c>
      <c r="R86">
        <v>0</v>
      </c>
      <c r="S86">
        <v>7.97</v>
      </c>
      <c r="T86">
        <v>110.27</v>
      </c>
      <c r="U86">
        <v>36.76</v>
      </c>
      <c r="V86">
        <v>36.75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21.88</v>
      </c>
      <c r="AD86">
        <v>71.91</v>
      </c>
      <c r="AE86">
        <v>71.91</v>
      </c>
      <c r="AF86">
        <v>6.45</v>
      </c>
      <c r="AG86">
        <f t="shared" si="4"/>
        <v>3.6229649999999998</v>
      </c>
      <c r="AH86">
        <f t="shared" si="5"/>
        <v>2.8270350000000004</v>
      </c>
    </row>
    <row r="87" spans="1:34">
      <c r="A87" t="s">
        <v>129</v>
      </c>
      <c r="B87" s="75">
        <v>130.33000000000001</v>
      </c>
      <c r="C87" s="75">
        <v>86.89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115.66</v>
      </c>
      <c r="J87">
        <v>270.93</v>
      </c>
      <c r="K87">
        <v>100.91</v>
      </c>
      <c r="L87">
        <v>6.97</v>
      </c>
      <c r="M87">
        <v>7.33</v>
      </c>
      <c r="N87" s="135">
        <v>0</v>
      </c>
      <c r="O87" s="135">
        <v>0</v>
      </c>
      <c r="P87" s="135">
        <v>0</v>
      </c>
      <c r="Q87">
        <v>6.36</v>
      </c>
      <c r="R87">
        <v>0</v>
      </c>
      <c r="S87">
        <v>7.74</v>
      </c>
      <c r="T87">
        <v>108.21</v>
      </c>
      <c r="U87">
        <v>36.07</v>
      </c>
      <c r="V87">
        <v>36.08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21.55</v>
      </c>
      <c r="AD87">
        <v>71.790000000000006</v>
      </c>
      <c r="AE87">
        <v>71.790000000000006</v>
      </c>
      <c r="AF87">
        <v>6.45</v>
      </c>
      <c r="AG87">
        <f t="shared" si="4"/>
        <v>3.6229649999999998</v>
      </c>
      <c r="AH87">
        <f t="shared" si="5"/>
        <v>2.8270350000000004</v>
      </c>
    </row>
    <row r="88" spans="1:34">
      <c r="A88" t="s">
        <v>130</v>
      </c>
      <c r="B88" s="75">
        <v>130.33000000000001</v>
      </c>
      <c r="C88" s="75">
        <v>86.89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115.66</v>
      </c>
      <c r="J88">
        <v>270.93</v>
      </c>
      <c r="K88">
        <v>100.91</v>
      </c>
      <c r="L88">
        <v>6.97</v>
      </c>
      <c r="M88">
        <v>7.36</v>
      </c>
      <c r="N88" s="135">
        <v>0</v>
      </c>
      <c r="O88" s="135">
        <v>0</v>
      </c>
      <c r="P88" s="135">
        <v>0</v>
      </c>
      <c r="Q88">
        <v>6.36</v>
      </c>
      <c r="R88">
        <v>0</v>
      </c>
      <c r="S88">
        <v>7.74</v>
      </c>
      <c r="T88">
        <v>106.11</v>
      </c>
      <c r="U88">
        <v>35.369999999999997</v>
      </c>
      <c r="V88">
        <v>35.36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21.06</v>
      </c>
      <c r="AD88">
        <v>71.819999999999993</v>
      </c>
      <c r="AE88">
        <v>71.819999999999993</v>
      </c>
      <c r="AF88">
        <v>6.45</v>
      </c>
      <c r="AG88">
        <f t="shared" si="4"/>
        <v>3.6229649999999998</v>
      </c>
      <c r="AH88">
        <f t="shared" si="5"/>
        <v>2.8270350000000004</v>
      </c>
    </row>
    <row r="89" spans="1:34">
      <c r="A89" t="s">
        <v>131</v>
      </c>
      <c r="B89" s="75">
        <v>130.33000000000001</v>
      </c>
      <c r="C89" s="75">
        <v>86.89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115.66</v>
      </c>
      <c r="J89">
        <v>270.93</v>
      </c>
      <c r="K89">
        <v>100.91</v>
      </c>
      <c r="L89">
        <v>6.97</v>
      </c>
      <c r="M89">
        <v>7.37</v>
      </c>
      <c r="N89" s="135">
        <v>0</v>
      </c>
      <c r="O89" s="135">
        <v>0</v>
      </c>
      <c r="P89" s="135">
        <v>0</v>
      </c>
      <c r="Q89">
        <v>6.36</v>
      </c>
      <c r="R89">
        <v>0</v>
      </c>
      <c r="S89">
        <v>7.74</v>
      </c>
      <c r="T89">
        <v>104.16</v>
      </c>
      <c r="U89">
        <v>34.72</v>
      </c>
      <c r="V89">
        <v>34.72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23.78</v>
      </c>
      <c r="AD89">
        <v>71.900000000000006</v>
      </c>
      <c r="AE89">
        <v>71.900000000000006</v>
      </c>
      <c r="AF89">
        <v>6.45</v>
      </c>
      <c r="AG89">
        <f t="shared" si="4"/>
        <v>3.6229649999999998</v>
      </c>
      <c r="AH89">
        <f t="shared" si="5"/>
        <v>2.8270350000000004</v>
      </c>
    </row>
    <row r="90" spans="1:34">
      <c r="A90" t="s">
        <v>132</v>
      </c>
      <c r="B90" s="75">
        <v>130.33000000000001</v>
      </c>
      <c r="C90" s="75">
        <v>86.89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115.66</v>
      </c>
      <c r="J90">
        <v>270.93</v>
      </c>
      <c r="K90">
        <v>100.91</v>
      </c>
      <c r="L90">
        <v>6.97</v>
      </c>
      <c r="M90">
        <v>7.4</v>
      </c>
      <c r="N90" s="135">
        <v>0</v>
      </c>
      <c r="O90" s="135">
        <v>0</v>
      </c>
      <c r="P90" s="135">
        <v>0</v>
      </c>
      <c r="Q90">
        <v>6.36</v>
      </c>
      <c r="R90">
        <v>0</v>
      </c>
      <c r="S90">
        <v>7.74</v>
      </c>
      <c r="T90">
        <v>102.71</v>
      </c>
      <c r="U90">
        <v>34.24</v>
      </c>
      <c r="V90">
        <v>34.229999999999997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23.72</v>
      </c>
      <c r="AD90">
        <v>71.87</v>
      </c>
      <c r="AE90">
        <v>71.87</v>
      </c>
      <c r="AF90">
        <v>6.45</v>
      </c>
      <c r="AG90">
        <f t="shared" si="4"/>
        <v>3.6229649999999998</v>
      </c>
      <c r="AH90">
        <f t="shared" si="5"/>
        <v>2.8270350000000004</v>
      </c>
    </row>
    <row r="91" spans="1:34">
      <c r="A91" t="s">
        <v>133</v>
      </c>
      <c r="B91" s="75">
        <v>130.33000000000001</v>
      </c>
      <c r="C91" s="75">
        <v>86.89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115.66</v>
      </c>
      <c r="J91">
        <v>270.93</v>
      </c>
      <c r="K91">
        <v>100.91</v>
      </c>
      <c r="L91">
        <v>6.97</v>
      </c>
      <c r="M91">
        <v>7.48</v>
      </c>
      <c r="N91" s="135">
        <v>0</v>
      </c>
      <c r="O91" s="135">
        <v>0</v>
      </c>
      <c r="P91" s="135">
        <v>0</v>
      </c>
      <c r="Q91">
        <v>6.2</v>
      </c>
      <c r="R91">
        <v>0</v>
      </c>
      <c r="S91">
        <v>7.5</v>
      </c>
      <c r="T91">
        <v>102.71</v>
      </c>
      <c r="U91">
        <v>34.24</v>
      </c>
      <c r="V91">
        <v>34.22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23.68</v>
      </c>
      <c r="AD91">
        <v>71.91</v>
      </c>
      <c r="AE91">
        <v>71.91</v>
      </c>
      <c r="AF91">
        <v>6.45</v>
      </c>
      <c r="AG91">
        <f t="shared" si="4"/>
        <v>3.6229649999999998</v>
      </c>
      <c r="AH91">
        <f t="shared" si="5"/>
        <v>2.8270350000000004</v>
      </c>
    </row>
    <row r="92" spans="1:34">
      <c r="A92" t="s">
        <v>134</v>
      </c>
      <c r="B92" s="75">
        <v>130.33000000000001</v>
      </c>
      <c r="C92" s="75">
        <v>86.89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115.66</v>
      </c>
      <c r="J92">
        <v>270.93</v>
      </c>
      <c r="K92">
        <v>100.91</v>
      </c>
      <c r="L92">
        <v>6.97</v>
      </c>
      <c r="M92">
        <v>7.38</v>
      </c>
      <c r="N92" s="135">
        <v>0</v>
      </c>
      <c r="O92" s="135">
        <v>0</v>
      </c>
      <c r="P92" s="135">
        <v>0</v>
      </c>
      <c r="Q92">
        <v>6.2</v>
      </c>
      <c r="R92">
        <v>0</v>
      </c>
      <c r="S92">
        <v>7.5</v>
      </c>
      <c r="T92">
        <v>110.71</v>
      </c>
      <c r="U92">
        <v>36.9</v>
      </c>
      <c r="V92">
        <v>36.92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23.72</v>
      </c>
      <c r="AD92">
        <v>70.930000000000007</v>
      </c>
      <c r="AE92">
        <v>70.930000000000007</v>
      </c>
      <c r="AF92">
        <v>6.45</v>
      </c>
      <c r="AG92">
        <f t="shared" si="4"/>
        <v>3.6229649999999998</v>
      </c>
      <c r="AH92">
        <f t="shared" si="5"/>
        <v>2.8270350000000004</v>
      </c>
    </row>
    <row r="93" spans="1:34">
      <c r="A93" t="s">
        <v>135</v>
      </c>
      <c r="B93" s="75">
        <v>130.33000000000001</v>
      </c>
      <c r="C93" s="75">
        <v>86.89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115.66</v>
      </c>
      <c r="J93">
        <v>270.93</v>
      </c>
      <c r="K93">
        <v>100.91</v>
      </c>
      <c r="L93">
        <v>6.97</v>
      </c>
      <c r="M93">
        <v>7.31</v>
      </c>
      <c r="N93" s="135">
        <v>0</v>
      </c>
      <c r="O93" s="135">
        <v>0</v>
      </c>
      <c r="P93" s="135">
        <v>0</v>
      </c>
      <c r="Q93">
        <v>6.2</v>
      </c>
      <c r="R93">
        <v>0</v>
      </c>
      <c r="S93">
        <v>7.5</v>
      </c>
      <c r="T93">
        <v>110.56</v>
      </c>
      <c r="U93">
        <v>36.85</v>
      </c>
      <c r="V93">
        <v>36.86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23.79</v>
      </c>
      <c r="AD93">
        <v>73.11</v>
      </c>
      <c r="AE93">
        <v>73.11</v>
      </c>
      <c r="AF93">
        <v>6.45</v>
      </c>
      <c r="AG93">
        <f t="shared" si="4"/>
        <v>3.6229649999999998</v>
      </c>
      <c r="AH93">
        <f t="shared" si="5"/>
        <v>2.8270350000000004</v>
      </c>
    </row>
    <row r="94" spans="1:34">
      <c r="A94" t="s">
        <v>136</v>
      </c>
      <c r="B94" s="75">
        <v>130.33000000000001</v>
      </c>
      <c r="C94" s="75">
        <v>86.89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115.66</v>
      </c>
      <c r="J94">
        <v>270.93</v>
      </c>
      <c r="K94">
        <v>100.91</v>
      </c>
      <c r="L94">
        <v>6.97</v>
      </c>
      <c r="M94">
        <v>7.31</v>
      </c>
      <c r="N94" s="135">
        <v>0</v>
      </c>
      <c r="O94" s="135">
        <v>0</v>
      </c>
      <c r="P94" s="135">
        <v>0</v>
      </c>
      <c r="Q94">
        <v>6.2</v>
      </c>
      <c r="R94">
        <v>0</v>
      </c>
      <c r="S94">
        <v>7.5</v>
      </c>
      <c r="T94">
        <v>110.47</v>
      </c>
      <c r="U94">
        <v>36.82</v>
      </c>
      <c r="V94">
        <v>36.840000000000003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23.5</v>
      </c>
      <c r="AD94">
        <v>69.83</v>
      </c>
      <c r="AE94">
        <v>69.83</v>
      </c>
      <c r="AF94">
        <v>6.45</v>
      </c>
      <c r="AG94">
        <f t="shared" si="4"/>
        <v>3.6229649999999998</v>
      </c>
      <c r="AH94">
        <f t="shared" si="5"/>
        <v>2.8270350000000004</v>
      </c>
    </row>
    <row r="95" spans="1:34">
      <c r="A95" t="s">
        <v>137</v>
      </c>
      <c r="B95" s="75">
        <v>130.33000000000001</v>
      </c>
      <c r="C95" s="75">
        <v>86.89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115.66</v>
      </c>
      <c r="J95">
        <v>270.93</v>
      </c>
      <c r="K95">
        <v>100.91</v>
      </c>
      <c r="L95">
        <v>6.2</v>
      </c>
      <c r="M95">
        <v>7.42</v>
      </c>
      <c r="N95" s="135">
        <v>0</v>
      </c>
      <c r="O95" s="135">
        <v>0</v>
      </c>
      <c r="P95" s="135">
        <v>0</v>
      </c>
      <c r="Q95">
        <v>6.2</v>
      </c>
      <c r="R95">
        <v>0</v>
      </c>
      <c r="S95">
        <v>7.5</v>
      </c>
      <c r="T95">
        <v>110.45</v>
      </c>
      <c r="U95">
        <v>36.82</v>
      </c>
      <c r="V95">
        <v>36.81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23.74</v>
      </c>
      <c r="AD95">
        <v>70.930000000000007</v>
      </c>
      <c r="AE95">
        <v>70.930000000000007</v>
      </c>
      <c r="AF95">
        <v>6.45</v>
      </c>
      <c r="AG95">
        <f t="shared" si="4"/>
        <v>3.6229649999999998</v>
      </c>
      <c r="AH95">
        <f t="shared" si="5"/>
        <v>2.8270350000000004</v>
      </c>
    </row>
    <row r="96" spans="1:34">
      <c r="A96" t="s">
        <v>138</v>
      </c>
      <c r="B96" s="75">
        <v>130.33000000000001</v>
      </c>
      <c r="C96" s="75">
        <v>86.89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115.66</v>
      </c>
      <c r="J96">
        <v>270.93</v>
      </c>
      <c r="K96">
        <v>100.91</v>
      </c>
      <c r="L96">
        <v>6.2</v>
      </c>
      <c r="M96">
        <v>7.41</v>
      </c>
      <c r="N96" s="135">
        <v>0</v>
      </c>
      <c r="O96" s="135">
        <v>0</v>
      </c>
      <c r="P96" s="135">
        <v>0</v>
      </c>
      <c r="Q96">
        <v>6.2</v>
      </c>
      <c r="R96">
        <v>0</v>
      </c>
      <c r="S96">
        <v>7.5</v>
      </c>
      <c r="T96">
        <v>110.34</v>
      </c>
      <c r="U96">
        <v>36.78</v>
      </c>
      <c r="V96">
        <v>36.79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23.75</v>
      </c>
      <c r="AD96">
        <v>68.91</v>
      </c>
      <c r="AE96">
        <v>68.91</v>
      </c>
      <c r="AF96">
        <v>6.45</v>
      </c>
      <c r="AG96">
        <f t="shared" si="4"/>
        <v>3.6229649999999998</v>
      </c>
      <c r="AH96">
        <f t="shared" si="5"/>
        <v>2.8270350000000004</v>
      </c>
    </row>
    <row r="97" spans="1:36">
      <c r="A97" t="s">
        <v>139</v>
      </c>
      <c r="B97" s="75">
        <v>130.33000000000001</v>
      </c>
      <c r="C97" s="75">
        <v>86.89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115.66</v>
      </c>
      <c r="J97">
        <v>270.93</v>
      </c>
      <c r="K97">
        <v>100.91</v>
      </c>
      <c r="L97">
        <v>6.2</v>
      </c>
      <c r="M97">
        <v>7.48</v>
      </c>
      <c r="N97" s="135">
        <v>0</v>
      </c>
      <c r="O97" s="135">
        <v>0</v>
      </c>
      <c r="P97" s="135">
        <v>0</v>
      </c>
      <c r="Q97">
        <v>6.2</v>
      </c>
      <c r="R97">
        <v>0</v>
      </c>
      <c r="S97">
        <v>7.5</v>
      </c>
      <c r="T97">
        <v>110.54</v>
      </c>
      <c r="U97">
        <v>36.85</v>
      </c>
      <c r="V97">
        <v>36.840000000000003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23.71</v>
      </c>
      <c r="AD97">
        <v>68.349999999999994</v>
      </c>
      <c r="AE97">
        <v>68.349999999999994</v>
      </c>
      <c r="AF97">
        <v>6.45</v>
      </c>
      <c r="AG97">
        <f t="shared" si="4"/>
        <v>3.6229649999999998</v>
      </c>
      <c r="AH97">
        <f t="shared" si="5"/>
        <v>2.8270350000000004</v>
      </c>
    </row>
    <row r="98" spans="1:36">
      <c r="A98" t="s">
        <v>140</v>
      </c>
      <c r="B98" s="75">
        <v>130.33000000000001</v>
      </c>
      <c r="C98" s="75">
        <v>86.89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115.66</v>
      </c>
      <c r="J98">
        <v>270.93</v>
      </c>
      <c r="K98">
        <v>100.91</v>
      </c>
      <c r="L98">
        <v>6.2</v>
      </c>
      <c r="M98">
        <v>7.39</v>
      </c>
      <c r="N98" s="135">
        <v>0</v>
      </c>
      <c r="O98" s="135">
        <v>0</v>
      </c>
      <c r="P98" s="135">
        <v>0</v>
      </c>
      <c r="Q98">
        <v>6.2</v>
      </c>
      <c r="R98">
        <v>0</v>
      </c>
      <c r="S98">
        <v>7.5</v>
      </c>
      <c r="T98">
        <v>110.36</v>
      </c>
      <c r="U98">
        <v>36.78</v>
      </c>
      <c r="V98">
        <v>36.79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23.58</v>
      </c>
      <c r="AD98">
        <v>68.84</v>
      </c>
      <c r="AE98">
        <v>68.84</v>
      </c>
      <c r="AF98">
        <v>6.45</v>
      </c>
      <c r="AG98">
        <f t="shared" si="4"/>
        <v>3.6229649999999998</v>
      </c>
      <c r="AH98">
        <f t="shared" si="5"/>
        <v>2.8270350000000004</v>
      </c>
    </row>
    <row r="99" spans="1:36">
      <c r="A99" t="s">
        <v>141</v>
      </c>
      <c r="B99" s="75">
        <f>SUM(B3:B98)/4000</f>
        <v>4.4704375000000063</v>
      </c>
      <c r="C99" s="75">
        <f t="shared" ref="C99:L99" si="6">SUM(C3:C98)/4000</f>
        <v>1.7239050000000025</v>
      </c>
      <c r="D99" s="135">
        <f t="shared" ref="D99" si="7">SUM(D3:D98)/4000</f>
        <v>1.0808775000000002</v>
      </c>
      <c r="E99" s="75"/>
      <c r="F99" s="78">
        <f t="shared" si="6"/>
        <v>0.12835750000000001</v>
      </c>
      <c r="G99" s="78">
        <f t="shared" si="6"/>
        <v>0.13084000000000001</v>
      </c>
      <c r="H99" s="78">
        <f t="shared" si="6"/>
        <v>0.13164250000000002</v>
      </c>
      <c r="I99">
        <f t="shared" si="6"/>
        <v>2.475617499999998</v>
      </c>
      <c r="J99">
        <f t="shared" si="6"/>
        <v>6.2633150000000049</v>
      </c>
      <c r="K99">
        <f t="shared" si="6"/>
        <v>2.142577499999998</v>
      </c>
      <c r="L99">
        <f t="shared" si="6"/>
        <v>0.14573500000000006</v>
      </c>
      <c r="M99">
        <f t="shared" ref="M99:AB99" si="8">SUM(M3:M98)/4000</f>
        <v>0.21051249999999996</v>
      </c>
      <c r="N99" s="135">
        <f t="shared" si="8"/>
        <v>0.37322750000000005</v>
      </c>
      <c r="O99" s="135">
        <f t="shared" si="8"/>
        <v>0.33899750000000001</v>
      </c>
      <c r="P99" s="135">
        <f t="shared" si="8"/>
        <v>0.36865249999999999</v>
      </c>
      <c r="Q99">
        <f t="shared" si="8"/>
        <v>8.8385000000000033E-2</v>
      </c>
      <c r="R99">
        <f t="shared" si="8"/>
        <v>0.99256</v>
      </c>
      <c r="S99">
        <f t="shared" si="8"/>
        <v>0.15860000000000005</v>
      </c>
      <c r="T99">
        <f t="shared" si="8"/>
        <v>2.5784424999999995</v>
      </c>
      <c r="U99">
        <f t="shared" si="8"/>
        <v>0.85949249999999999</v>
      </c>
      <c r="V99">
        <f t="shared" si="8"/>
        <v>0.85945249999999951</v>
      </c>
      <c r="W99">
        <f t="shared" si="8"/>
        <v>2.0743550000000002</v>
      </c>
      <c r="X99">
        <f t="shared" si="8"/>
        <v>0.41487250000000003</v>
      </c>
      <c r="Y99">
        <f t="shared" si="8"/>
        <v>0.72867750000000009</v>
      </c>
      <c r="Z99">
        <f t="shared" si="8"/>
        <v>0.3869225</v>
      </c>
      <c r="AA99">
        <f t="shared" si="8"/>
        <v>0.80626750000000025</v>
      </c>
      <c r="AB99">
        <f t="shared" si="8"/>
        <v>0.40307749999999987</v>
      </c>
      <c r="AC99">
        <f t="shared" ref="AC99:AJ99" si="9">SUM(AC3:AC98)/4000</f>
        <v>0.53483250000000016</v>
      </c>
      <c r="AD99">
        <f t="shared" si="9"/>
        <v>1.6821399999999995</v>
      </c>
      <c r="AE99">
        <f t="shared" si="9"/>
        <v>1.6821399999999995</v>
      </c>
      <c r="AF99">
        <f t="shared" si="9"/>
        <v>0.14479999999999996</v>
      </c>
      <c r="AG99">
        <f t="shared" si="9"/>
        <v>8.1334160000000058E-2</v>
      </c>
      <c r="AH99">
        <f t="shared" si="9"/>
        <v>6.3465839999999968E-2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0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45063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-15</v>
      </c>
      <c r="D3" s="144">
        <f>'IDT-1 Calculation'!DH3</f>
        <v>0</v>
      </c>
      <c r="E3" s="144">
        <f>'IDT-1 Calculation'!DI3</f>
        <v>0</v>
      </c>
      <c r="F3" s="144">
        <f>'IDT-1 Calculation'!DJ3</f>
        <v>15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-35</v>
      </c>
      <c r="D4" s="136">
        <f>'IDT-1 Calculation'!DH4</f>
        <v>0</v>
      </c>
      <c r="E4" s="136">
        <f>'IDT-1 Calculation'!DI4</f>
        <v>0</v>
      </c>
      <c r="F4" s="136">
        <f>'IDT-1 Calculation'!DJ4</f>
        <v>35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29.827999999999999</v>
      </c>
      <c r="C5" s="136">
        <f>'IDT-1 Calculation'!DG5</f>
        <v>-55</v>
      </c>
      <c r="D5" s="136">
        <f>'IDT-1 Calculation'!DH5</f>
        <v>0</v>
      </c>
      <c r="E5" s="136">
        <f>'IDT-1 Calculation'!DI5</f>
        <v>0</v>
      </c>
      <c r="F5" s="136">
        <f>'IDT-1 Calculation'!DJ5</f>
        <v>25.172000000000001</v>
      </c>
      <c r="G5" s="141">
        <f t="shared" si="0"/>
        <v>0</v>
      </c>
    </row>
    <row r="6" spans="1:7">
      <c r="A6" s="140" t="s">
        <v>48</v>
      </c>
      <c r="B6" s="136">
        <f>'IDT-1 Calculation'!DF6</f>
        <v>22</v>
      </c>
      <c r="C6" s="136">
        <f>'IDT-1 Calculation'!DG6</f>
        <v>-75</v>
      </c>
      <c r="D6" s="136">
        <f>'IDT-1 Calculation'!DH6</f>
        <v>0</v>
      </c>
      <c r="E6" s="136">
        <f>'IDT-1 Calculation'!DI6</f>
        <v>0</v>
      </c>
      <c r="F6" s="136">
        <f>'IDT-1 Calculation'!DJ6</f>
        <v>53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-9</v>
      </c>
      <c r="D8" s="136">
        <f>'IDT-1 Calculation'!DH8</f>
        <v>0</v>
      </c>
      <c r="E8" s="136">
        <f>'IDT-1 Calculation'!DI8</f>
        <v>0</v>
      </c>
      <c r="F8" s="136">
        <f>'IDT-1 Calculation'!DJ8</f>
        <v>9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4</v>
      </c>
      <c r="C87" s="136">
        <f>'IDT-1 Calculation'!DG87</f>
        <v>-1.6930000000000001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-2.3069999999999999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38</v>
      </c>
      <c r="C88" s="136">
        <f>'IDT-1 Calculation'!DG88</f>
        <v>-16.088000000000001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-21.911999999999999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38</v>
      </c>
      <c r="C89" s="136">
        <f>'IDT-1 Calculation'!DG89</f>
        <v>-16.088000000000001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-21.911999999999999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38</v>
      </c>
      <c r="C90" s="136">
        <f>'IDT-1 Calculation'!DG90</f>
        <v>-16.088000000000001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-21.911999999999999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39</v>
      </c>
      <c r="C91" s="136">
        <f>'IDT-1 Calculation'!DG91</f>
        <v>-16.510999999999999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-22.489000000000001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39</v>
      </c>
      <c r="C92" s="136">
        <f>'IDT-1 Calculation'!DG92</f>
        <v>-41.468000000000004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2.468</v>
      </c>
      <c r="G92" s="141">
        <f t="shared" si="1"/>
        <v>-3.5527136788005009E-15</v>
      </c>
    </row>
    <row r="93" spans="1:7">
      <c r="A93" s="140" t="s">
        <v>135</v>
      </c>
      <c r="B93" s="136">
        <f>'IDT-1 Calculation'!DF93</f>
        <v>24.405000000000001</v>
      </c>
      <c r="C93" s="136">
        <f>'IDT-1 Calculation'!DG93</f>
        <v>-45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20.594999999999999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10.847</v>
      </c>
      <c r="C94" s="136">
        <f>'IDT-1 Calculation'!DG94</f>
        <v>-20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9.1530000000000005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7.077E-2</v>
      </c>
      <c r="C99" s="152">
        <f>SUM(C3:C98)/4000</f>
        <v>-9.0483999999999995E-2</v>
      </c>
      <c r="D99" s="152">
        <f>SUM(D3:D98)/4000</f>
        <v>0</v>
      </c>
      <c r="E99" s="152">
        <f>SUM(E3:E98)/4000</f>
        <v>0</v>
      </c>
      <c r="F99" s="152">
        <f>SUM(F3:F98)/4000</f>
        <v>1.9713999999999999E-2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45063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3" activePane="bottomRight" state="frozen"/>
      <selection sqref="A1:XFD1048576"/>
      <selection pane="topRight" sqref="A1:XFD1048576"/>
      <selection pane="bottomLeft" sqref="A1:XFD1048576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516.51927611676172</v>
      </c>
      <c r="L3">
        <v>13.703083623436481</v>
      </c>
      <c r="M3">
        <v>65.423630733054623</v>
      </c>
      <c r="N3">
        <v>53.600813063286019</v>
      </c>
      <c r="O3">
        <v>75.291145360092216</v>
      </c>
      <c r="P3">
        <v>28.900839377372936</v>
      </c>
      <c r="Q3">
        <v>9.8439605949855107</v>
      </c>
      <c r="R3">
        <v>19.368653627219686</v>
      </c>
      <c r="S3">
        <v>11.979848815758835</v>
      </c>
      <c r="T3">
        <v>0.8008025388787553</v>
      </c>
      <c r="U3">
        <v>52.034697043376887</v>
      </c>
      <c r="V3">
        <v>7.7320502041654136</v>
      </c>
      <c r="W3">
        <v>14.461211875925898</v>
      </c>
      <c r="X3">
        <v>65.133366138950123</v>
      </c>
      <c r="Y3">
        <v>0</v>
      </c>
      <c r="Z3">
        <v>8.6812481928616148</v>
      </c>
      <c r="AA3">
        <v>18.609963268628679</v>
      </c>
      <c r="AB3">
        <v>19.772970788979329</v>
      </c>
      <c r="AC3">
        <v>14.327540221051974</v>
      </c>
      <c r="AD3">
        <v>0</v>
      </c>
      <c r="AE3">
        <v>16.180381543519097</v>
      </c>
      <c r="AF3">
        <v>11.977924612182214</v>
      </c>
      <c r="AG3">
        <v>15.348306499968688</v>
      </c>
      <c r="AH3">
        <v>8.8533961880609482</v>
      </c>
      <c r="AI3">
        <v>7.5308412908265483</v>
      </c>
      <c r="AJ3">
        <v>0</v>
      </c>
      <c r="AK3">
        <v>26.995403391410978</v>
      </c>
      <c r="AL3">
        <v>40.089646961403169</v>
      </c>
      <c r="AM3">
        <v>7.7539349324775619</v>
      </c>
      <c r="AN3">
        <v>3.4713483625547895E-2</v>
      </c>
      <c r="AO3">
        <v>0</v>
      </c>
      <c r="AP3">
        <v>2.601734173800399</v>
      </c>
      <c r="AQ3">
        <v>20.109712458046335</v>
      </c>
      <c r="AR3">
        <v>22.424119945894166</v>
      </c>
      <c r="AS3">
        <v>16.089680213420998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49.832910706279819</v>
      </c>
      <c r="BB3">
        <f>SUM(B3:AZ3)-BA3+SUM(BC3:BF3)</f>
        <v>1147.0952574293444</v>
      </c>
      <c r="BC3">
        <v>1.3898283902439026</v>
      </c>
      <c r="BD3">
        <v>1.7363077035830619</v>
      </c>
      <c r="BE3">
        <v>0.20828473684210527</v>
      </c>
      <c r="BF3">
        <v>1.418850025531915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516.51927611676172</v>
      </c>
      <c r="L4">
        <v>13.703083623436481</v>
      </c>
      <c r="M4">
        <v>65.423630733054623</v>
      </c>
      <c r="N4">
        <v>53.600813063286019</v>
      </c>
      <c r="O4">
        <v>75.291145360092216</v>
      </c>
      <c r="P4">
        <v>28.900839377372936</v>
      </c>
      <c r="Q4">
        <v>9.8439605949855107</v>
      </c>
      <c r="R4">
        <v>19.368653627219686</v>
      </c>
      <c r="S4">
        <v>11.979848815758835</v>
      </c>
      <c r="T4">
        <v>0.8008025388787553</v>
      </c>
      <c r="U4">
        <v>52.034697043376887</v>
      </c>
      <c r="V4">
        <v>7.7320502041654136</v>
      </c>
      <c r="W4">
        <v>14.468205688834763</v>
      </c>
      <c r="X4">
        <v>65.133366138950123</v>
      </c>
      <c r="Y4">
        <v>0</v>
      </c>
      <c r="Z4">
        <v>8.6812481928616148</v>
      </c>
      <c r="AA4">
        <v>18.609963268628679</v>
      </c>
      <c r="AB4">
        <v>19.772970788979329</v>
      </c>
      <c r="AC4">
        <v>14.327540221051974</v>
      </c>
      <c r="AD4">
        <v>0</v>
      </c>
      <c r="AE4">
        <v>16.180381543519097</v>
      </c>
      <c r="AF4">
        <v>11.977924612182214</v>
      </c>
      <c r="AG4">
        <v>15.348306499968688</v>
      </c>
      <c r="AH4">
        <v>8.8533961880609482</v>
      </c>
      <c r="AI4">
        <v>1.5689248585159672</v>
      </c>
      <c r="AJ4">
        <v>0</v>
      </c>
      <c r="AK4">
        <v>26.995403391410978</v>
      </c>
      <c r="AL4">
        <v>40.089646961403169</v>
      </c>
      <c r="AM4">
        <v>7.7539349324775619</v>
      </c>
      <c r="AN4">
        <v>3.4713483625547895E-2</v>
      </c>
      <c r="AO4">
        <v>0</v>
      </c>
      <c r="AP4">
        <v>2.601734173800399</v>
      </c>
      <c r="AQ4">
        <v>20.109712458046335</v>
      </c>
      <c r="AR4">
        <v>22.424119945894166</v>
      </c>
      <c r="AS4">
        <v>16.089680213420998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49.583994940788813</v>
      </c>
      <c r="BB4">
        <f t="shared" ref="BB4:BB67" si="0">SUM(B4:AZ4)-BA4+SUM(BC4:BF4)</f>
        <v>1141.3892505754334</v>
      </c>
      <c r="BC4">
        <v>1.3898283902439026</v>
      </c>
      <c r="BD4">
        <v>1.7363077035830619</v>
      </c>
      <c r="BE4">
        <v>0.20828473684210527</v>
      </c>
      <c r="BF4">
        <v>1.418850025531915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516.51927611676172</v>
      </c>
      <c r="L5">
        <v>13.703083623436481</v>
      </c>
      <c r="M5">
        <v>65.423630733054623</v>
      </c>
      <c r="N5">
        <v>53.600813063286019</v>
      </c>
      <c r="O5">
        <v>75.291145360092216</v>
      </c>
      <c r="P5">
        <v>28.900839377372936</v>
      </c>
      <c r="Q5">
        <v>9.8439605949855107</v>
      </c>
      <c r="R5">
        <v>19.368653627219686</v>
      </c>
      <c r="S5">
        <v>11.979848815758835</v>
      </c>
      <c r="T5">
        <v>0.8008025388787553</v>
      </c>
      <c r="U5">
        <v>52.034697043376887</v>
      </c>
      <c r="V5">
        <v>7.7320502041654136</v>
      </c>
      <c r="W5">
        <v>14.468205688834763</v>
      </c>
      <c r="X5">
        <v>65.133366138950123</v>
      </c>
      <c r="Y5">
        <v>0</v>
      </c>
      <c r="Z5">
        <v>8.6812481928616148</v>
      </c>
      <c r="AA5">
        <v>18.609963268628679</v>
      </c>
      <c r="AB5">
        <v>19.772970788979329</v>
      </c>
      <c r="AC5">
        <v>14.327540221051974</v>
      </c>
      <c r="AD5">
        <v>0</v>
      </c>
      <c r="AE5">
        <v>16.180381543519097</v>
      </c>
      <c r="AF5">
        <v>11.977924612182214</v>
      </c>
      <c r="AG5">
        <v>15.348306499968688</v>
      </c>
      <c r="AH5">
        <v>8.8533961880609482</v>
      </c>
      <c r="AI5">
        <v>0</v>
      </c>
      <c r="AJ5">
        <v>0</v>
      </c>
      <c r="AK5">
        <v>26.995403391410978</v>
      </c>
      <c r="AL5">
        <v>40.089646961403169</v>
      </c>
      <c r="AM5">
        <v>7.7539349324775619</v>
      </c>
      <c r="AN5">
        <v>3.4713483625547895E-2</v>
      </c>
      <c r="AO5">
        <v>0</v>
      </c>
      <c r="AP5">
        <v>2.601734173800399</v>
      </c>
      <c r="AQ5">
        <v>20.109712458046335</v>
      </c>
      <c r="AR5">
        <v>22.424119945894166</v>
      </c>
      <c r="AS5">
        <v>16.089680213420998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49.518413881702855</v>
      </c>
      <c r="BB5">
        <f t="shared" si="0"/>
        <v>1139.3121754626645</v>
      </c>
      <c r="BC5">
        <v>1.3898283902439026</v>
      </c>
      <c r="BD5">
        <v>1.1625763902439026</v>
      </c>
      <c r="BE5">
        <v>0.20828473684210527</v>
      </c>
      <c r="BF5">
        <v>1.418850025531915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516.51927611676172</v>
      </c>
      <c r="L6">
        <v>13.703083623436481</v>
      </c>
      <c r="M6">
        <v>65.423630733054623</v>
      </c>
      <c r="N6">
        <v>53.600813063286019</v>
      </c>
      <c r="O6">
        <v>75.291145360092216</v>
      </c>
      <c r="P6">
        <v>28.900839377372936</v>
      </c>
      <c r="Q6">
        <v>9.8439605949855107</v>
      </c>
      <c r="R6">
        <v>19.368653627219686</v>
      </c>
      <c r="S6">
        <v>11.979848815758835</v>
      </c>
      <c r="T6">
        <v>0.8008025388787553</v>
      </c>
      <c r="U6">
        <v>52.034697043376887</v>
      </c>
      <c r="V6">
        <v>7.7320502041654136</v>
      </c>
      <c r="W6">
        <v>14.468205688834763</v>
      </c>
      <c r="X6">
        <v>65.133366138950123</v>
      </c>
      <c r="Y6">
        <v>0</v>
      </c>
      <c r="Z6">
        <v>8.6812481928616148</v>
      </c>
      <c r="AA6">
        <v>18.609963268628679</v>
      </c>
      <c r="AB6">
        <v>19.772970788979329</v>
      </c>
      <c r="AC6">
        <v>14.327540221051974</v>
      </c>
      <c r="AD6">
        <v>0</v>
      </c>
      <c r="AE6">
        <v>16.180381543519097</v>
      </c>
      <c r="AF6">
        <v>11.977924612182214</v>
      </c>
      <c r="AG6">
        <v>15.348306499968688</v>
      </c>
      <c r="AH6">
        <v>8.8533961880609482</v>
      </c>
      <c r="AI6">
        <v>0</v>
      </c>
      <c r="AJ6">
        <v>0</v>
      </c>
      <c r="AK6">
        <v>26.995403391410978</v>
      </c>
      <c r="AL6">
        <v>40.089646961403169</v>
      </c>
      <c r="AM6">
        <v>7.7539349324775619</v>
      </c>
      <c r="AN6">
        <v>3.4713483625547895E-2</v>
      </c>
      <c r="AO6">
        <v>0</v>
      </c>
      <c r="AP6">
        <v>2.601734173800399</v>
      </c>
      <c r="AQ6">
        <v>20.109712458046335</v>
      </c>
      <c r="AR6">
        <v>23.399081961686907</v>
      </c>
      <c r="AS6">
        <v>16.089680213420998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49.559167293962993</v>
      </c>
      <c r="BB6">
        <f t="shared" si="0"/>
        <v>1139.6679453230122</v>
      </c>
      <c r="BC6">
        <v>1.3898283902439026</v>
      </c>
      <c r="BD6">
        <v>0.58413764705882365</v>
      </c>
      <c r="BE6">
        <v>0.20828473684210527</v>
      </c>
      <c r="BF6">
        <v>1.418850025531915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516.51927611676172</v>
      </c>
      <c r="L7">
        <v>13.703083623436481</v>
      </c>
      <c r="M7">
        <v>65.423630733054623</v>
      </c>
      <c r="N7">
        <v>53.600813063286019</v>
      </c>
      <c r="O7">
        <v>75.291145360092216</v>
      </c>
      <c r="P7">
        <v>28.900839377372936</v>
      </c>
      <c r="Q7">
        <v>9.8439605949855107</v>
      </c>
      <c r="R7">
        <v>19.368653627219686</v>
      </c>
      <c r="S7">
        <v>11.979848815758835</v>
      </c>
      <c r="T7">
        <v>0.8008025388787553</v>
      </c>
      <c r="U7">
        <v>52.034697043376887</v>
      </c>
      <c r="V7">
        <v>7.7320502041654136</v>
      </c>
      <c r="W7">
        <v>14.468205688834763</v>
      </c>
      <c r="X7">
        <v>65.133366138950123</v>
      </c>
      <c r="Y7">
        <v>0</v>
      </c>
      <c r="Z7">
        <v>8.6812481928616148</v>
      </c>
      <c r="AA7">
        <v>18.609963268628679</v>
      </c>
      <c r="AB7">
        <v>19.772970788979329</v>
      </c>
      <c r="AC7">
        <v>14.327540221051974</v>
      </c>
      <c r="AD7">
        <v>0</v>
      </c>
      <c r="AE7">
        <v>24.354002332498432</v>
      </c>
      <c r="AF7">
        <v>11.977924612182214</v>
      </c>
      <c r="AG7">
        <v>15.348306499968688</v>
      </c>
      <c r="AH7">
        <v>0</v>
      </c>
      <c r="AI7">
        <v>0</v>
      </c>
      <c r="AJ7">
        <v>0</v>
      </c>
      <c r="AK7">
        <v>26.995403391410978</v>
      </c>
      <c r="AL7">
        <v>40.089646961403169</v>
      </c>
      <c r="AM7">
        <v>7.7539349324775619</v>
      </c>
      <c r="AN7">
        <v>3.4713483625547895E-2</v>
      </c>
      <c r="AO7">
        <v>0</v>
      </c>
      <c r="AP7">
        <v>0</v>
      </c>
      <c r="AQ7">
        <v>20.109712458046335</v>
      </c>
      <c r="AR7">
        <v>23.399081961686907</v>
      </c>
      <c r="AS7">
        <v>15.825915156021704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49.41097481441723</v>
      </c>
      <c r="BB7">
        <f t="shared" si="0"/>
        <v>1135.4784407883758</v>
      </c>
      <c r="BC7">
        <v>1.3898283902439026</v>
      </c>
      <c r="BD7">
        <v>0</v>
      </c>
      <c r="BE7">
        <v>0</v>
      </c>
      <c r="BF7">
        <v>1.418850025531915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516.51927611676172</v>
      </c>
      <c r="L8">
        <v>13.703083623436481</v>
      </c>
      <c r="M8">
        <v>65.423630733054623</v>
      </c>
      <c r="N8">
        <v>53.600813063286019</v>
      </c>
      <c r="O8">
        <v>75.291145360092216</v>
      </c>
      <c r="P8">
        <v>28.900839377372936</v>
      </c>
      <c r="Q8">
        <v>9.8439605949855107</v>
      </c>
      <c r="R8">
        <v>19.368653627219686</v>
      </c>
      <c r="S8">
        <v>11.979848815758835</v>
      </c>
      <c r="T8">
        <v>0.8008025388787553</v>
      </c>
      <c r="U8">
        <v>52.034697043376887</v>
      </c>
      <c r="V8">
        <v>7.7320502041654136</v>
      </c>
      <c r="W8">
        <v>14.468205688834763</v>
      </c>
      <c r="X8">
        <v>65.133366138950123</v>
      </c>
      <c r="Y8">
        <v>0</v>
      </c>
      <c r="Z8">
        <v>8.6812481928616148</v>
      </c>
      <c r="AA8">
        <v>18.609963268628679</v>
      </c>
      <c r="AB8">
        <v>19.772970788979329</v>
      </c>
      <c r="AC8">
        <v>14.327540221051974</v>
      </c>
      <c r="AD8">
        <v>0</v>
      </c>
      <c r="AE8">
        <v>24.354002332498432</v>
      </c>
      <c r="AF8">
        <v>11.977924612182214</v>
      </c>
      <c r="AG8">
        <v>15.348306499968688</v>
      </c>
      <c r="AH8">
        <v>0</v>
      </c>
      <c r="AI8">
        <v>0</v>
      </c>
      <c r="AJ8">
        <v>0</v>
      </c>
      <c r="AK8">
        <v>26.995403391410978</v>
      </c>
      <c r="AL8">
        <v>40.089646961403169</v>
      </c>
      <c r="AM8">
        <v>7.7539349324775619</v>
      </c>
      <c r="AN8">
        <v>3.4713483625547895E-2</v>
      </c>
      <c r="AO8">
        <v>0</v>
      </c>
      <c r="AP8">
        <v>0</v>
      </c>
      <c r="AQ8">
        <v>20.109712458046335</v>
      </c>
      <c r="AR8">
        <v>22.424119945894166</v>
      </c>
      <c r="AS8">
        <v>15.825915156021704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49.370221402157092</v>
      </c>
      <c r="BB8">
        <f t="shared" si="0"/>
        <v>1134.5442321848429</v>
      </c>
      <c r="BC8">
        <v>1.3898283902439026</v>
      </c>
      <c r="BD8">
        <v>0</v>
      </c>
      <c r="BE8">
        <v>0</v>
      </c>
      <c r="BF8">
        <v>1.418850025531915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516.51927611676172</v>
      </c>
      <c r="L9">
        <v>13.703083623436481</v>
      </c>
      <c r="M9">
        <v>65.423630733054623</v>
      </c>
      <c r="N9">
        <v>53.600813063286019</v>
      </c>
      <c r="O9">
        <v>75.291145360092216</v>
      </c>
      <c r="P9">
        <v>28.900839377372936</v>
      </c>
      <c r="Q9">
        <v>9.8439605949855107</v>
      </c>
      <c r="R9">
        <v>19.368653627219686</v>
      </c>
      <c r="S9">
        <v>11.979848815758835</v>
      </c>
      <c r="T9">
        <v>0.8008025388787553</v>
      </c>
      <c r="U9">
        <v>52.034697043376887</v>
      </c>
      <c r="V9">
        <v>7.7320502041654136</v>
      </c>
      <c r="W9">
        <v>14.468205688834763</v>
      </c>
      <c r="X9">
        <v>65.133366138950123</v>
      </c>
      <c r="Y9">
        <v>0</v>
      </c>
      <c r="Z9">
        <v>8.6812481928616148</v>
      </c>
      <c r="AA9">
        <v>18.609963268628679</v>
      </c>
      <c r="AB9">
        <v>19.772970788979329</v>
      </c>
      <c r="AC9">
        <v>14.327540221051974</v>
      </c>
      <c r="AD9">
        <v>0</v>
      </c>
      <c r="AE9">
        <v>24.354002332498432</v>
      </c>
      <c r="AF9">
        <v>5.9889619493122508</v>
      </c>
      <c r="AG9">
        <v>15.348306499968688</v>
      </c>
      <c r="AH9">
        <v>0</v>
      </c>
      <c r="AI9">
        <v>0</v>
      </c>
      <c r="AJ9">
        <v>0</v>
      </c>
      <c r="AK9">
        <v>26.995403391410978</v>
      </c>
      <c r="AL9">
        <v>40.089646961403169</v>
      </c>
      <c r="AM9">
        <v>7.7539349324775619</v>
      </c>
      <c r="AN9">
        <v>3.4713483625547895E-2</v>
      </c>
      <c r="AO9">
        <v>0</v>
      </c>
      <c r="AP9">
        <v>0</v>
      </c>
      <c r="AQ9">
        <v>20.109712458046335</v>
      </c>
      <c r="AR9">
        <v>22.424119945894166</v>
      </c>
      <c r="AS9">
        <v>15.825915156021704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49.119882762849123</v>
      </c>
      <c r="BB9">
        <f t="shared" si="0"/>
        <v>1128.805608161281</v>
      </c>
      <c r="BC9">
        <v>1.3898283902439026</v>
      </c>
      <c r="BD9">
        <v>0</v>
      </c>
      <c r="BE9">
        <v>0</v>
      </c>
      <c r="BF9">
        <v>1.418850025531915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516.51927611676172</v>
      </c>
      <c r="L10">
        <v>13.703083623436481</v>
      </c>
      <c r="M10">
        <v>65.423630733054623</v>
      </c>
      <c r="N10">
        <v>53.600813063286019</v>
      </c>
      <c r="O10">
        <v>75.291145360092216</v>
      </c>
      <c r="P10">
        <v>28.900839377372936</v>
      </c>
      <c r="Q10">
        <v>9.8439605949855107</v>
      </c>
      <c r="R10">
        <v>19.368653627219686</v>
      </c>
      <c r="S10">
        <v>11.979848815758835</v>
      </c>
      <c r="T10">
        <v>0.8008025388787553</v>
      </c>
      <c r="U10">
        <v>52.034697043376887</v>
      </c>
      <c r="V10">
        <v>7.7320502041654136</v>
      </c>
      <c r="W10">
        <v>14.468205688834763</v>
      </c>
      <c r="X10">
        <v>65.133366138950123</v>
      </c>
      <c r="Y10">
        <v>0</v>
      </c>
      <c r="Z10">
        <v>8.6812481928616148</v>
      </c>
      <c r="AA10">
        <v>18.609963268628679</v>
      </c>
      <c r="AB10">
        <v>19.772970788979329</v>
      </c>
      <c r="AC10">
        <v>14.327540221051974</v>
      </c>
      <c r="AD10">
        <v>0</v>
      </c>
      <c r="AE10">
        <v>24.354002332498432</v>
      </c>
      <c r="AF10">
        <v>5.9889619493122508</v>
      </c>
      <c r="AG10">
        <v>15.348306499968688</v>
      </c>
      <c r="AH10">
        <v>0</v>
      </c>
      <c r="AI10">
        <v>0</v>
      </c>
      <c r="AJ10">
        <v>0</v>
      </c>
      <c r="AK10">
        <v>26.995403391410978</v>
      </c>
      <c r="AL10">
        <v>40.089646961403169</v>
      </c>
      <c r="AM10">
        <v>7.7539349324775619</v>
      </c>
      <c r="AN10">
        <v>3.4713483625547895E-2</v>
      </c>
      <c r="AO10">
        <v>0</v>
      </c>
      <c r="AP10">
        <v>0</v>
      </c>
      <c r="AQ10">
        <v>20.109712458046335</v>
      </c>
      <c r="AR10">
        <v>22.424119945894166</v>
      </c>
      <c r="AS10">
        <v>15.825915156021704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49.119882762849123</v>
      </c>
      <c r="BB10">
        <f t="shared" si="0"/>
        <v>1128.805608161281</v>
      </c>
      <c r="BC10">
        <v>1.3898283902439026</v>
      </c>
      <c r="BD10">
        <v>0</v>
      </c>
      <c r="BE10">
        <v>0</v>
      </c>
      <c r="BF10">
        <v>1.418850025531915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516.51927611676172</v>
      </c>
      <c r="L11">
        <v>13.703083623436481</v>
      </c>
      <c r="M11">
        <v>65.423630733054623</v>
      </c>
      <c r="N11">
        <v>53.600813063286019</v>
      </c>
      <c r="O11">
        <v>75.291145360092216</v>
      </c>
      <c r="P11">
        <v>28.900839377372936</v>
      </c>
      <c r="Q11">
        <v>9.8493108625795003</v>
      </c>
      <c r="R11">
        <v>19.368653627219686</v>
      </c>
      <c r="S11">
        <v>11.976531790802856</v>
      </c>
      <c r="T11">
        <v>0.8008025388787553</v>
      </c>
      <c r="U11">
        <v>52.034697043376887</v>
      </c>
      <c r="V11">
        <v>7.7320502041654136</v>
      </c>
      <c r="W11">
        <v>14.728353854245702</v>
      </c>
      <c r="X11">
        <v>65.133366138950123</v>
      </c>
      <c r="Y11">
        <v>0</v>
      </c>
      <c r="Z11">
        <v>8.6812481928616148</v>
      </c>
      <c r="AA11">
        <v>18.609963268628679</v>
      </c>
      <c r="AB11">
        <v>19.772970788979329</v>
      </c>
      <c r="AC11">
        <v>14.327540221051974</v>
      </c>
      <c r="AD11">
        <v>0</v>
      </c>
      <c r="AE11">
        <v>24.354002332498432</v>
      </c>
      <c r="AF11">
        <v>5.9889619493122508</v>
      </c>
      <c r="AG11">
        <v>15.348306499968688</v>
      </c>
      <c r="AH11">
        <v>0</v>
      </c>
      <c r="AI11">
        <v>0</v>
      </c>
      <c r="AJ11">
        <v>0</v>
      </c>
      <c r="AK11">
        <v>26.995403391410978</v>
      </c>
      <c r="AL11">
        <v>40.089646961403169</v>
      </c>
      <c r="AM11">
        <v>7.7539349324775619</v>
      </c>
      <c r="AN11">
        <v>3.4713483625547895E-2</v>
      </c>
      <c r="AO11">
        <v>0</v>
      </c>
      <c r="AP11">
        <v>0</v>
      </c>
      <c r="AQ11">
        <v>20.109712458046335</v>
      </c>
      <c r="AR11">
        <v>22.424119945894166</v>
      </c>
      <c r="AS11">
        <v>15.825915156021704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49.130841945705576</v>
      </c>
      <c r="BB11">
        <f t="shared" si="0"/>
        <v>1129.0568303864734</v>
      </c>
      <c r="BC11">
        <v>1.3898283902439026</v>
      </c>
      <c r="BD11">
        <v>0</v>
      </c>
      <c r="BE11">
        <v>0</v>
      </c>
      <c r="BF11">
        <v>1.418850025531915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516.51927611676172</v>
      </c>
      <c r="L12">
        <v>13.703083623436481</v>
      </c>
      <c r="M12">
        <v>65.423630733054623</v>
      </c>
      <c r="N12">
        <v>53.600813063286019</v>
      </c>
      <c r="O12">
        <v>75.291145360092216</v>
      </c>
      <c r="P12">
        <v>28.900839377372936</v>
      </c>
      <c r="Q12">
        <v>9.8493108625795003</v>
      </c>
      <c r="R12">
        <v>19.368653627219686</v>
      </c>
      <c r="S12">
        <v>11.976531790802856</v>
      </c>
      <c r="T12">
        <v>0.8008025388787553</v>
      </c>
      <c r="U12">
        <v>52.034697043376887</v>
      </c>
      <c r="V12">
        <v>7.7320502041654136</v>
      </c>
      <c r="W12">
        <v>14.740441347225374</v>
      </c>
      <c r="X12">
        <v>65.133366138950123</v>
      </c>
      <c r="Y12">
        <v>0</v>
      </c>
      <c r="Z12">
        <v>8.6812481928616148</v>
      </c>
      <c r="AA12">
        <v>18.609963268628679</v>
      </c>
      <c r="AB12">
        <v>19.772970788979329</v>
      </c>
      <c r="AC12">
        <v>14.327540221051974</v>
      </c>
      <c r="AD12">
        <v>0</v>
      </c>
      <c r="AE12">
        <v>24.354002332498432</v>
      </c>
      <c r="AF12">
        <v>5.9889619493122508</v>
      </c>
      <c r="AG12">
        <v>15.348306499968688</v>
      </c>
      <c r="AH12">
        <v>0</v>
      </c>
      <c r="AI12">
        <v>0</v>
      </c>
      <c r="AJ12">
        <v>0</v>
      </c>
      <c r="AK12">
        <v>26.995403391410978</v>
      </c>
      <c r="AL12">
        <v>40.089646961403169</v>
      </c>
      <c r="AM12">
        <v>7.7539349324775619</v>
      </c>
      <c r="AN12">
        <v>3.4713483625547895E-2</v>
      </c>
      <c r="AO12">
        <v>0</v>
      </c>
      <c r="AP12">
        <v>0</v>
      </c>
      <c r="AQ12">
        <v>20.109712458046335</v>
      </c>
      <c r="AR12">
        <v>22.424119945894166</v>
      </c>
      <c r="AS12">
        <v>15.825915156021704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49.131347202912131</v>
      </c>
      <c r="BB12">
        <f t="shared" si="0"/>
        <v>1129.0684126222463</v>
      </c>
      <c r="BC12">
        <v>1.3898283902439026</v>
      </c>
      <c r="BD12">
        <v>0</v>
      </c>
      <c r="BE12">
        <v>0</v>
      </c>
      <c r="BF12">
        <v>1.418850025531915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516.51927611676172</v>
      </c>
      <c r="L13">
        <v>13.703083623436481</v>
      </c>
      <c r="M13">
        <v>65.423630733054623</v>
      </c>
      <c r="N13">
        <v>53.600813063286019</v>
      </c>
      <c r="O13">
        <v>75.291145360092216</v>
      </c>
      <c r="P13">
        <v>28.900839377372936</v>
      </c>
      <c r="Q13">
        <v>9.8442393215098338</v>
      </c>
      <c r="R13">
        <v>19.368653627219686</v>
      </c>
      <c r="S13">
        <v>11.975907533079511</v>
      </c>
      <c r="T13">
        <v>0.8008025388787553</v>
      </c>
      <c r="U13">
        <v>52.034697043376887</v>
      </c>
      <c r="V13">
        <v>7.7320502041654136</v>
      </c>
      <c r="W13">
        <v>14.740441347225374</v>
      </c>
      <c r="X13">
        <v>65.133366138950123</v>
      </c>
      <c r="Y13">
        <v>0</v>
      </c>
      <c r="Z13">
        <v>8.6812481928616148</v>
      </c>
      <c r="AA13">
        <v>18.609963268628679</v>
      </c>
      <c r="AB13">
        <v>19.772970788979329</v>
      </c>
      <c r="AC13">
        <v>14.327540221051974</v>
      </c>
      <c r="AD13">
        <v>0</v>
      </c>
      <c r="AE13">
        <v>24.354002332498432</v>
      </c>
      <c r="AF13">
        <v>5.9889619493122508</v>
      </c>
      <c r="AG13">
        <v>15.348306499968688</v>
      </c>
      <c r="AH13">
        <v>0</v>
      </c>
      <c r="AI13">
        <v>0</v>
      </c>
      <c r="AJ13">
        <v>0</v>
      </c>
      <c r="AK13">
        <v>26.995403391410978</v>
      </c>
      <c r="AL13">
        <v>40.089646961403169</v>
      </c>
      <c r="AM13">
        <v>7.7539349324775619</v>
      </c>
      <c r="AN13">
        <v>3.4713483625547895E-2</v>
      </c>
      <c r="AO13">
        <v>0</v>
      </c>
      <c r="AP13">
        <v>0</v>
      </c>
      <c r="AQ13">
        <v>20.109712458046335</v>
      </c>
      <c r="AR13">
        <v>22.424119945894166</v>
      </c>
      <c r="AS13">
        <v>15.825915156021704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49.131109118522581</v>
      </c>
      <c r="BB13">
        <f t="shared" si="0"/>
        <v>1129.0629549078431</v>
      </c>
      <c r="BC13">
        <v>1.3898283902439026</v>
      </c>
      <c r="BD13">
        <v>0</v>
      </c>
      <c r="BE13">
        <v>0</v>
      </c>
      <c r="BF13">
        <v>1.418850025531915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516.51927611676172</v>
      </c>
      <c r="L14">
        <v>13.703083623436481</v>
      </c>
      <c r="M14">
        <v>65.423630733054623</v>
      </c>
      <c r="N14">
        <v>53.600813063286019</v>
      </c>
      <c r="O14">
        <v>75.291145360092216</v>
      </c>
      <c r="P14">
        <v>28.900839377372936</v>
      </c>
      <c r="Q14">
        <v>9.8446645023384303</v>
      </c>
      <c r="R14">
        <v>19.368653627219686</v>
      </c>
      <c r="S14">
        <v>11.97628949599328</v>
      </c>
      <c r="T14">
        <v>0.8008025388787553</v>
      </c>
      <c r="U14">
        <v>52.034697043376887</v>
      </c>
      <c r="V14">
        <v>7.7320502041654136</v>
      </c>
      <c r="W14">
        <v>14.740441347225374</v>
      </c>
      <c r="X14">
        <v>65.133366138950123</v>
      </c>
      <c r="Y14">
        <v>0</v>
      </c>
      <c r="Z14">
        <v>8.6812481928616148</v>
      </c>
      <c r="AA14">
        <v>18.609963268628679</v>
      </c>
      <c r="AB14">
        <v>19.772970788979329</v>
      </c>
      <c r="AC14">
        <v>14.327540221051974</v>
      </c>
      <c r="AD14">
        <v>0</v>
      </c>
      <c r="AE14">
        <v>24.354002332498432</v>
      </c>
      <c r="AF14">
        <v>5.9889619493122508</v>
      </c>
      <c r="AG14">
        <v>15.348306499968688</v>
      </c>
      <c r="AH14">
        <v>0</v>
      </c>
      <c r="AI14">
        <v>0</v>
      </c>
      <c r="AJ14">
        <v>0</v>
      </c>
      <c r="AK14">
        <v>26.995403391410978</v>
      </c>
      <c r="AL14">
        <v>40.089646961403169</v>
      </c>
      <c r="AM14">
        <v>7.7539349324775619</v>
      </c>
      <c r="AN14">
        <v>3.4713483625547895E-2</v>
      </c>
      <c r="AO14">
        <v>0</v>
      </c>
      <c r="AP14">
        <v>0</v>
      </c>
      <c r="AQ14">
        <v>20.109712458046335</v>
      </c>
      <c r="AR14">
        <v>22.424119945894166</v>
      </c>
      <c r="AS14">
        <v>15.825915156021704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49.131142857131017</v>
      </c>
      <c r="BB14">
        <f t="shared" si="0"/>
        <v>1129.063728312977</v>
      </c>
      <c r="BC14">
        <v>1.3898283902439026</v>
      </c>
      <c r="BD14">
        <v>0</v>
      </c>
      <c r="BE14">
        <v>0</v>
      </c>
      <c r="BF14">
        <v>1.418850025531915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516.51927611676172</v>
      </c>
      <c r="L15">
        <v>13.703083623436481</v>
      </c>
      <c r="M15">
        <v>65.423630733054623</v>
      </c>
      <c r="N15">
        <v>53.600813063286019</v>
      </c>
      <c r="O15">
        <v>75.291145360092216</v>
      </c>
      <c r="P15">
        <v>28.900839377372936</v>
      </c>
      <c r="Q15">
        <v>9.8446645023384303</v>
      </c>
      <c r="R15">
        <v>19.368653627219686</v>
      </c>
      <c r="S15">
        <v>11.97628949599328</v>
      </c>
      <c r="T15">
        <v>0.8008025388787553</v>
      </c>
      <c r="U15">
        <v>52.034697043376887</v>
      </c>
      <c r="V15">
        <v>7.7320502041654136</v>
      </c>
      <c r="W15">
        <v>14.740441347225374</v>
      </c>
      <c r="X15">
        <v>65.133366138950123</v>
      </c>
      <c r="Y15">
        <v>0</v>
      </c>
      <c r="Z15">
        <v>8.6812481928616148</v>
      </c>
      <c r="AA15">
        <v>18.609963268628679</v>
      </c>
      <c r="AB15">
        <v>19.772970788979329</v>
      </c>
      <c r="AC15">
        <v>14.327540221051974</v>
      </c>
      <c r="AD15">
        <v>0</v>
      </c>
      <c r="AE15">
        <v>24.354002332498432</v>
      </c>
      <c r="AF15">
        <v>5.9889619493122508</v>
      </c>
      <c r="AG15">
        <v>15.348306499968688</v>
      </c>
      <c r="AH15">
        <v>0</v>
      </c>
      <c r="AI15">
        <v>1.5689248585159672</v>
      </c>
      <c r="AJ15">
        <v>0</v>
      </c>
      <c r="AK15">
        <v>26.995403391410978</v>
      </c>
      <c r="AL15">
        <v>40.089646961403169</v>
      </c>
      <c r="AM15">
        <v>7.7539349324775619</v>
      </c>
      <c r="AN15">
        <v>3.4713483625547895E-2</v>
      </c>
      <c r="AO15">
        <v>0</v>
      </c>
      <c r="AP15">
        <v>0</v>
      </c>
      <c r="AQ15">
        <v>20.109712458046335</v>
      </c>
      <c r="AR15">
        <v>22.424119945894166</v>
      </c>
      <c r="AS15">
        <v>15.825915156021704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49.196723916216989</v>
      </c>
      <c r="BB15">
        <f t="shared" si="0"/>
        <v>1130.5670721124068</v>
      </c>
      <c r="BC15">
        <v>1.3898283902439026</v>
      </c>
      <c r="BD15">
        <v>0</v>
      </c>
      <c r="BE15">
        <v>0</v>
      </c>
      <c r="BF15">
        <v>1.418850025531915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516.51927611676172</v>
      </c>
      <c r="L16">
        <v>13.703083623436481</v>
      </c>
      <c r="M16">
        <v>65.423630733054623</v>
      </c>
      <c r="N16">
        <v>53.600813063286019</v>
      </c>
      <c r="O16">
        <v>75.291145360092216</v>
      </c>
      <c r="P16">
        <v>28.900839377372936</v>
      </c>
      <c r="Q16">
        <v>9.8446645023384303</v>
      </c>
      <c r="R16">
        <v>19.368653627219686</v>
      </c>
      <c r="S16">
        <v>11.97628949599328</v>
      </c>
      <c r="T16">
        <v>0.8008025388787553</v>
      </c>
      <c r="U16">
        <v>52.034697043376887</v>
      </c>
      <c r="V16">
        <v>7.7320502041654136</v>
      </c>
      <c r="W16">
        <v>14.740441347225374</v>
      </c>
      <c r="X16">
        <v>65.133366138950123</v>
      </c>
      <c r="Y16">
        <v>0</v>
      </c>
      <c r="Z16">
        <v>8.6812481928616148</v>
      </c>
      <c r="AA16">
        <v>18.609963268628679</v>
      </c>
      <c r="AB16">
        <v>19.772970788979329</v>
      </c>
      <c r="AC16">
        <v>14.327540221051974</v>
      </c>
      <c r="AD16">
        <v>0</v>
      </c>
      <c r="AE16">
        <v>24.354002332498432</v>
      </c>
      <c r="AF16">
        <v>5.9889619493122508</v>
      </c>
      <c r="AG16">
        <v>15.348306499968688</v>
      </c>
      <c r="AH16">
        <v>0</v>
      </c>
      <c r="AI16">
        <v>1.5689248585159672</v>
      </c>
      <c r="AJ16">
        <v>0</v>
      </c>
      <c r="AK16">
        <v>26.995403391410978</v>
      </c>
      <c r="AL16">
        <v>40.089646961403169</v>
      </c>
      <c r="AM16">
        <v>7.7539349324775619</v>
      </c>
      <c r="AN16">
        <v>3.4713483625547895E-2</v>
      </c>
      <c r="AO16">
        <v>0</v>
      </c>
      <c r="AP16">
        <v>0</v>
      </c>
      <c r="AQ16">
        <v>20.109712458046335</v>
      </c>
      <c r="AR16">
        <v>22.424119945894166</v>
      </c>
      <c r="AS16">
        <v>15.825915156021704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49.196723916216989</v>
      </c>
      <c r="BB16">
        <f t="shared" si="0"/>
        <v>1130.5670721124068</v>
      </c>
      <c r="BC16">
        <v>1.3898283902439026</v>
      </c>
      <c r="BD16">
        <v>0</v>
      </c>
      <c r="BE16">
        <v>0</v>
      </c>
      <c r="BF16">
        <v>1.418850025531915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516.51927611676172</v>
      </c>
      <c r="L17">
        <v>13.880045489734934</v>
      </c>
      <c r="M17">
        <v>65.423630733054623</v>
      </c>
      <c r="N17">
        <v>53.600813063286019</v>
      </c>
      <c r="O17">
        <v>75.291145360092216</v>
      </c>
      <c r="P17">
        <v>28.900839377372936</v>
      </c>
      <c r="Q17">
        <v>9.8446645023384303</v>
      </c>
      <c r="R17">
        <v>19.368653627219686</v>
      </c>
      <c r="S17">
        <v>11.97628949599328</v>
      </c>
      <c r="T17">
        <v>0.8008025388787553</v>
      </c>
      <c r="U17">
        <v>52.034697043376887</v>
      </c>
      <c r="V17">
        <v>7.7320502041654136</v>
      </c>
      <c r="W17">
        <v>14.740441347225374</v>
      </c>
      <c r="X17">
        <v>65.133366138950123</v>
      </c>
      <c r="Y17">
        <v>0</v>
      </c>
      <c r="Z17">
        <v>8.6812481928616148</v>
      </c>
      <c r="AA17">
        <v>18.609963268628679</v>
      </c>
      <c r="AB17">
        <v>19.772970788979329</v>
      </c>
      <c r="AC17">
        <v>14.327540221051974</v>
      </c>
      <c r="AD17">
        <v>0</v>
      </c>
      <c r="AE17">
        <v>24.354002332498432</v>
      </c>
      <c r="AF17">
        <v>5.9889619493122508</v>
      </c>
      <c r="AG17">
        <v>15.348306499968688</v>
      </c>
      <c r="AH17">
        <v>0</v>
      </c>
      <c r="AI17">
        <v>1.5689248585159672</v>
      </c>
      <c r="AJ17">
        <v>0</v>
      </c>
      <c r="AK17">
        <v>26.995403391410978</v>
      </c>
      <c r="AL17">
        <v>40.089646961403169</v>
      </c>
      <c r="AM17">
        <v>7.7539349324775619</v>
      </c>
      <c r="AN17">
        <v>3.4713483625547895E-2</v>
      </c>
      <c r="AO17">
        <v>0</v>
      </c>
      <c r="AP17">
        <v>0</v>
      </c>
      <c r="AQ17">
        <v>20.109712458046335</v>
      </c>
      <c r="AR17">
        <v>22.424119945894166</v>
      </c>
      <c r="AS17">
        <v>15.825915156021704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49.204120922228263</v>
      </c>
      <c r="BB17">
        <f t="shared" si="0"/>
        <v>1130.736636972694</v>
      </c>
      <c r="BC17">
        <v>1.3898283902439026</v>
      </c>
      <c r="BD17">
        <v>0</v>
      </c>
      <c r="BE17">
        <v>0</v>
      </c>
      <c r="BF17">
        <v>1.418850025531915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516.51927611676172</v>
      </c>
      <c r="L18">
        <v>13.880045489734934</v>
      </c>
      <c r="M18">
        <v>65.423630733054623</v>
      </c>
      <c r="N18">
        <v>53.600813063286019</v>
      </c>
      <c r="O18">
        <v>75.291145360092216</v>
      </c>
      <c r="P18">
        <v>28.900839377372936</v>
      </c>
      <c r="Q18">
        <v>9.8446645023384303</v>
      </c>
      <c r="R18">
        <v>19.368653627219686</v>
      </c>
      <c r="S18">
        <v>11.97628949599328</v>
      </c>
      <c r="T18">
        <v>0.8008025388787553</v>
      </c>
      <c r="U18">
        <v>52.034697043376887</v>
      </c>
      <c r="V18">
        <v>7.7320502041654136</v>
      </c>
      <c r="W18">
        <v>14.740441347225374</v>
      </c>
      <c r="X18">
        <v>65.133366138950123</v>
      </c>
      <c r="Y18">
        <v>0</v>
      </c>
      <c r="Z18">
        <v>8.6812481928616148</v>
      </c>
      <c r="AA18">
        <v>18.609963268628679</v>
      </c>
      <c r="AB18">
        <v>19.772970788979329</v>
      </c>
      <c r="AC18">
        <v>14.327540221051974</v>
      </c>
      <c r="AD18">
        <v>0</v>
      </c>
      <c r="AE18">
        <v>24.354002332498432</v>
      </c>
      <c r="AF18">
        <v>5.9889619493122508</v>
      </c>
      <c r="AG18">
        <v>15.348306499968688</v>
      </c>
      <c r="AH18">
        <v>0</v>
      </c>
      <c r="AI18">
        <v>1.5689248585159672</v>
      </c>
      <c r="AJ18">
        <v>0</v>
      </c>
      <c r="AK18">
        <v>26.995403391410978</v>
      </c>
      <c r="AL18">
        <v>40.089646961403169</v>
      </c>
      <c r="AM18">
        <v>7.7539349324775619</v>
      </c>
      <c r="AN18">
        <v>3.4713483625547895E-2</v>
      </c>
      <c r="AO18">
        <v>0</v>
      </c>
      <c r="AP18">
        <v>0</v>
      </c>
      <c r="AQ18">
        <v>20.109712458046335</v>
      </c>
      <c r="AR18">
        <v>22.424119945894166</v>
      </c>
      <c r="AS18">
        <v>15.825915156021704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49.204120922228263</v>
      </c>
      <c r="BB18">
        <f t="shared" si="0"/>
        <v>1130.736636972694</v>
      </c>
      <c r="BC18">
        <v>1.3898283902439026</v>
      </c>
      <c r="BD18">
        <v>0</v>
      </c>
      <c r="BE18">
        <v>0</v>
      </c>
      <c r="BF18">
        <v>1.418850025531915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437.90970782970328</v>
      </c>
      <c r="L19">
        <v>13.921789987448422</v>
      </c>
      <c r="M19">
        <v>65.423630733054623</v>
      </c>
      <c r="N19">
        <v>53.600813063286019</v>
      </c>
      <c r="O19">
        <v>75.291145360092216</v>
      </c>
      <c r="P19">
        <v>28.900839377372936</v>
      </c>
      <c r="Q19">
        <v>9.8446645023384303</v>
      </c>
      <c r="R19">
        <v>19.368653627219686</v>
      </c>
      <c r="S19">
        <v>11.97628949599328</v>
      </c>
      <c r="T19">
        <v>0.8008025388787553</v>
      </c>
      <c r="U19">
        <v>52.034697043376887</v>
      </c>
      <c r="V19">
        <v>7.7320502041654136</v>
      </c>
      <c r="W19">
        <v>14.740441347225374</v>
      </c>
      <c r="X19">
        <v>65.133366138950123</v>
      </c>
      <c r="Y19">
        <v>0</v>
      </c>
      <c r="Z19">
        <v>8.6812481928616148</v>
      </c>
      <c r="AA19">
        <v>18.609963268628679</v>
      </c>
      <c r="AB19">
        <v>19.772970788979329</v>
      </c>
      <c r="AC19">
        <v>14.327540221051974</v>
      </c>
      <c r="AD19">
        <v>0</v>
      </c>
      <c r="AE19">
        <v>24.354002332498432</v>
      </c>
      <c r="AF19">
        <v>5.9889619493122508</v>
      </c>
      <c r="AG19">
        <v>15.348306499968688</v>
      </c>
      <c r="AH19">
        <v>0</v>
      </c>
      <c r="AI19">
        <v>1.5689248585159672</v>
      </c>
      <c r="AJ19">
        <v>0</v>
      </c>
      <c r="AK19">
        <v>26.995403391410978</v>
      </c>
      <c r="AL19">
        <v>40.089646961403169</v>
      </c>
      <c r="AM19">
        <v>7.7539349324775619</v>
      </c>
      <c r="AN19">
        <v>3.4713483625547895E-2</v>
      </c>
      <c r="AO19">
        <v>0</v>
      </c>
      <c r="AP19">
        <v>0</v>
      </c>
      <c r="AQ19">
        <v>20.109712458046335</v>
      </c>
      <c r="AR19">
        <v>22.424119945894166</v>
      </c>
      <c r="AS19">
        <v>15.825915156021704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45.91998588783364</v>
      </c>
      <c r="BB19">
        <f t="shared" si="0"/>
        <v>1055.4529482177438</v>
      </c>
      <c r="BC19">
        <v>1.3898283902439026</v>
      </c>
      <c r="BD19">
        <v>0</v>
      </c>
      <c r="BE19">
        <v>0</v>
      </c>
      <c r="BF19">
        <v>1.418850025531915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378.18758606920636</v>
      </c>
      <c r="L20">
        <v>13.921789987448422</v>
      </c>
      <c r="M20">
        <v>65.423630733054623</v>
      </c>
      <c r="N20">
        <v>53.600813063286019</v>
      </c>
      <c r="O20">
        <v>75.291145360092216</v>
      </c>
      <c r="P20">
        <v>28.900839377372936</v>
      </c>
      <c r="Q20">
        <v>9.8446645023384303</v>
      </c>
      <c r="R20">
        <v>19.368653627219686</v>
      </c>
      <c r="S20">
        <v>11.97628949599328</v>
      </c>
      <c r="T20">
        <v>0.8008025388787553</v>
      </c>
      <c r="U20">
        <v>52.034697043376887</v>
      </c>
      <c r="V20">
        <v>7.7320502041654136</v>
      </c>
      <c r="W20">
        <v>14.740441347225374</v>
      </c>
      <c r="X20">
        <v>65.133366138950123</v>
      </c>
      <c r="Y20">
        <v>0</v>
      </c>
      <c r="Z20">
        <v>8.6812481928616148</v>
      </c>
      <c r="AA20">
        <v>18.609963268628679</v>
      </c>
      <c r="AB20">
        <v>19.772970788979329</v>
      </c>
      <c r="AC20">
        <v>14.327540221051974</v>
      </c>
      <c r="AD20">
        <v>0</v>
      </c>
      <c r="AE20">
        <v>24.354002332498432</v>
      </c>
      <c r="AF20">
        <v>5.9889619493122508</v>
      </c>
      <c r="AG20">
        <v>15.348306499968688</v>
      </c>
      <c r="AH20">
        <v>0</v>
      </c>
      <c r="AI20">
        <v>1.5689248585159672</v>
      </c>
      <c r="AJ20">
        <v>0</v>
      </c>
      <c r="AK20">
        <v>26.995403391410978</v>
      </c>
      <c r="AL20">
        <v>40.089646961403169</v>
      </c>
      <c r="AM20">
        <v>7.7539349324775619</v>
      </c>
      <c r="AN20">
        <v>3.4713483625547895E-2</v>
      </c>
      <c r="AO20">
        <v>0</v>
      </c>
      <c r="AP20">
        <v>0</v>
      </c>
      <c r="AQ20">
        <v>20.109712458046335</v>
      </c>
      <c r="AR20">
        <v>22.424119945894166</v>
      </c>
      <c r="AS20">
        <v>15.825915156021704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43.423601198244903</v>
      </c>
      <c r="BB20">
        <f t="shared" si="0"/>
        <v>998.22721114683588</v>
      </c>
      <c r="BC20">
        <v>1.3898283902439026</v>
      </c>
      <c r="BD20">
        <v>0</v>
      </c>
      <c r="BE20">
        <v>0</v>
      </c>
      <c r="BF20">
        <v>1.418850025531915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321.70642298177182</v>
      </c>
      <c r="L21">
        <v>14.0576526935968</v>
      </c>
      <c r="M21">
        <v>65.423630733054623</v>
      </c>
      <c r="N21">
        <v>53.600813063286019</v>
      </c>
      <c r="O21">
        <v>75.291145360092216</v>
      </c>
      <c r="P21">
        <v>28.900839377372936</v>
      </c>
      <c r="Q21">
        <v>9.6089545725400125</v>
      </c>
      <c r="R21">
        <v>19.368653627219686</v>
      </c>
      <c r="S21">
        <v>11.97628949599328</v>
      </c>
      <c r="T21">
        <v>0.8008025388787553</v>
      </c>
      <c r="U21">
        <v>52.034697043376887</v>
      </c>
      <c r="V21">
        <v>7.7320502041654136</v>
      </c>
      <c r="W21">
        <v>14.740441347225374</v>
      </c>
      <c r="X21">
        <v>65.133366138950123</v>
      </c>
      <c r="Y21">
        <v>0</v>
      </c>
      <c r="Z21">
        <v>8.6812481928616148</v>
      </c>
      <c r="AA21">
        <v>18.609963268628679</v>
      </c>
      <c r="AB21">
        <v>19.772970788979329</v>
      </c>
      <c r="AC21">
        <v>14.327540221051974</v>
      </c>
      <c r="AD21">
        <v>0</v>
      </c>
      <c r="AE21">
        <v>24.354002332498432</v>
      </c>
      <c r="AF21">
        <v>5.9889619493122508</v>
      </c>
      <c r="AG21">
        <v>15.348306499968688</v>
      </c>
      <c r="AH21">
        <v>9.7387356273220611</v>
      </c>
      <c r="AI21">
        <v>7.5308412908265483</v>
      </c>
      <c r="AJ21">
        <v>0</v>
      </c>
      <c r="AK21">
        <v>26.995403391410978</v>
      </c>
      <c r="AL21">
        <v>30.067235221052375</v>
      </c>
      <c r="AM21">
        <v>7.7539349324775619</v>
      </c>
      <c r="AN21">
        <v>3.4713483625547895E-2</v>
      </c>
      <c r="AO21">
        <v>0</v>
      </c>
      <c r="AP21">
        <v>0</v>
      </c>
      <c r="AQ21">
        <v>20.109712458046335</v>
      </c>
      <c r="AR21">
        <v>22.424119945894166</v>
      </c>
      <c r="AS21">
        <v>15.825915156021704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41.29586541258751</v>
      </c>
      <c r="BB21">
        <f t="shared" si="0"/>
        <v>949.68824236926184</v>
      </c>
      <c r="BC21">
        <v>1.3898283902439026</v>
      </c>
      <c r="BD21">
        <v>0</v>
      </c>
      <c r="BE21">
        <v>0.23606542857142856</v>
      </c>
      <c r="BF21">
        <v>1.418850025531915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271.44176501786637</v>
      </c>
      <c r="L22">
        <v>14.162128630175802</v>
      </c>
      <c r="M22">
        <v>65.423630733054623</v>
      </c>
      <c r="N22">
        <v>53.600813063286019</v>
      </c>
      <c r="O22">
        <v>75.291145360092216</v>
      </c>
      <c r="P22">
        <v>28.900839377372936</v>
      </c>
      <c r="Q22">
        <v>9.6089545725400125</v>
      </c>
      <c r="R22">
        <v>19.368653627219686</v>
      </c>
      <c r="S22">
        <v>11.97628949599328</v>
      </c>
      <c r="T22">
        <v>0.8008025388787553</v>
      </c>
      <c r="U22">
        <v>52.034697043376887</v>
      </c>
      <c r="V22">
        <v>7.7320502041654136</v>
      </c>
      <c r="W22">
        <v>14.740441347225374</v>
      </c>
      <c r="X22">
        <v>65.133366138950123</v>
      </c>
      <c r="Y22">
        <v>0</v>
      </c>
      <c r="Z22">
        <v>8.6812481928616148</v>
      </c>
      <c r="AA22">
        <v>18.609963268628679</v>
      </c>
      <c r="AB22">
        <v>19.772970788979329</v>
      </c>
      <c r="AC22">
        <v>14.327540221051974</v>
      </c>
      <c r="AD22">
        <v>0</v>
      </c>
      <c r="AE22">
        <v>24.354002332498432</v>
      </c>
      <c r="AF22">
        <v>5.9889619493122508</v>
      </c>
      <c r="AG22">
        <v>15.348306499968688</v>
      </c>
      <c r="AH22">
        <v>21.867888683260279</v>
      </c>
      <c r="AI22">
        <v>7.5308412908265483</v>
      </c>
      <c r="AJ22">
        <v>0</v>
      </c>
      <c r="AK22">
        <v>26.995403391410978</v>
      </c>
      <c r="AL22">
        <v>30.067235221052375</v>
      </c>
      <c r="AM22">
        <v>7.7539349324775619</v>
      </c>
      <c r="AN22">
        <v>3.4713483625547895E-2</v>
      </c>
      <c r="AO22">
        <v>0</v>
      </c>
      <c r="AP22">
        <v>0</v>
      </c>
      <c r="AQ22">
        <v>13.406474027301188</v>
      </c>
      <c r="AR22">
        <v>22.424119945894166</v>
      </c>
      <c r="AS22">
        <v>15.825915156021704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39.425973035178352</v>
      </c>
      <c r="BB22">
        <f t="shared" si="0"/>
        <v>907.11691118192368</v>
      </c>
      <c r="BC22">
        <v>1.3898283902439026</v>
      </c>
      <c r="BD22">
        <v>0</v>
      </c>
      <c r="BE22">
        <v>0.52910926595744678</v>
      </c>
      <c r="BF22">
        <v>1.418850025531915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271.44176501786637</v>
      </c>
      <c r="L23">
        <v>14.120088124771765</v>
      </c>
      <c r="M23">
        <v>65.423630733054623</v>
      </c>
      <c r="N23">
        <v>53.600813063286019</v>
      </c>
      <c r="O23">
        <v>75.291145360092216</v>
      </c>
      <c r="P23">
        <v>28.900839377372936</v>
      </c>
      <c r="Q23">
        <v>3.0153815727369193</v>
      </c>
      <c r="R23">
        <v>19.368653627219686</v>
      </c>
      <c r="S23">
        <v>3.0158517384401144</v>
      </c>
      <c r="T23">
        <v>0</v>
      </c>
      <c r="U23">
        <v>52.034697043376887</v>
      </c>
      <c r="V23">
        <v>7.7320502041654136</v>
      </c>
      <c r="W23">
        <v>14.740441347225374</v>
      </c>
      <c r="X23">
        <v>65.133366138950123</v>
      </c>
      <c r="Y23">
        <v>0</v>
      </c>
      <c r="Z23">
        <v>5.7874986424546018</v>
      </c>
      <c r="AA23">
        <v>18.609963268628679</v>
      </c>
      <c r="AB23">
        <v>19.772970788979329</v>
      </c>
      <c r="AC23">
        <v>14.327540221051974</v>
      </c>
      <c r="AD23">
        <v>0</v>
      </c>
      <c r="AE23">
        <v>24.354002332498432</v>
      </c>
      <c r="AF23">
        <v>5.9889619493122508</v>
      </c>
      <c r="AG23">
        <v>15.348306499968688</v>
      </c>
      <c r="AH23">
        <v>32.801833249321646</v>
      </c>
      <c r="AI23">
        <v>24.475234546963051</v>
      </c>
      <c r="AJ23">
        <v>0</v>
      </c>
      <c r="AK23">
        <v>26.995403391410978</v>
      </c>
      <c r="AL23">
        <v>30.067235221052375</v>
      </c>
      <c r="AM23">
        <v>7.7539349324775619</v>
      </c>
      <c r="AN23">
        <v>3.4713483625547895E-2</v>
      </c>
      <c r="AO23">
        <v>0</v>
      </c>
      <c r="AP23">
        <v>0</v>
      </c>
      <c r="AQ23">
        <v>0</v>
      </c>
      <c r="AR23">
        <v>23.399081961686907</v>
      </c>
      <c r="AS23">
        <v>15.825915156021704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39.265303133949651</v>
      </c>
      <c r="BB23">
        <f t="shared" si="0"/>
        <v>903.70354579356888</v>
      </c>
      <c r="BC23">
        <v>1.3898283902439026</v>
      </c>
      <c r="BD23">
        <v>0</v>
      </c>
      <c r="BE23">
        <v>0.79885151773049645</v>
      </c>
      <c r="BF23">
        <v>1.418850025531915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271.44176501786637</v>
      </c>
      <c r="L24">
        <v>3.0160852482995564</v>
      </c>
      <c r="M24">
        <v>65.423630733054623</v>
      </c>
      <c r="N24">
        <v>53.600813063286019</v>
      </c>
      <c r="O24">
        <v>75.291145360092216</v>
      </c>
      <c r="P24">
        <v>28.900839377372936</v>
      </c>
      <c r="Q24">
        <v>3.0153815727369193</v>
      </c>
      <c r="R24">
        <v>19.368653627219686</v>
      </c>
      <c r="S24">
        <v>3.0158517384401144</v>
      </c>
      <c r="T24">
        <v>0</v>
      </c>
      <c r="U24">
        <v>52.034697043376887</v>
      </c>
      <c r="V24">
        <v>7.7320502041654136</v>
      </c>
      <c r="W24">
        <v>14.740441347225374</v>
      </c>
      <c r="X24">
        <v>65.133366138950123</v>
      </c>
      <c r="Y24">
        <v>0</v>
      </c>
      <c r="Z24">
        <v>5.7874986424546018</v>
      </c>
      <c r="AA24">
        <v>18.609963268628679</v>
      </c>
      <c r="AB24">
        <v>19.772970788979329</v>
      </c>
      <c r="AC24">
        <v>14.327540221051974</v>
      </c>
      <c r="AD24">
        <v>0.84341514308077636</v>
      </c>
      <c r="AE24">
        <v>24.354002332498432</v>
      </c>
      <c r="AF24">
        <v>5.9889619493122508</v>
      </c>
      <c r="AG24">
        <v>15.348306499968688</v>
      </c>
      <c r="AH24">
        <v>43.735777366520558</v>
      </c>
      <c r="AI24">
        <v>24.475234546963051</v>
      </c>
      <c r="AJ24">
        <v>0</v>
      </c>
      <c r="AK24">
        <v>26.995403391410978</v>
      </c>
      <c r="AL24">
        <v>30.067235221052375</v>
      </c>
      <c r="AM24">
        <v>7.7539349324775619</v>
      </c>
      <c r="AN24">
        <v>3.4713483625547895E-2</v>
      </c>
      <c r="AO24">
        <v>0</v>
      </c>
      <c r="AP24">
        <v>0</v>
      </c>
      <c r="AQ24">
        <v>0</v>
      </c>
      <c r="AR24">
        <v>23.399081961686907</v>
      </c>
      <c r="AS24">
        <v>15.825915156021704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39.293449430792791</v>
      </c>
      <c r="BB24">
        <f t="shared" si="0"/>
        <v>904.6184975862069</v>
      </c>
      <c r="BC24">
        <v>1.3898283902439026</v>
      </c>
      <c r="BD24">
        <v>0</v>
      </c>
      <c r="BE24">
        <v>1.0685932234042554</v>
      </c>
      <c r="BF24">
        <v>1.418850025531915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271.44176501786637</v>
      </c>
      <c r="L25">
        <v>3.0160852482995564</v>
      </c>
      <c r="M25">
        <v>65.423630733054623</v>
      </c>
      <c r="N25">
        <v>53.600813063286019</v>
      </c>
      <c r="O25">
        <v>75.291145360092216</v>
      </c>
      <c r="P25">
        <v>28.900839377372936</v>
      </c>
      <c r="Q25">
        <v>3.0153815727369193</v>
      </c>
      <c r="R25">
        <v>6.6866060273844079</v>
      </c>
      <c r="S25">
        <v>3.0158517384401144</v>
      </c>
      <c r="T25">
        <v>0</v>
      </c>
      <c r="U25">
        <v>52.034697043376887</v>
      </c>
      <c r="V25">
        <v>7.7320502041654136</v>
      </c>
      <c r="W25">
        <v>14.740441347225374</v>
      </c>
      <c r="X25">
        <v>65.133366138950123</v>
      </c>
      <c r="Y25">
        <v>0</v>
      </c>
      <c r="Z25">
        <v>5.7874986424546018</v>
      </c>
      <c r="AA25">
        <v>18.609963268628679</v>
      </c>
      <c r="AB25">
        <v>19.772970788979329</v>
      </c>
      <c r="AC25">
        <v>14.327540221051974</v>
      </c>
      <c r="AD25">
        <v>4.4765882113337501</v>
      </c>
      <c r="AE25">
        <v>24.354002332498432</v>
      </c>
      <c r="AF25">
        <v>5.9889619493122508</v>
      </c>
      <c r="AG25">
        <v>15.348306499968688</v>
      </c>
      <c r="AH25">
        <v>43.735777366520558</v>
      </c>
      <c r="AI25">
        <v>24.475234546963051</v>
      </c>
      <c r="AJ25">
        <v>0</v>
      </c>
      <c r="AK25">
        <v>26.995403391410978</v>
      </c>
      <c r="AL25">
        <v>30.067235221052375</v>
      </c>
      <c r="AM25">
        <v>7.7539349324775619</v>
      </c>
      <c r="AN25">
        <v>3.4713483625547895E-2</v>
      </c>
      <c r="AO25">
        <v>0</v>
      </c>
      <c r="AP25">
        <v>0</v>
      </c>
      <c r="AQ25">
        <v>0</v>
      </c>
      <c r="AR25">
        <v>22.424119945894166</v>
      </c>
      <c r="AS25">
        <v>15.825915156021704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38.874453063112519</v>
      </c>
      <c r="BB25">
        <f t="shared" si="0"/>
        <v>894.92766649587384</v>
      </c>
      <c r="BC25">
        <v>1.3898283902439026</v>
      </c>
      <c r="BD25">
        <v>0</v>
      </c>
      <c r="BE25">
        <v>1.0685932234042554</v>
      </c>
      <c r="BF25">
        <v>1.3328591148936171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271.44176501786637</v>
      </c>
      <c r="L26">
        <v>3.0160852482995564</v>
      </c>
      <c r="M26">
        <v>65.423630733054623</v>
      </c>
      <c r="N26">
        <v>53.600813063286019</v>
      </c>
      <c r="O26">
        <v>75.291145360092216</v>
      </c>
      <c r="P26">
        <v>28.900839377372936</v>
      </c>
      <c r="Q26">
        <v>3.0153815727369193</v>
      </c>
      <c r="R26">
        <v>3.0149775718212619</v>
      </c>
      <c r="S26">
        <v>3.0158517384401144</v>
      </c>
      <c r="T26">
        <v>0</v>
      </c>
      <c r="U26">
        <v>52.034697043376887</v>
      </c>
      <c r="V26">
        <v>7.7320502041654136</v>
      </c>
      <c r="W26">
        <v>14.740441347225374</v>
      </c>
      <c r="X26">
        <v>65.133366138950123</v>
      </c>
      <c r="Y26">
        <v>0</v>
      </c>
      <c r="Z26">
        <v>5.7874986424546018</v>
      </c>
      <c r="AA26">
        <v>18.609963268628679</v>
      </c>
      <c r="AB26">
        <v>19.772970788979329</v>
      </c>
      <c r="AC26">
        <v>14.327540221051974</v>
      </c>
      <c r="AD26">
        <v>8.9531759539762046</v>
      </c>
      <c r="AE26">
        <v>24.354002332498432</v>
      </c>
      <c r="AF26">
        <v>5.9889619493122508</v>
      </c>
      <c r="AG26">
        <v>15.348306499968688</v>
      </c>
      <c r="AH26">
        <v>39.840283295136715</v>
      </c>
      <c r="AI26">
        <v>24.475234546963051</v>
      </c>
      <c r="AJ26">
        <v>0</v>
      </c>
      <c r="AK26">
        <v>26.995403391410978</v>
      </c>
      <c r="AL26">
        <v>30.067235221052375</v>
      </c>
      <c r="AM26">
        <v>7.7539349324775619</v>
      </c>
      <c r="AN26">
        <v>3.4713483625547895E-2</v>
      </c>
      <c r="AO26">
        <v>0</v>
      </c>
      <c r="AP26">
        <v>0</v>
      </c>
      <c r="AQ26">
        <v>0</v>
      </c>
      <c r="AR26">
        <v>22.424119945894166</v>
      </c>
      <c r="AS26">
        <v>15.825915156021704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38.745268709128588</v>
      </c>
      <c r="BB26">
        <f t="shared" si="0"/>
        <v>891.86240585969279</v>
      </c>
      <c r="BC26">
        <v>1.3898283902439026</v>
      </c>
      <c r="BD26">
        <v>0</v>
      </c>
      <c r="BE26">
        <v>0.96468301754385966</v>
      </c>
      <c r="BF26">
        <v>1.3328591148936171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271.43718479388946</v>
      </c>
      <c r="L27">
        <v>3.0160852482995564</v>
      </c>
      <c r="M27">
        <v>65.423630733054623</v>
      </c>
      <c r="N27">
        <v>53.600813063286019</v>
      </c>
      <c r="O27">
        <v>75.291145360092216</v>
      </c>
      <c r="P27">
        <v>28.900839377372936</v>
      </c>
      <c r="Q27">
        <v>3.0153815727369193</v>
      </c>
      <c r="R27">
        <v>3.0149775718212619</v>
      </c>
      <c r="S27">
        <v>3.0158517384401144</v>
      </c>
      <c r="T27">
        <v>0</v>
      </c>
      <c r="U27">
        <v>52.034697043376887</v>
      </c>
      <c r="V27">
        <v>7.7320502041654136</v>
      </c>
      <c r="W27">
        <v>14.740441347225374</v>
      </c>
      <c r="X27">
        <v>65.133366138950123</v>
      </c>
      <c r="Y27">
        <v>0</v>
      </c>
      <c r="Z27">
        <v>5.7874986424546018</v>
      </c>
      <c r="AA27">
        <v>18.609963268628679</v>
      </c>
      <c r="AB27">
        <v>19.772970788979329</v>
      </c>
      <c r="AC27">
        <v>14.327540221051974</v>
      </c>
      <c r="AD27">
        <v>8.9531759539762046</v>
      </c>
      <c r="AE27">
        <v>24.354002332498432</v>
      </c>
      <c r="AF27">
        <v>5.9889619493122508</v>
      </c>
      <c r="AG27">
        <v>15.348306499968688</v>
      </c>
      <c r="AH27">
        <v>37.626934472552691</v>
      </c>
      <c r="AI27">
        <v>24.475234546963051</v>
      </c>
      <c r="AJ27">
        <v>0</v>
      </c>
      <c r="AK27">
        <v>26.995403391410978</v>
      </c>
      <c r="AL27">
        <v>30.067235221052375</v>
      </c>
      <c r="AM27">
        <v>7.7539349324775619</v>
      </c>
      <c r="AN27">
        <v>3.4713483625547895E-2</v>
      </c>
      <c r="AO27">
        <v>0</v>
      </c>
      <c r="AP27">
        <v>0.2262377741716422</v>
      </c>
      <c r="AQ27">
        <v>0</v>
      </c>
      <c r="AR27">
        <v>22.424119945894166</v>
      </c>
      <c r="AS27">
        <v>15.825915156021704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38.662016013942726</v>
      </c>
      <c r="BB27">
        <f t="shared" si="0"/>
        <v>889.90472257550448</v>
      </c>
      <c r="BC27">
        <v>1.3898283902439026</v>
      </c>
      <c r="BD27">
        <v>0</v>
      </c>
      <c r="BE27">
        <v>0.91543831055900626</v>
      </c>
      <c r="BF27">
        <v>1.3328591148936171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271.43426226121949</v>
      </c>
      <c r="L28">
        <v>3.0159772999254288</v>
      </c>
      <c r="M28">
        <v>65.423630733054623</v>
      </c>
      <c r="N28">
        <v>53.600813063286019</v>
      </c>
      <c r="O28">
        <v>75.291145360092216</v>
      </c>
      <c r="P28">
        <v>28.900839377372936</v>
      </c>
      <c r="Q28">
        <v>3.0166525356160814</v>
      </c>
      <c r="R28">
        <v>3.0140171023794613</v>
      </c>
      <c r="S28">
        <v>3.0168607977576483</v>
      </c>
      <c r="T28">
        <v>0</v>
      </c>
      <c r="U28">
        <v>52.034697043376887</v>
      </c>
      <c r="V28">
        <v>7.7244248956242618</v>
      </c>
      <c r="W28">
        <v>14.737874924098152</v>
      </c>
      <c r="X28">
        <v>65.133366138950123</v>
      </c>
      <c r="Y28">
        <v>0</v>
      </c>
      <c r="Z28">
        <v>5.7874986424546018</v>
      </c>
      <c r="AA28">
        <v>18.609963268628679</v>
      </c>
      <c r="AB28">
        <v>19.772970788979329</v>
      </c>
      <c r="AC28">
        <v>14.327540221051974</v>
      </c>
      <c r="AD28">
        <v>8.9531759539762046</v>
      </c>
      <c r="AE28">
        <v>24.354002332498432</v>
      </c>
      <c r="AF28">
        <v>5.9889619493122508</v>
      </c>
      <c r="AG28">
        <v>15.348306499968688</v>
      </c>
      <c r="AH28">
        <v>43.735777366520558</v>
      </c>
      <c r="AI28">
        <v>24.475234546963051</v>
      </c>
      <c r="AJ28">
        <v>0</v>
      </c>
      <c r="AK28">
        <v>26.995403391410978</v>
      </c>
      <c r="AL28">
        <v>30.067235221052375</v>
      </c>
      <c r="AM28">
        <v>7.7539349324775619</v>
      </c>
      <c r="AN28">
        <v>3.4713483625547895E-2</v>
      </c>
      <c r="AO28">
        <v>0</v>
      </c>
      <c r="AP28">
        <v>0.2262377741716422</v>
      </c>
      <c r="AQ28">
        <v>0</v>
      </c>
      <c r="AR28">
        <v>22.424119945894166</v>
      </c>
      <c r="AS28">
        <v>15.825915156021704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38.91686811572437</v>
      </c>
      <c r="BB28">
        <f t="shared" si="0"/>
        <v>895.89996562057854</v>
      </c>
      <c r="BC28">
        <v>1.3898283902439026</v>
      </c>
      <c r="BD28">
        <v>0</v>
      </c>
      <c r="BE28">
        <v>1.0685932234042554</v>
      </c>
      <c r="BF28">
        <v>1.3328591148936171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281.62358304728343</v>
      </c>
      <c r="L29">
        <v>3.016095486843918</v>
      </c>
      <c r="M29">
        <v>65.423630733054623</v>
      </c>
      <c r="N29">
        <v>53.600813063286019</v>
      </c>
      <c r="O29">
        <v>75.291145360092216</v>
      </c>
      <c r="P29">
        <v>28.900839377372936</v>
      </c>
      <c r="Q29">
        <v>3.0166525356160814</v>
      </c>
      <c r="R29">
        <v>3.0140171023794613</v>
      </c>
      <c r="S29">
        <v>3.0168607977576483</v>
      </c>
      <c r="T29">
        <v>0</v>
      </c>
      <c r="U29">
        <v>52.034697043376887</v>
      </c>
      <c r="V29">
        <v>7.7244248956242618</v>
      </c>
      <c r="W29">
        <v>14.737874924098152</v>
      </c>
      <c r="X29">
        <v>65.133366138950123</v>
      </c>
      <c r="Y29">
        <v>0</v>
      </c>
      <c r="Z29">
        <v>8.6812481928616148</v>
      </c>
      <c r="AA29">
        <v>18.609963268628679</v>
      </c>
      <c r="AB29">
        <v>19.772970788979329</v>
      </c>
      <c r="AC29">
        <v>14.327540221051974</v>
      </c>
      <c r="AD29">
        <v>8.9531759539762046</v>
      </c>
      <c r="AE29">
        <v>24.354002332498432</v>
      </c>
      <c r="AF29">
        <v>5.9889619493122508</v>
      </c>
      <c r="AG29">
        <v>15.348306499968688</v>
      </c>
      <c r="AH29">
        <v>32.801833249321646</v>
      </c>
      <c r="AI29">
        <v>3.1378506551033185</v>
      </c>
      <c r="AJ29">
        <v>0</v>
      </c>
      <c r="AK29">
        <v>26.995403391410978</v>
      </c>
      <c r="AL29">
        <v>30.067235221052375</v>
      </c>
      <c r="AM29">
        <v>7.7539349324775619</v>
      </c>
      <c r="AN29">
        <v>3.4713483625547895E-2</v>
      </c>
      <c r="AO29">
        <v>0</v>
      </c>
      <c r="AP29">
        <v>0.2262377741716422</v>
      </c>
      <c r="AQ29">
        <v>0</v>
      </c>
      <c r="AR29">
        <v>22.424119945894166</v>
      </c>
      <c r="AS29">
        <v>15.825915156021704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38.114803885223388</v>
      </c>
      <c r="BB29">
        <f t="shared" si="0"/>
        <v>877.24414865973665</v>
      </c>
      <c r="BC29">
        <v>1.3898283902439026</v>
      </c>
      <c r="BD29">
        <v>0</v>
      </c>
      <c r="BE29">
        <v>0.79885151773049645</v>
      </c>
      <c r="BF29">
        <v>1.3328591148936171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280.82864021808854</v>
      </c>
      <c r="L30">
        <v>3.0160795480538565</v>
      </c>
      <c r="M30">
        <v>65.423630733054623</v>
      </c>
      <c r="N30">
        <v>53.600813063286019</v>
      </c>
      <c r="O30">
        <v>75.291145360092216</v>
      </c>
      <c r="P30">
        <v>28.900839377372936</v>
      </c>
      <c r="Q30">
        <v>3.0166525356160814</v>
      </c>
      <c r="R30">
        <v>3.0140171023794613</v>
      </c>
      <c r="S30">
        <v>3.0168607977576483</v>
      </c>
      <c r="T30">
        <v>0</v>
      </c>
      <c r="U30">
        <v>52.034697043376887</v>
      </c>
      <c r="V30">
        <v>7.7244248956242618</v>
      </c>
      <c r="W30">
        <v>14.737874924098152</v>
      </c>
      <c r="X30">
        <v>65.134710895476772</v>
      </c>
      <c r="Y30">
        <v>0</v>
      </c>
      <c r="Z30">
        <v>8.6812481928616148</v>
      </c>
      <c r="AA30">
        <v>18.609963268628679</v>
      </c>
      <c r="AB30">
        <v>19.772970788979329</v>
      </c>
      <c r="AC30">
        <v>14.327540221051974</v>
      </c>
      <c r="AD30">
        <v>8.9531759539762046</v>
      </c>
      <c r="AE30">
        <v>24.354002332498432</v>
      </c>
      <c r="AF30">
        <v>5.9889619493122508</v>
      </c>
      <c r="AG30">
        <v>15.348306499968688</v>
      </c>
      <c r="AH30">
        <v>21.867888683260279</v>
      </c>
      <c r="AI30">
        <v>1.5689248585159672</v>
      </c>
      <c r="AJ30">
        <v>0</v>
      </c>
      <c r="AK30">
        <v>26.995403391410978</v>
      </c>
      <c r="AL30">
        <v>30.067235221052375</v>
      </c>
      <c r="AM30">
        <v>7.7539349324775619</v>
      </c>
      <c r="AN30">
        <v>3.4713483625547895E-2</v>
      </c>
      <c r="AO30">
        <v>0</v>
      </c>
      <c r="AP30">
        <v>0.2262377741716422</v>
      </c>
      <c r="AQ30">
        <v>0</v>
      </c>
      <c r="AR30">
        <v>22.424119945894166</v>
      </c>
      <c r="AS30">
        <v>15.825915156021704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37.55901083838566</v>
      </c>
      <c r="BB30">
        <f t="shared" si="0"/>
        <v>864.23371508069431</v>
      </c>
      <c r="BC30">
        <v>1.3898283902439026</v>
      </c>
      <c r="BD30">
        <v>0</v>
      </c>
      <c r="BE30">
        <v>0.52910926595744678</v>
      </c>
      <c r="BF30">
        <v>1.3328591148936171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280.82864021808854</v>
      </c>
      <c r="L31">
        <v>3.0160927198519407</v>
      </c>
      <c r="M31">
        <v>65.423630733054623</v>
      </c>
      <c r="N31">
        <v>53.600813063286019</v>
      </c>
      <c r="O31">
        <v>75.291145360092216</v>
      </c>
      <c r="P31">
        <v>28.900839377372936</v>
      </c>
      <c r="Q31">
        <v>3.131387722476235</v>
      </c>
      <c r="R31">
        <v>3.0150276552428839</v>
      </c>
      <c r="S31">
        <v>3.1311790008917075</v>
      </c>
      <c r="T31">
        <v>0</v>
      </c>
      <c r="U31">
        <v>52.034697043376887</v>
      </c>
      <c r="V31">
        <v>3.0178288629278458</v>
      </c>
      <c r="W31">
        <v>5.2175499292244734</v>
      </c>
      <c r="X31">
        <v>40.209200987275786</v>
      </c>
      <c r="Y31">
        <v>0</v>
      </c>
      <c r="Z31">
        <v>8.6812481928616148</v>
      </c>
      <c r="AA31">
        <v>18.609963268628679</v>
      </c>
      <c r="AB31">
        <v>19.772970788979329</v>
      </c>
      <c r="AC31">
        <v>14.327540221051974</v>
      </c>
      <c r="AD31">
        <v>8.9531759539762046</v>
      </c>
      <c r="AE31">
        <v>24.354002332498432</v>
      </c>
      <c r="AF31">
        <v>5.9889619493122508</v>
      </c>
      <c r="AG31">
        <v>15.348306499968688</v>
      </c>
      <c r="AH31">
        <v>10.004337414214151</v>
      </c>
      <c r="AI31">
        <v>0</v>
      </c>
      <c r="AJ31">
        <v>0</v>
      </c>
      <c r="AK31">
        <v>26.995403391410978</v>
      </c>
      <c r="AL31">
        <v>30.067235221052375</v>
      </c>
      <c r="AM31">
        <v>7.7539349324775619</v>
      </c>
      <c r="AN31">
        <v>3.4713483625547895E-2</v>
      </c>
      <c r="AO31">
        <v>0</v>
      </c>
      <c r="AP31">
        <v>0.2262377741716422</v>
      </c>
      <c r="AQ31">
        <v>0</v>
      </c>
      <c r="AR31">
        <v>22.424119945894166</v>
      </c>
      <c r="AS31">
        <v>15.825915156021704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35.370578946530969</v>
      </c>
      <c r="BB31">
        <f t="shared" si="0"/>
        <v>813.77634333930962</v>
      </c>
      <c r="BC31">
        <v>1.3898283902439026</v>
      </c>
      <c r="BD31">
        <v>0</v>
      </c>
      <c r="BE31">
        <v>0.23813558139534879</v>
      </c>
      <c r="BF31">
        <v>1.3328591148936171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280.81554726094885</v>
      </c>
      <c r="L32">
        <v>3.0159477274251882</v>
      </c>
      <c r="M32">
        <v>65.423630733054623</v>
      </c>
      <c r="N32">
        <v>53.600813063286019</v>
      </c>
      <c r="O32">
        <v>75.291145360092216</v>
      </c>
      <c r="P32">
        <v>28.900839377372936</v>
      </c>
      <c r="Q32">
        <v>3.131387722476235</v>
      </c>
      <c r="R32">
        <v>3.0150276552428839</v>
      </c>
      <c r="S32">
        <v>3.1311790008917075</v>
      </c>
      <c r="T32">
        <v>0</v>
      </c>
      <c r="U32">
        <v>52.034697043376887</v>
      </c>
      <c r="V32">
        <v>3.0159674389480271</v>
      </c>
      <c r="W32">
        <v>5.0230123930742874</v>
      </c>
      <c r="X32">
        <v>15.08076557064253</v>
      </c>
      <c r="Y32">
        <v>0</v>
      </c>
      <c r="Z32">
        <v>8.6812481928616148</v>
      </c>
      <c r="AA32">
        <v>18.609963268628679</v>
      </c>
      <c r="AB32">
        <v>19.772970788979329</v>
      </c>
      <c r="AC32">
        <v>14.327540221051974</v>
      </c>
      <c r="AD32">
        <v>8.9531759539762046</v>
      </c>
      <c r="AE32">
        <v>24.354002332498432</v>
      </c>
      <c r="AF32">
        <v>5.9889619493122508</v>
      </c>
      <c r="AG32">
        <v>15.348306499968688</v>
      </c>
      <c r="AH32">
        <v>0</v>
      </c>
      <c r="AI32">
        <v>0</v>
      </c>
      <c r="AJ32">
        <v>0</v>
      </c>
      <c r="AK32">
        <v>26.995403391410978</v>
      </c>
      <c r="AL32">
        <v>40.089646961403169</v>
      </c>
      <c r="AM32">
        <v>7.7539349324775619</v>
      </c>
      <c r="AN32">
        <v>3.4713483625547895E-2</v>
      </c>
      <c r="AO32">
        <v>0</v>
      </c>
      <c r="AP32">
        <v>0.2262377741716422</v>
      </c>
      <c r="AQ32">
        <v>0</v>
      </c>
      <c r="AR32">
        <v>22.424119945894166</v>
      </c>
      <c r="AS32">
        <v>15.825915156021704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34.312203030122902</v>
      </c>
      <c r="BB32">
        <f t="shared" si="0"/>
        <v>789.27658567412914</v>
      </c>
      <c r="BC32">
        <v>1.3898283902439026</v>
      </c>
      <c r="BD32">
        <v>0</v>
      </c>
      <c r="BE32">
        <v>0</v>
      </c>
      <c r="BF32">
        <v>1.3328591148936171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280.79606176097587</v>
      </c>
      <c r="L33">
        <v>3.0473591644311604</v>
      </c>
      <c r="M33">
        <v>65.423630733054623</v>
      </c>
      <c r="N33">
        <v>53.600813063286019</v>
      </c>
      <c r="O33">
        <v>75.291145360092216</v>
      </c>
      <c r="P33">
        <v>28.900839377372936</v>
      </c>
      <c r="Q33">
        <v>4.6809738380076684</v>
      </c>
      <c r="R33">
        <v>3.0161723370208029</v>
      </c>
      <c r="S33">
        <v>3.1290385769128637</v>
      </c>
      <c r="T33">
        <v>3.1284131230906433E-2</v>
      </c>
      <c r="U33">
        <v>52.034697043376887</v>
      </c>
      <c r="V33">
        <v>3.0159674389480271</v>
      </c>
      <c r="W33">
        <v>5.0287451612064435</v>
      </c>
      <c r="X33">
        <v>15.081341779625038</v>
      </c>
      <c r="Y33">
        <v>0</v>
      </c>
      <c r="Z33">
        <v>8.6812481928616148</v>
      </c>
      <c r="AA33">
        <v>18.609963268628679</v>
      </c>
      <c r="AB33">
        <v>19.772970788979329</v>
      </c>
      <c r="AC33">
        <v>14.327540221051974</v>
      </c>
      <c r="AD33">
        <v>8.9531759539762046</v>
      </c>
      <c r="AE33">
        <v>24.354002332498432</v>
      </c>
      <c r="AF33">
        <v>5.9889619493122508</v>
      </c>
      <c r="AG33">
        <v>15.348306499968688</v>
      </c>
      <c r="AH33">
        <v>0</v>
      </c>
      <c r="AI33">
        <v>0</v>
      </c>
      <c r="AJ33">
        <v>0</v>
      </c>
      <c r="AK33">
        <v>26.995403391410978</v>
      </c>
      <c r="AL33">
        <v>63.620526361102321</v>
      </c>
      <c r="AM33">
        <v>7.7539349324775619</v>
      </c>
      <c r="AN33">
        <v>3.4713483625547895E-2</v>
      </c>
      <c r="AO33">
        <v>0</v>
      </c>
      <c r="AP33">
        <v>0.2262377741716422</v>
      </c>
      <c r="AQ33">
        <v>0</v>
      </c>
      <c r="AR33">
        <v>22.424119945894166</v>
      </c>
      <c r="AS33">
        <v>15.825915156021704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35.362594762732364</v>
      </c>
      <c r="BB33">
        <f t="shared" si="0"/>
        <v>813.35518275992786</v>
      </c>
      <c r="BC33">
        <v>1.3898283902439026</v>
      </c>
      <c r="BD33">
        <v>0</v>
      </c>
      <c r="BE33">
        <v>0</v>
      </c>
      <c r="BF33">
        <v>1.3328591148936171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280.81554726094885</v>
      </c>
      <c r="L34">
        <v>3.0473591644311604</v>
      </c>
      <c r="M34">
        <v>65.423630733054623</v>
      </c>
      <c r="N34">
        <v>53.600813063286019</v>
      </c>
      <c r="O34">
        <v>75.291145360092216</v>
      </c>
      <c r="P34">
        <v>28.900839377372936</v>
      </c>
      <c r="Q34">
        <v>4.6809738380076684</v>
      </c>
      <c r="R34">
        <v>3.0161723370208029</v>
      </c>
      <c r="S34">
        <v>3.1290385769128637</v>
      </c>
      <c r="T34">
        <v>3.1284131230906433E-2</v>
      </c>
      <c r="U34">
        <v>52.034697043376887</v>
      </c>
      <c r="V34">
        <v>3.0159674389480271</v>
      </c>
      <c r="W34">
        <v>5.0287451612064435</v>
      </c>
      <c r="X34">
        <v>15.081341779625038</v>
      </c>
      <c r="Y34">
        <v>0</v>
      </c>
      <c r="Z34">
        <v>8.6812481928616148</v>
      </c>
      <c r="AA34">
        <v>18.609963268628679</v>
      </c>
      <c r="AB34">
        <v>19.772970788979329</v>
      </c>
      <c r="AC34">
        <v>14.327540221051974</v>
      </c>
      <c r="AD34">
        <v>8.9531759539762046</v>
      </c>
      <c r="AE34">
        <v>24.354002332498432</v>
      </c>
      <c r="AF34">
        <v>5.9889619493122508</v>
      </c>
      <c r="AG34">
        <v>15.348306499968688</v>
      </c>
      <c r="AH34">
        <v>0</v>
      </c>
      <c r="AI34">
        <v>0</v>
      </c>
      <c r="AJ34">
        <v>0</v>
      </c>
      <c r="AK34">
        <v>26.995403391410978</v>
      </c>
      <c r="AL34">
        <v>63.620526361102321</v>
      </c>
      <c r="AM34">
        <v>7.7539349324775619</v>
      </c>
      <c r="AN34">
        <v>3.4713483625547895E-2</v>
      </c>
      <c r="AO34">
        <v>0</v>
      </c>
      <c r="AP34">
        <v>0.2262377741716422</v>
      </c>
      <c r="AQ34">
        <v>0</v>
      </c>
      <c r="AR34">
        <v>22.424119945894166</v>
      </c>
      <c r="AS34">
        <v>15.825915156021704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35.363409256631236</v>
      </c>
      <c r="BB34">
        <f t="shared" si="0"/>
        <v>813.37385376600184</v>
      </c>
      <c r="BC34">
        <v>1.3898283902439026</v>
      </c>
      <c r="BD34">
        <v>0</v>
      </c>
      <c r="BE34">
        <v>0</v>
      </c>
      <c r="BF34">
        <v>1.3328591148936171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281.77817255163916</v>
      </c>
      <c r="L35">
        <v>3.0473503986866897</v>
      </c>
      <c r="M35">
        <v>65.423630733054623</v>
      </c>
      <c r="N35">
        <v>53.600813063286019</v>
      </c>
      <c r="O35">
        <v>75.291145360092216</v>
      </c>
      <c r="P35">
        <v>28.900839377372936</v>
      </c>
      <c r="Q35">
        <v>4.7871840193690147</v>
      </c>
      <c r="R35">
        <v>3.0161723370208029</v>
      </c>
      <c r="S35">
        <v>5.6667859624073706</v>
      </c>
      <c r="T35">
        <v>0.11434760840991272</v>
      </c>
      <c r="U35">
        <v>52.034697043376887</v>
      </c>
      <c r="V35">
        <v>3.0159674389480271</v>
      </c>
      <c r="W35">
        <v>5.0287451612064435</v>
      </c>
      <c r="X35">
        <v>15.081341779625038</v>
      </c>
      <c r="Y35">
        <v>0</v>
      </c>
      <c r="Z35">
        <v>5.7874986424546018</v>
      </c>
      <c r="AA35">
        <v>18.609963268628679</v>
      </c>
      <c r="AB35">
        <v>19.772970788979329</v>
      </c>
      <c r="AC35">
        <v>14.327540221051974</v>
      </c>
      <c r="AD35">
        <v>8.9531759539762046</v>
      </c>
      <c r="AE35">
        <v>24.354002332498432</v>
      </c>
      <c r="AF35">
        <v>5.9889619493122508</v>
      </c>
      <c r="AG35">
        <v>15.348306499968688</v>
      </c>
      <c r="AH35">
        <v>0</v>
      </c>
      <c r="AI35">
        <v>0</v>
      </c>
      <c r="AJ35">
        <v>0</v>
      </c>
      <c r="AK35">
        <v>26.995403391410978</v>
      </c>
      <c r="AL35">
        <v>63.620526361102321</v>
      </c>
      <c r="AM35">
        <v>7.7539349324775619</v>
      </c>
      <c r="AN35">
        <v>3.4713483625547895E-2</v>
      </c>
      <c r="AO35">
        <v>0</v>
      </c>
      <c r="AP35">
        <v>0.84839153855691507</v>
      </c>
      <c r="AQ35">
        <v>0</v>
      </c>
      <c r="AR35">
        <v>22.424119945894166</v>
      </c>
      <c r="AS35">
        <v>15.825915156021704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35.422683403158963</v>
      </c>
      <c r="BB35">
        <f t="shared" si="0"/>
        <v>814.7326214024331</v>
      </c>
      <c r="BC35">
        <v>1.3898283902439026</v>
      </c>
      <c r="BD35">
        <v>0</v>
      </c>
      <c r="BE35">
        <v>0</v>
      </c>
      <c r="BF35">
        <v>1.3328591148936171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281.77749339854853</v>
      </c>
      <c r="L36">
        <v>3.0473503986866897</v>
      </c>
      <c r="M36">
        <v>65.423630733054623</v>
      </c>
      <c r="N36">
        <v>53.600813063286019</v>
      </c>
      <c r="O36">
        <v>75.291145360092216</v>
      </c>
      <c r="P36">
        <v>28.900839377372936</v>
      </c>
      <c r="Q36">
        <v>4.7871840193690147</v>
      </c>
      <c r="R36">
        <v>3.0161723370208029</v>
      </c>
      <c r="S36">
        <v>5.6667859624073706</v>
      </c>
      <c r="T36">
        <v>0.11434760840991272</v>
      </c>
      <c r="U36">
        <v>52.034697043376887</v>
      </c>
      <c r="V36">
        <v>3.0159674389480271</v>
      </c>
      <c r="W36">
        <v>5.0287451612064435</v>
      </c>
      <c r="X36">
        <v>15.081341779625038</v>
      </c>
      <c r="Y36">
        <v>0</v>
      </c>
      <c r="Z36">
        <v>5.7874986424546018</v>
      </c>
      <c r="AA36">
        <v>12.382922690043833</v>
      </c>
      <c r="AB36">
        <v>19.772970788979329</v>
      </c>
      <c r="AC36">
        <v>14.327540221051974</v>
      </c>
      <c r="AD36">
        <v>8.9531759539762046</v>
      </c>
      <c r="AE36">
        <v>24.354002332498432</v>
      </c>
      <c r="AF36">
        <v>5.9889619493122508</v>
      </c>
      <c r="AG36">
        <v>15.348306499968688</v>
      </c>
      <c r="AH36">
        <v>0</v>
      </c>
      <c r="AI36">
        <v>0</v>
      </c>
      <c r="AJ36">
        <v>0</v>
      </c>
      <c r="AK36">
        <v>26.995403391410978</v>
      </c>
      <c r="AL36">
        <v>63.620526361102321</v>
      </c>
      <c r="AM36">
        <v>7.7539349324775619</v>
      </c>
      <c r="AN36">
        <v>3.4713483625547895E-2</v>
      </c>
      <c r="AO36">
        <v>0</v>
      </c>
      <c r="AP36">
        <v>0.84839153855691507</v>
      </c>
      <c r="AQ36">
        <v>0</v>
      </c>
      <c r="AR36">
        <v>22.424119945894166</v>
      </c>
      <c r="AS36">
        <v>15.825915156021704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35.162364718374896</v>
      </c>
      <c r="BB36">
        <f t="shared" si="0"/>
        <v>808.76522035554183</v>
      </c>
      <c r="BC36">
        <v>1.3898283902439026</v>
      </c>
      <c r="BD36">
        <v>0</v>
      </c>
      <c r="BE36">
        <v>0</v>
      </c>
      <c r="BF36">
        <v>1.3328591148936171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281.77817255163916</v>
      </c>
      <c r="L37">
        <v>3.0473503986866897</v>
      </c>
      <c r="M37">
        <v>65.423630733054623</v>
      </c>
      <c r="N37">
        <v>53.600813063286019</v>
      </c>
      <c r="O37">
        <v>75.291145360092216</v>
      </c>
      <c r="P37">
        <v>28.900839377372936</v>
      </c>
      <c r="Q37">
        <v>4.7871840193690147</v>
      </c>
      <c r="R37">
        <v>3.0161723370208029</v>
      </c>
      <c r="S37">
        <v>5.6667859624073706</v>
      </c>
      <c r="T37">
        <v>0.11434760840991272</v>
      </c>
      <c r="U37">
        <v>52.034697043376887</v>
      </c>
      <c r="V37">
        <v>3.0159674389480271</v>
      </c>
      <c r="W37">
        <v>5.0287451612064435</v>
      </c>
      <c r="X37">
        <v>15.081341779625038</v>
      </c>
      <c r="Y37">
        <v>0</v>
      </c>
      <c r="Z37">
        <v>5.7874986424546018</v>
      </c>
      <c r="AA37">
        <v>12.382922690043833</v>
      </c>
      <c r="AB37">
        <v>19.772970788979329</v>
      </c>
      <c r="AC37">
        <v>14.327540221051974</v>
      </c>
      <c r="AD37">
        <v>8.9531759539762046</v>
      </c>
      <c r="AE37">
        <v>24.354002332498432</v>
      </c>
      <c r="AF37">
        <v>5.9889619493122508</v>
      </c>
      <c r="AG37">
        <v>15.348306499968688</v>
      </c>
      <c r="AH37">
        <v>8.8533961880609482</v>
      </c>
      <c r="AI37">
        <v>0</v>
      </c>
      <c r="AJ37">
        <v>0</v>
      </c>
      <c r="AK37">
        <v>26.995403391410978</v>
      </c>
      <c r="AL37">
        <v>63.620526361102321</v>
      </c>
      <c r="AM37">
        <v>7.7539349324775619</v>
      </c>
      <c r="AN37">
        <v>3.4713483625547895E-2</v>
      </c>
      <c r="AO37">
        <v>0</v>
      </c>
      <c r="AP37">
        <v>3.6763630281819837</v>
      </c>
      <c r="AQ37">
        <v>0</v>
      </c>
      <c r="AR37">
        <v>22.424119945894166</v>
      </c>
      <c r="AS37">
        <v>15.825915156021704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35.650674275901387</v>
      </c>
      <c r="BB37">
        <f t="shared" si="0"/>
        <v>820.17765660247619</v>
      </c>
      <c r="BC37">
        <v>1.3898283902439026</v>
      </c>
      <c r="BD37">
        <v>0</v>
      </c>
      <c r="BE37">
        <v>0.21869897368421051</v>
      </c>
      <c r="BF37">
        <v>1.3328591148936171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281.77749339854853</v>
      </c>
      <c r="L38">
        <v>3.0473503986866897</v>
      </c>
      <c r="M38">
        <v>65.423630733054623</v>
      </c>
      <c r="N38">
        <v>53.600813063286019</v>
      </c>
      <c r="O38">
        <v>75.291145360092216</v>
      </c>
      <c r="P38">
        <v>28.900839377372936</v>
      </c>
      <c r="Q38">
        <v>4.7871840193690147</v>
      </c>
      <c r="R38">
        <v>3.0161723370208029</v>
      </c>
      <c r="S38">
        <v>5.6667859624073706</v>
      </c>
      <c r="T38">
        <v>0.11434760840991272</v>
      </c>
      <c r="U38">
        <v>52.034697043376887</v>
      </c>
      <c r="V38">
        <v>3.0159674389480271</v>
      </c>
      <c r="W38">
        <v>5.0268396885464597</v>
      </c>
      <c r="X38">
        <v>15.081341779625038</v>
      </c>
      <c r="Y38">
        <v>0</v>
      </c>
      <c r="Z38">
        <v>5.7874986424546018</v>
      </c>
      <c r="AA38">
        <v>12.382922690043833</v>
      </c>
      <c r="AB38">
        <v>19.772970788979329</v>
      </c>
      <c r="AC38">
        <v>14.327540221051974</v>
      </c>
      <c r="AD38">
        <v>8.9531759539762046</v>
      </c>
      <c r="AE38">
        <v>24.354002332498432</v>
      </c>
      <c r="AF38">
        <v>5.9889619493122508</v>
      </c>
      <c r="AG38">
        <v>15.348306499968688</v>
      </c>
      <c r="AH38">
        <v>19.920141647568357</v>
      </c>
      <c r="AI38">
        <v>0</v>
      </c>
      <c r="AJ38">
        <v>0</v>
      </c>
      <c r="AK38">
        <v>26.995403391410978</v>
      </c>
      <c r="AL38">
        <v>63.620526361102321</v>
      </c>
      <c r="AM38">
        <v>7.7539349324775619</v>
      </c>
      <c r="AN38">
        <v>3.4713483625547895E-2</v>
      </c>
      <c r="AO38">
        <v>0</v>
      </c>
      <c r="AP38">
        <v>3.6763630281819837</v>
      </c>
      <c r="AQ38">
        <v>0</v>
      </c>
      <c r="AR38">
        <v>22.424119945894166</v>
      </c>
      <c r="AS38">
        <v>15.825915156021704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36.113156198752399</v>
      </c>
      <c r="BB38">
        <f t="shared" si="0"/>
        <v>831.05761458620941</v>
      </c>
      <c r="BC38">
        <v>1.3898283902439026</v>
      </c>
      <c r="BD38">
        <v>0</v>
      </c>
      <c r="BE38">
        <v>0.49697804651162786</v>
      </c>
      <c r="BF38">
        <v>1.3328591148936171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281.78924596544005</v>
      </c>
      <c r="L39">
        <v>3.0161277434905309</v>
      </c>
      <c r="M39">
        <v>65.423630733054623</v>
      </c>
      <c r="N39">
        <v>53.600813063286019</v>
      </c>
      <c r="O39">
        <v>75.291145360092216</v>
      </c>
      <c r="P39">
        <v>28.900839377372936</v>
      </c>
      <c r="Q39">
        <v>4.7871840193690147</v>
      </c>
      <c r="R39">
        <v>7.488042279677213</v>
      </c>
      <c r="S39">
        <v>5.6667859624073706</v>
      </c>
      <c r="T39">
        <v>0.11434760840991272</v>
      </c>
      <c r="U39">
        <v>52.034697043376887</v>
      </c>
      <c r="V39">
        <v>3.0159674389480271</v>
      </c>
      <c r="W39">
        <v>5.0268396885464597</v>
      </c>
      <c r="X39">
        <v>15.081341779625038</v>
      </c>
      <c r="Y39">
        <v>0</v>
      </c>
      <c r="Z39">
        <v>5.7874986424546018</v>
      </c>
      <c r="AA39">
        <v>6.1042575479023169</v>
      </c>
      <c r="AB39">
        <v>19.772970788979329</v>
      </c>
      <c r="AC39">
        <v>9.5420673605259871</v>
      </c>
      <c r="AD39">
        <v>8.9531759539762046</v>
      </c>
      <c r="AE39">
        <v>24.354002332498432</v>
      </c>
      <c r="AF39">
        <v>5.9889619493122508</v>
      </c>
      <c r="AG39">
        <v>15.348306499968688</v>
      </c>
      <c r="AH39">
        <v>19.920141647568357</v>
      </c>
      <c r="AI39">
        <v>0</v>
      </c>
      <c r="AJ39">
        <v>0</v>
      </c>
      <c r="AK39">
        <v>26.995403391410978</v>
      </c>
      <c r="AL39">
        <v>40.089646961403169</v>
      </c>
      <c r="AM39">
        <v>7.7539349324775619</v>
      </c>
      <c r="AN39">
        <v>3.4713483625547895E-2</v>
      </c>
      <c r="AO39">
        <v>0</v>
      </c>
      <c r="AP39">
        <v>3.6763630281819837</v>
      </c>
      <c r="AQ39">
        <v>0</v>
      </c>
      <c r="AR39">
        <v>22.424119945894166</v>
      </c>
      <c r="AS39">
        <v>16.089680213420998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34.864220164644678</v>
      </c>
      <c r="BB39">
        <f t="shared" si="0"/>
        <v>802.42769812970153</v>
      </c>
      <c r="BC39">
        <v>1.3898283902439026</v>
      </c>
      <c r="BD39">
        <v>0</v>
      </c>
      <c r="BE39">
        <v>0.49697804651162786</v>
      </c>
      <c r="BF39">
        <v>1.3328591148936171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281.77521033479889</v>
      </c>
      <c r="L40">
        <v>3.0161228680435879</v>
      </c>
      <c r="M40">
        <v>65.423630733054623</v>
      </c>
      <c r="N40">
        <v>53.600813063286019</v>
      </c>
      <c r="O40">
        <v>75.291145360092216</v>
      </c>
      <c r="P40">
        <v>28.900839377372936</v>
      </c>
      <c r="Q40">
        <v>4.7871840193690147</v>
      </c>
      <c r="R40">
        <v>4.7588133099355527</v>
      </c>
      <c r="S40">
        <v>5.6667859624073706</v>
      </c>
      <c r="T40">
        <v>0.11434760840991272</v>
      </c>
      <c r="U40">
        <v>52.034697043376887</v>
      </c>
      <c r="V40">
        <v>3.0159674389480271</v>
      </c>
      <c r="W40">
        <v>5.0268396885464597</v>
      </c>
      <c r="X40">
        <v>15.081341779625038</v>
      </c>
      <c r="Y40">
        <v>0</v>
      </c>
      <c r="Z40">
        <v>5.7874986424546018</v>
      </c>
      <c r="AA40">
        <v>5.5810356819035682</v>
      </c>
      <c r="AB40">
        <v>19.772970788979329</v>
      </c>
      <c r="AC40">
        <v>9.5420673605259871</v>
      </c>
      <c r="AD40">
        <v>8.9531759539762046</v>
      </c>
      <c r="AE40">
        <v>24.354002332498432</v>
      </c>
      <c r="AF40">
        <v>5.9889619493122508</v>
      </c>
      <c r="AG40">
        <v>15.348306499968688</v>
      </c>
      <c r="AH40">
        <v>19.920141647568357</v>
      </c>
      <c r="AI40">
        <v>0</v>
      </c>
      <c r="AJ40">
        <v>0</v>
      </c>
      <c r="AK40">
        <v>26.995403391410978</v>
      </c>
      <c r="AL40">
        <v>30.067235221052375</v>
      </c>
      <c r="AM40">
        <v>7.7539349324775619</v>
      </c>
      <c r="AN40">
        <v>3.4713483625547895E-2</v>
      </c>
      <c r="AO40">
        <v>0</v>
      </c>
      <c r="AP40">
        <v>3.6763630281819837</v>
      </c>
      <c r="AQ40">
        <v>0</v>
      </c>
      <c r="AR40">
        <v>23.399081961686907</v>
      </c>
      <c r="AS40">
        <v>16.089680213420998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34.349497428069746</v>
      </c>
      <c r="BB40">
        <f t="shared" si="0"/>
        <v>790.62847979988987</v>
      </c>
      <c r="BC40">
        <v>1.3898283902439026</v>
      </c>
      <c r="BD40">
        <v>0</v>
      </c>
      <c r="BE40">
        <v>0.49697804651162786</v>
      </c>
      <c r="BF40">
        <v>1.3328591148936171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281.78204176177354</v>
      </c>
      <c r="L41">
        <v>3.0161228680435883</v>
      </c>
      <c r="M41">
        <v>65.423630733054623</v>
      </c>
      <c r="N41">
        <v>53.600813063286019</v>
      </c>
      <c r="O41">
        <v>75.291145360092216</v>
      </c>
      <c r="P41">
        <v>28.900839377372936</v>
      </c>
      <c r="Q41">
        <v>5.2822178011414378</v>
      </c>
      <c r="R41">
        <v>3.0161723370208029</v>
      </c>
      <c r="S41">
        <v>5.6973457783343768</v>
      </c>
      <c r="T41">
        <v>0.11434760840991272</v>
      </c>
      <c r="U41">
        <v>52.034697043376887</v>
      </c>
      <c r="V41">
        <v>3.0159674389480271</v>
      </c>
      <c r="W41">
        <v>5.0268396885464597</v>
      </c>
      <c r="X41">
        <v>15.081341779625038</v>
      </c>
      <c r="Y41">
        <v>0</v>
      </c>
      <c r="Z41">
        <v>5.7874986424546018</v>
      </c>
      <c r="AA41">
        <v>5.5810356819035682</v>
      </c>
      <c r="AB41">
        <v>19.772970788979329</v>
      </c>
      <c r="AC41">
        <v>4.7710341493112089</v>
      </c>
      <c r="AD41">
        <v>8.9531759539762046</v>
      </c>
      <c r="AE41">
        <v>24.354002332498432</v>
      </c>
      <c r="AF41">
        <v>5.9889619493122508</v>
      </c>
      <c r="AG41">
        <v>15.348306499968688</v>
      </c>
      <c r="AH41">
        <v>19.920141647568357</v>
      </c>
      <c r="AI41">
        <v>0</v>
      </c>
      <c r="AJ41">
        <v>0</v>
      </c>
      <c r="AK41">
        <v>26.995403391410978</v>
      </c>
      <c r="AL41">
        <v>30.067235221052375</v>
      </c>
      <c r="AM41">
        <v>7.7539349324775619</v>
      </c>
      <c r="AN41">
        <v>3.4713483625547895E-2</v>
      </c>
      <c r="AO41">
        <v>0</v>
      </c>
      <c r="AP41">
        <v>0</v>
      </c>
      <c r="AQ41">
        <v>0</v>
      </c>
      <c r="AR41">
        <v>23.399081961686907</v>
      </c>
      <c r="AS41">
        <v>16.089680213420998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33.945809238626467</v>
      </c>
      <c r="BB41">
        <f t="shared" si="0"/>
        <v>781.37455580169569</v>
      </c>
      <c r="BC41">
        <v>1.3898283902439026</v>
      </c>
      <c r="BD41">
        <v>0</v>
      </c>
      <c r="BE41">
        <v>0.49697804651162786</v>
      </c>
      <c r="BF41">
        <v>1.3328591148936171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281.77612526464299</v>
      </c>
      <c r="L42">
        <v>3.0161277434905309</v>
      </c>
      <c r="M42">
        <v>65.423630733054623</v>
      </c>
      <c r="N42">
        <v>53.600813063286019</v>
      </c>
      <c r="O42">
        <v>75.291145360092216</v>
      </c>
      <c r="P42">
        <v>28.900839377372936</v>
      </c>
      <c r="Q42">
        <v>5.2822178011414378</v>
      </c>
      <c r="R42">
        <v>3.0161723370208029</v>
      </c>
      <c r="S42">
        <v>5.6973457783343768</v>
      </c>
      <c r="T42">
        <v>0.11434760840991272</v>
      </c>
      <c r="U42">
        <v>52.034697043376887</v>
      </c>
      <c r="V42">
        <v>3.0159674389480271</v>
      </c>
      <c r="W42">
        <v>5.0268396885464597</v>
      </c>
      <c r="X42">
        <v>14.641300565611942</v>
      </c>
      <c r="Y42">
        <v>0</v>
      </c>
      <c r="Z42">
        <v>5.7874986424546018</v>
      </c>
      <c r="AA42">
        <v>0</v>
      </c>
      <c r="AB42">
        <v>19.772970788979329</v>
      </c>
      <c r="AC42">
        <v>4.7710341493112089</v>
      </c>
      <c r="AD42">
        <v>8.9531759539762046</v>
      </c>
      <c r="AE42">
        <v>24.354002332498432</v>
      </c>
      <c r="AF42">
        <v>5.9889619493122508</v>
      </c>
      <c r="AG42">
        <v>15.348306499968688</v>
      </c>
      <c r="AH42">
        <v>19.920141647568357</v>
      </c>
      <c r="AI42">
        <v>0</v>
      </c>
      <c r="AJ42">
        <v>0</v>
      </c>
      <c r="AK42">
        <v>26.995403391410978</v>
      </c>
      <c r="AL42">
        <v>30.067235221052375</v>
      </c>
      <c r="AM42">
        <v>7.7539349324775619</v>
      </c>
      <c r="AN42">
        <v>3.4713483625547895E-2</v>
      </c>
      <c r="AO42">
        <v>0</v>
      </c>
      <c r="AP42">
        <v>0</v>
      </c>
      <c r="AQ42">
        <v>0</v>
      </c>
      <c r="AR42">
        <v>22.424119945894166</v>
      </c>
      <c r="AS42">
        <v>16.089680213420998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33.653127706330643</v>
      </c>
      <c r="BB42">
        <f t="shared" si="0"/>
        <v>774.66528680059844</v>
      </c>
      <c r="BC42">
        <v>1.3898283902439026</v>
      </c>
      <c r="BD42">
        <v>0</v>
      </c>
      <c r="BE42">
        <v>0.49697804651162786</v>
      </c>
      <c r="BF42">
        <v>1.3328591148936171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281.78204176177354</v>
      </c>
      <c r="L43">
        <v>3.0161003598168374</v>
      </c>
      <c r="M43">
        <v>65.423630733054623</v>
      </c>
      <c r="N43">
        <v>53.600813063286019</v>
      </c>
      <c r="O43">
        <v>75.291145360092216</v>
      </c>
      <c r="P43">
        <v>28.900839377372936</v>
      </c>
      <c r="Q43">
        <v>5.2822178011414378</v>
      </c>
      <c r="R43">
        <v>3.0161723370208029</v>
      </c>
      <c r="S43">
        <v>3.0165379669522694</v>
      </c>
      <c r="T43">
        <v>0</v>
      </c>
      <c r="U43">
        <v>52.034697043376887</v>
      </c>
      <c r="V43">
        <v>3.0159674389480271</v>
      </c>
      <c r="W43">
        <v>5.0268396885464597</v>
      </c>
      <c r="X43">
        <v>15.08076557064253</v>
      </c>
      <c r="Y43">
        <v>0</v>
      </c>
      <c r="Z43">
        <v>5.7874986424546018</v>
      </c>
      <c r="AA43">
        <v>0</v>
      </c>
      <c r="AB43">
        <v>19.772970788979329</v>
      </c>
      <c r="AC43">
        <v>4.7710341493112089</v>
      </c>
      <c r="AD43">
        <v>8.9531759539762046</v>
      </c>
      <c r="AE43">
        <v>16.180381543519097</v>
      </c>
      <c r="AF43">
        <v>5.9889619493122508</v>
      </c>
      <c r="AG43">
        <v>15.348306499968688</v>
      </c>
      <c r="AH43">
        <v>19.920141647568357</v>
      </c>
      <c r="AI43">
        <v>0</v>
      </c>
      <c r="AJ43">
        <v>0</v>
      </c>
      <c r="AK43">
        <v>26.995403391410978</v>
      </c>
      <c r="AL43">
        <v>30.067235221052375</v>
      </c>
      <c r="AM43">
        <v>7.7539349324775619</v>
      </c>
      <c r="AN43">
        <v>3.4713483625547895E-2</v>
      </c>
      <c r="AO43">
        <v>0</v>
      </c>
      <c r="AP43">
        <v>0.16967821604198841</v>
      </c>
      <c r="AQ43">
        <v>0</v>
      </c>
      <c r="AR43">
        <v>22.424119945894166</v>
      </c>
      <c r="AS43">
        <v>15.825915156021704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33.209315832988054</v>
      </c>
      <c r="BB43">
        <f t="shared" si="0"/>
        <v>764.49158974229965</v>
      </c>
      <c r="BC43">
        <v>1.3898283902439026</v>
      </c>
      <c r="BD43">
        <v>0</v>
      </c>
      <c r="BE43">
        <v>0.49697804651162786</v>
      </c>
      <c r="BF43">
        <v>1.3328591148936171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281.77612526464299</v>
      </c>
      <c r="L44">
        <v>3.0161003598168374</v>
      </c>
      <c r="M44">
        <v>65.423630733054623</v>
      </c>
      <c r="N44">
        <v>53.600813063286019</v>
      </c>
      <c r="O44">
        <v>75.291145360092216</v>
      </c>
      <c r="P44">
        <v>28.900839377372936</v>
      </c>
      <c r="Q44">
        <v>5.2822178011414378</v>
      </c>
      <c r="R44">
        <v>2.7843853189486181</v>
      </c>
      <c r="S44">
        <v>3.0165379669522694</v>
      </c>
      <c r="T44">
        <v>0</v>
      </c>
      <c r="U44">
        <v>52.034697043376887</v>
      </c>
      <c r="V44">
        <v>3.0178844379945233</v>
      </c>
      <c r="W44">
        <v>5.0279812214106832</v>
      </c>
      <c r="X44">
        <v>15.08076557064253</v>
      </c>
      <c r="Y44">
        <v>0</v>
      </c>
      <c r="Z44">
        <v>5.7874986424546018</v>
      </c>
      <c r="AA44">
        <v>0</v>
      </c>
      <c r="AB44">
        <v>19.772970788979329</v>
      </c>
      <c r="AC44">
        <v>0</v>
      </c>
      <c r="AD44">
        <v>8.9531759539762046</v>
      </c>
      <c r="AE44">
        <v>16.180381543519097</v>
      </c>
      <c r="AF44">
        <v>5.9889619493122508</v>
      </c>
      <c r="AG44">
        <v>15.348306499968688</v>
      </c>
      <c r="AH44">
        <v>19.920141647568357</v>
      </c>
      <c r="AI44">
        <v>0</v>
      </c>
      <c r="AJ44">
        <v>0</v>
      </c>
      <c r="AK44">
        <v>26.995403391410978</v>
      </c>
      <c r="AL44">
        <v>30.067235221052375</v>
      </c>
      <c r="AM44">
        <v>7.7539349324775619</v>
      </c>
      <c r="AN44">
        <v>3.4713483625547895E-2</v>
      </c>
      <c r="AO44">
        <v>0</v>
      </c>
      <c r="AP44">
        <v>0.16967821604198841</v>
      </c>
      <c r="AQ44">
        <v>0</v>
      </c>
      <c r="AR44">
        <v>22.424119945894166</v>
      </c>
      <c r="AS44">
        <v>15.825915156021704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33.000078445245229</v>
      </c>
      <c r="BB44">
        <f t="shared" si="0"/>
        <v>759.69514799743934</v>
      </c>
      <c r="BC44">
        <v>1.3898283902439026</v>
      </c>
      <c r="BD44">
        <v>0</v>
      </c>
      <c r="BE44">
        <v>0.49697804651162786</v>
      </c>
      <c r="BF44">
        <v>1.3328591148936171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281.7769746575284</v>
      </c>
      <c r="L45">
        <v>3.0160669086818874</v>
      </c>
      <c r="M45">
        <v>65.423630733054623</v>
      </c>
      <c r="N45">
        <v>53.600813063286019</v>
      </c>
      <c r="O45">
        <v>75.291145360092216</v>
      </c>
      <c r="P45">
        <v>28.900839377372936</v>
      </c>
      <c r="Q45">
        <v>3.130652560714573</v>
      </c>
      <c r="R45">
        <v>3.0160835542054647</v>
      </c>
      <c r="S45">
        <v>3.0165379669522694</v>
      </c>
      <c r="T45">
        <v>0.114197129189302</v>
      </c>
      <c r="U45">
        <v>52.034697043376887</v>
      </c>
      <c r="V45">
        <v>3.0178844379945233</v>
      </c>
      <c r="W45">
        <v>5.0279812214106832</v>
      </c>
      <c r="X45">
        <v>15.08076557064253</v>
      </c>
      <c r="Y45">
        <v>0</v>
      </c>
      <c r="Z45">
        <v>5.7874986424546018</v>
      </c>
      <c r="AA45">
        <v>0</v>
      </c>
      <c r="AB45">
        <v>19.772970788979329</v>
      </c>
      <c r="AC45">
        <v>0</v>
      </c>
      <c r="AD45">
        <v>8.9531759539762046</v>
      </c>
      <c r="AE45">
        <v>24.354002332498432</v>
      </c>
      <c r="AF45">
        <v>5.9889619493122508</v>
      </c>
      <c r="AG45">
        <v>15.348306499968688</v>
      </c>
      <c r="AH45">
        <v>19.920141647568357</v>
      </c>
      <c r="AI45">
        <v>0</v>
      </c>
      <c r="AJ45">
        <v>0</v>
      </c>
      <c r="AK45">
        <v>26.995403391410978</v>
      </c>
      <c r="AL45">
        <v>30.067235221052375</v>
      </c>
      <c r="AM45">
        <v>7.7539349324775619</v>
      </c>
      <c r="AN45">
        <v>3.4713483625547895E-2</v>
      </c>
      <c r="AO45">
        <v>0</v>
      </c>
      <c r="AP45">
        <v>0.16967821604198841</v>
      </c>
      <c r="AQ45">
        <v>0</v>
      </c>
      <c r="AR45">
        <v>22.424119945894166</v>
      </c>
      <c r="AS45">
        <v>15.825915156021704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33.266292899773717</v>
      </c>
      <c r="BB45">
        <f t="shared" si="0"/>
        <v>765.79770039765992</v>
      </c>
      <c r="BC45">
        <v>1.3898283902439026</v>
      </c>
      <c r="BD45">
        <v>0</v>
      </c>
      <c r="BE45">
        <v>0.49697804651162786</v>
      </c>
      <c r="BF45">
        <v>1.3328591148936171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281.78639851492966</v>
      </c>
      <c r="L46">
        <v>3.0160669086818874</v>
      </c>
      <c r="M46">
        <v>65.423630733054623</v>
      </c>
      <c r="N46">
        <v>53.600813063286019</v>
      </c>
      <c r="O46">
        <v>75.291145360092216</v>
      </c>
      <c r="P46">
        <v>28.900839377372936</v>
      </c>
      <c r="Q46">
        <v>3.130652560714573</v>
      </c>
      <c r="R46">
        <v>3.0160835542054647</v>
      </c>
      <c r="S46">
        <v>3.0165379669522694</v>
      </c>
      <c r="T46">
        <v>0.1042522652347581</v>
      </c>
      <c r="U46">
        <v>52.034697043376887</v>
      </c>
      <c r="V46">
        <v>3.0178844379945233</v>
      </c>
      <c r="W46">
        <v>5.0279812214106832</v>
      </c>
      <c r="X46">
        <v>15.08076557064253</v>
      </c>
      <c r="Y46">
        <v>0</v>
      </c>
      <c r="Z46">
        <v>5.7874986424546018</v>
      </c>
      <c r="AA46">
        <v>0</v>
      </c>
      <c r="AB46">
        <v>13.141954534051342</v>
      </c>
      <c r="AC46">
        <v>0</v>
      </c>
      <c r="AD46">
        <v>8.9531759539762046</v>
      </c>
      <c r="AE46">
        <v>24.354002332498432</v>
      </c>
      <c r="AF46">
        <v>5.9889619493122508</v>
      </c>
      <c r="AG46">
        <v>15.348306499968688</v>
      </c>
      <c r="AH46">
        <v>19.920141647568357</v>
      </c>
      <c r="AI46">
        <v>0</v>
      </c>
      <c r="AJ46">
        <v>0</v>
      </c>
      <c r="AK46">
        <v>26.995403391410978</v>
      </c>
      <c r="AL46">
        <v>30.067235221052375</v>
      </c>
      <c r="AM46">
        <v>7.7539349324775619</v>
      </c>
      <c r="AN46">
        <v>3.4713483625547895E-2</v>
      </c>
      <c r="AO46">
        <v>0</v>
      </c>
      <c r="AP46">
        <v>0.16967821604198841</v>
      </c>
      <c r="AQ46">
        <v>0</v>
      </c>
      <c r="AR46">
        <v>22.424119945894166</v>
      </c>
      <c r="AS46">
        <v>15.825915156021704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32.989094642243792</v>
      </c>
      <c r="BB46">
        <f t="shared" si="0"/>
        <v>759.44336139370853</v>
      </c>
      <c r="BC46">
        <v>1.3898283902439026</v>
      </c>
      <c r="BD46">
        <v>0</v>
      </c>
      <c r="BE46">
        <v>0.49697804651162786</v>
      </c>
      <c r="BF46">
        <v>1.3328591148936171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280.63135352543696</v>
      </c>
      <c r="L47">
        <v>3.1307756337265316</v>
      </c>
      <c r="M47">
        <v>65.423630733054623</v>
      </c>
      <c r="N47">
        <v>53.600813063286019</v>
      </c>
      <c r="O47">
        <v>75.291145360092216</v>
      </c>
      <c r="P47">
        <v>28.900839377372936</v>
      </c>
      <c r="Q47">
        <v>3.0152378392719279</v>
      </c>
      <c r="R47">
        <v>3.0160835542054647</v>
      </c>
      <c r="S47">
        <v>3.0165379669522694</v>
      </c>
      <c r="T47">
        <v>0</v>
      </c>
      <c r="U47">
        <v>52.034697043376887</v>
      </c>
      <c r="V47">
        <v>3.0178844379945233</v>
      </c>
      <c r="W47">
        <v>5.0230123930742874</v>
      </c>
      <c r="X47">
        <v>15.08076557064253</v>
      </c>
      <c r="Y47">
        <v>0</v>
      </c>
      <c r="Z47">
        <v>5.7874986424546018</v>
      </c>
      <c r="AA47">
        <v>0</v>
      </c>
      <c r="AB47">
        <v>13.141954534051342</v>
      </c>
      <c r="AC47">
        <v>0</v>
      </c>
      <c r="AD47">
        <v>8.9531759539762046</v>
      </c>
      <c r="AE47">
        <v>24.354002332498432</v>
      </c>
      <c r="AF47">
        <v>5.9889619493122508</v>
      </c>
      <c r="AG47">
        <v>15.348306499968688</v>
      </c>
      <c r="AH47">
        <v>8.8533961880609482</v>
      </c>
      <c r="AI47">
        <v>0</v>
      </c>
      <c r="AJ47">
        <v>0</v>
      </c>
      <c r="AK47">
        <v>26.995403391410978</v>
      </c>
      <c r="AL47">
        <v>30.067235221052375</v>
      </c>
      <c r="AM47">
        <v>7.7539349324775619</v>
      </c>
      <c r="AN47">
        <v>3.4713483625547895E-2</v>
      </c>
      <c r="AO47">
        <v>0</v>
      </c>
      <c r="AP47">
        <v>0.16967821604198841</v>
      </c>
      <c r="AQ47">
        <v>0</v>
      </c>
      <c r="AR47">
        <v>22.424119945894166</v>
      </c>
      <c r="AS47">
        <v>15.825915156021704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32.473628849114917</v>
      </c>
      <c r="BB47">
        <f t="shared" si="0"/>
        <v>747.34883057504089</v>
      </c>
      <c r="BC47">
        <v>1.3898283902439026</v>
      </c>
      <c r="BD47">
        <v>0</v>
      </c>
      <c r="BE47">
        <v>0.21869897368421051</v>
      </c>
      <c r="BF47">
        <v>1.3328591148936171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280.6140784434665</v>
      </c>
      <c r="L48">
        <v>3.0994626513954917</v>
      </c>
      <c r="M48">
        <v>65.423630733054623</v>
      </c>
      <c r="N48">
        <v>53.600813063286019</v>
      </c>
      <c r="O48">
        <v>75.291145360092216</v>
      </c>
      <c r="P48">
        <v>28.900839377372936</v>
      </c>
      <c r="Q48">
        <v>3.0152378392719279</v>
      </c>
      <c r="R48">
        <v>3.0160835542054647</v>
      </c>
      <c r="S48">
        <v>3.0165379669522694</v>
      </c>
      <c r="T48">
        <v>0</v>
      </c>
      <c r="U48">
        <v>52.034697043376887</v>
      </c>
      <c r="V48">
        <v>3.0178844379945233</v>
      </c>
      <c r="W48">
        <v>5.0230123930742874</v>
      </c>
      <c r="X48">
        <v>15.08076557064253</v>
      </c>
      <c r="Y48">
        <v>0</v>
      </c>
      <c r="Z48">
        <v>5.7874986424546018</v>
      </c>
      <c r="AA48">
        <v>0</v>
      </c>
      <c r="AB48">
        <v>6.5376221169442692</v>
      </c>
      <c r="AC48">
        <v>0</v>
      </c>
      <c r="AD48">
        <v>8.9531759539762046</v>
      </c>
      <c r="AE48">
        <v>24.354002332498432</v>
      </c>
      <c r="AF48">
        <v>5.9889619493122508</v>
      </c>
      <c r="AG48">
        <v>15.348306499968688</v>
      </c>
      <c r="AH48">
        <v>8.8533961880609482</v>
      </c>
      <c r="AI48">
        <v>0</v>
      </c>
      <c r="AJ48">
        <v>0</v>
      </c>
      <c r="AK48">
        <v>26.995403391410978</v>
      </c>
      <c r="AL48">
        <v>30.067235221052375</v>
      </c>
      <c r="AM48">
        <v>7.7539349324775619</v>
      </c>
      <c r="AN48">
        <v>3.4713483625547895E-2</v>
      </c>
      <c r="AO48">
        <v>0</v>
      </c>
      <c r="AP48">
        <v>0.16967821604198841</v>
      </c>
      <c r="AQ48">
        <v>0</v>
      </c>
      <c r="AR48">
        <v>22.424119945894166</v>
      </c>
      <c r="AS48">
        <v>15.825915156021704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32.195536772992035</v>
      </c>
      <c r="BB48">
        <f t="shared" si="0"/>
        <v>740.97400216975507</v>
      </c>
      <c r="BC48">
        <v>1.3898283902439026</v>
      </c>
      <c r="BD48">
        <v>0</v>
      </c>
      <c r="BE48">
        <v>0.21869897368421051</v>
      </c>
      <c r="BF48">
        <v>1.3328591148936171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280.63135352543696</v>
      </c>
      <c r="L49">
        <v>3.0682199518572237</v>
      </c>
      <c r="M49">
        <v>65.423630733054623</v>
      </c>
      <c r="N49">
        <v>53.600813063286019</v>
      </c>
      <c r="O49">
        <v>75.291145360092216</v>
      </c>
      <c r="P49">
        <v>28.900839377372936</v>
      </c>
      <c r="Q49">
        <v>3.0152378392719279</v>
      </c>
      <c r="R49">
        <v>3.0160835542054647</v>
      </c>
      <c r="S49">
        <v>3.0165379669522694</v>
      </c>
      <c r="T49">
        <v>0</v>
      </c>
      <c r="U49">
        <v>52.034697043376887</v>
      </c>
      <c r="V49">
        <v>3.0178844379945233</v>
      </c>
      <c r="W49">
        <v>5.0230123930742874</v>
      </c>
      <c r="X49">
        <v>15.08076557064253</v>
      </c>
      <c r="Y49">
        <v>0</v>
      </c>
      <c r="Z49">
        <v>5.7874986424546018</v>
      </c>
      <c r="AA49">
        <v>0</v>
      </c>
      <c r="AB49">
        <v>0</v>
      </c>
      <c r="AC49">
        <v>0</v>
      </c>
      <c r="AD49">
        <v>8.9531759539762046</v>
      </c>
      <c r="AE49">
        <v>24.354002332498432</v>
      </c>
      <c r="AF49">
        <v>5.9889619493122508</v>
      </c>
      <c r="AG49">
        <v>15.348306499968688</v>
      </c>
      <c r="AH49">
        <v>0</v>
      </c>
      <c r="AI49">
        <v>0</v>
      </c>
      <c r="AJ49">
        <v>0</v>
      </c>
      <c r="AK49">
        <v>26.995403391410978</v>
      </c>
      <c r="AL49">
        <v>30.067235221052375</v>
      </c>
      <c r="AM49">
        <v>7.7539349324775619</v>
      </c>
      <c r="AN49">
        <v>3.4713483625547895E-2</v>
      </c>
      <c r="AO49">
        <v>0</v>
      </c>
      <c r="AP49">
        <v>0.16967821604198841</v>
      </c>
      <c r="AQ49">
        <v>0</v>
      </c>
      <c r="AR49">
        <v>22.424119945894166</v>
      </c>
      <c r="AS49">
        <v>15.825915156021704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31.551608361428492</v>
      </c>
      <c r="BB49">
        <f t="shared" si="0"/>
        <v>725.99424568506129</v>
      </c>
      <c r="BC49">
        <v>1.3898283902439026</v>
      </c>
      <c r="BD49">
        <v>0</v>
      </c>
      <c r="BE49">
        <v>0</v>
      </c>
      <c r="BF49">
        <v>1.3328591148936171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280.6140784434665</v>
      </c>
      <c r="L50">
        <v>3.099606759229879</v>
      </c>
      <c r="M50">
        <v>65.423630733054623</v>
      </c>
      <c r="N50">
        <v>53.600813063286019</v>
      </c>
      <c r="O50">
        <v>75.291145360092216</v>
      </c>
      <c r="P50">
        <v>28.900839377372936</v>
      </c>
      <c r="Q50">
        <v>3.0152378392719279</v>
      </c>
      <c r="R50">
        <v>3.0160835542054647</v>
      </c>
      <c r="S50">
        <v>3.0165379669522694</v>
      </c>
      <c r="T50">
        <v>0</v>
      </c>
      <c r="U50">
        <v>52.034697043376887</v>
      </c>
      <c r="V50">
        <v>3.0178844379945233</v>
      </c>
      <c r="W50">
        <v>5.0230123930742874</v>
      </c>
      <c r="X50">
        <v>15.08076557064253</v>
      </c>
      <c r="Y50">
        <v>0</v>
      </c>
      <c r="Z50">
        <v>5.7874986424546018</v>
      </c>
      <c r="AA50">
        <v>0</v>
      </c>
      <c r="AB50">
        <v>0</v>
      </c>
      <c r="AC50">
        <v>0</v>
      </c>
      <c r="AD50">
        <v>4.4765882113337501</v>
      </c>
      <c r="AE50">
        <v>24.354002332498432</v>
      </c>
      <c r="AF50">
        <v>5.9889619493122508</v>
      </c>
      <c r="AG50">
        <v>15.348306499968688</v>
      </c>
      <c r="AH50">
        <v>0</v>
      </c>
      <c r="AI50">
        <v>0</v>
      </c>
      <c r="AJ50">
        <v>0</v>
      </c>
      <c r="AK50">
        <v>26.995403391410978</v>
      </c>
      <c r="AL50">
        <v>30.067235221052375</v>
      </c>
      <c r="AM50">
        <v>7.7539349324775619</v>
      </c>
      <c r="AN50">
        <v>3.4713483625547895E-2</v>
      </c>
      <c r="AO50">
        <v>0</v>
      </c>
      <c r="AP50">
        <v>0.16967821604198841</v>
      </c>
      <c r="AQ50">
        <v>0</v>
      </c>
      <c r="AR50">
        <v>22.424119945894166</v>
      </c>
      <c r="AS50">
        <v>15.825915156021704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31.365076863907845</v>
      </c>
      <c r="BB50">
        <f t="shared" si="0"/>
        <v>721.7183011653417</v>
      </c>
      <c r="BC50">
        <v>1.3898283902439026</v>
      </c>
      <c r="BD50">
        <v>0</v>
      </c>
      <c r="BE50">
        <v>0</v>
      </c>
      <c r="BF50">
        <v>1.3328591148936171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271.43839671231677</v>
      </c>
      <c r="L51">
        <v>3.0159977384574606</v>
      </c>
      <c r="M51">
        <v>65.423630733054623</v>
      </c>
      <c r="N51">
        <v>53.600813063286019</v>
      </c>
      <c r="O51">
        <v>75.291145360092216</v>
      </c>
      <c r="P51">
        <v>28.900839377372936</v>
      </c>
      <c r="Q51">
        <v>3.0174715033508033</v>
      </c>
      <c r="R51">
        <v>3.0149724092791899</v>
      </c>
      <c r="S51">
        <v>3.0193227363066359</v>
      </c>
      <c r="T51">
        <v>0</v>
      </c>
      <c r="U51">
        <v>52.034697043376887</v>
      </c>
      <c r="V51">
        <v>3.0158571351310699</v>
      </c>
      <c r="W51">
        <v>5.0230123930742874</v>
      </c>
      <c r="X51">
        <v>15.08076557064253</v>
      </c>
      <c r="Y51">
        <v>0</v>
      </c>
      <c r="Z51">
        <v>5.7874986424546018</v>
      </c>
      <c r="AA51">
        <v>0</v>
      </c>
      <c r="AB51">
        <v>0</v>
      </c>
      <c r="AC51">
        <v>0</v>
      </c>
      <c r="AD51">
        <v>0</v>
      </c>
      <c r="AE51">
        <v>24.354002332498432</v>
      </c>
      <c r="AF51">
        <v>5.9889619493122508</v>
      </c>
      <c r="AG51">
        <v>15.348306499968688</v>
      </c>
      <c r="AH51">
        <v>0</v>
      </c>
      <c r="AI51">
        <v>0</v>
      </c>
      <c r="AJ51">
        <v>0</v>
      </c>
      <c r="AK51">
        <v>26.995403391410978</v>
      </c>
      <c r="AL51">
        <v>40.089646961403169</v>
      </c>
      <c r="AM51">
        <v>7.7539349324775619</v>
      </c>
      <c r="AN51">
        <v>3.4713483625547895E-2</v>
      </c>
      <c r="AO51">
        <v>0</v>
      </c>
      <c r="AP51">
        <v>0</v>
      </c>
      <c r="AQ51">
        <v>0</v>
      </c>
      <c r="AR51">
        <v>22.424119945894166</v>
      </c>
      <c r="AS51">
        <v>15.825915156021704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31.202839967959768</v>
      </c>
      <c r="BB51">
        <f t="shared" si="0"/>
        <v>717.99927260798631</v>
      </c>
      <c r="BC51">
        <v>1.3898283902439026</v>
      </c>
      <c r="BD51">
        <v>0</v>
      </c>
      <c r="BE51">
        <v>0</v>
      </c>
      <c r="BF51">
        <v>1.3328591148936171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271.43839671231677</v>
      </c>
      <c r="L52">
        <v>3.0159977384574606</v>
      </c>
      <c r="M52">
        <v>65.423630733054623</v>
      </c>
      <c r="N52">
        <v>53.600813063286019</v>
      </c>
      <c r="O52">
        <v>75.291145360092216</v>
      </c>
      <c r="P52">
        <v>28.900839377372936</v>
      </c>
      <c r="Q52">
        <v>3.0174715033508033</v>
      </c>
      <c r="R52">
        <v>3.0149775718212619</v>
      </c>
      <c r="S52">
        <v>3.0193227363066359</v>
      </c>
      <c r="T52">
        <v>0</v>
      </c>
      <c r="U52">
        <v>52.034697043376887</v>
      </c>
      <c r="V52">
        <v>3.0158571351310699</v>
      </c>
      <c r="W52">
        <v>5.0230123930742874</v>
      </c>
      <c r="X52">
        <v>15.08076557064253</v>
      </c>
      <c r="Y52">
        <v>0</v>
      </c>
      <c r="Z52">
        <v>5.7874986424546018</v>
      </c>
      <c r="AA52">
        <v>0</v>
      </c>
      <c r="AB52">
        <v>0</v>
      </c>
      <c r="AC52">
        <v>0</v>
      </c>
      <c r="AD52">
        <v>0</v>
      </c>
      <c r="AE52">
        <v>24.354002332498432</v>
      </c>
      <c r="AF52">
        <v>5.9889619493122508</v>
      </c>
      <c r="AG52">
        <v>15.348306499968688</v>
      </c>
      <c r="AH52">
        <v>0</v>
      </c>
      <c r="AI52">
        <v>0</v>
      </c>
      <c r="AJ52">
        <v>0</v>
      </c>
      <c r="AK52">
        <v>26.995403391410978</v>
      </c>
      <c r="AL52">
        <v>40.089646961403169</v>
      </c>
      <c r="AM52">
        <v>7.7539349324775619</v>
      </c>
      <c r="AN52">
        <v>3.4713483625547895E-2</v>
      </c>
      <c r="AO52">
        <v>0</v>
      </c>
      <c r="AP52">
        <v>0</v>
      </c>
      <c r="AQ52">
        <v>0</v>
      </c>
      <c r="AR52">
        <v>22.424119945894166</v>
      </c>
      <c r="AS52">
        <v>15.825915156021704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31.202840183754027</v>
      </c>
      <c r="BB52">
        <f t="shared" si="0"/>
        <v>717.99927755473414</v>
      </c>
      <c r="BC52">
        <v>1.3898283902439026</v>
      </c>
      <c r="BD52">
        <v>0</v>
      </c>
      <c r="BE52">
        <v>0</v>
      </c>
      <c r="BF52">
        <v>1.3328591148936171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271.43839671231677</v>
      </c>
      <c r="L53">
        <v>3.0159977384574606</v>
      </c>
      <c r="M53">
        <v>65.423630733054623</v>
      </c>
      <c r="N53">
        <v>53.600813063286019</v>
      </c>
      <c r="O53">
        <v>75.291145360092216</v>
      </c>
      <c r="P53">
        <v>28.900839377372936</v>
      </c>
      <c r="Q53">
        <v>3.0174715033508033</v>
      </c>
      <c r="R53">
        <v>3.0149775718212619</v>
      </c>
      <c r="S53">
        <v>3.0193227363066359</v>
      </c>
      <c r="T53">
        <v>0</v>
      </c>
      <c r="U53">
        <v>52.034697043376887</v>
      </c>
      <c r="V53">
        <v>3.0158571351310699</v>
      </c>
      <c r="W53">
        <v>5.0230123930742874</v>
      </c>
      <c r="X53">
        <v>15.08076557064253</v>
      </c>
      <c r="Y53">
        <v>0</v>
      </c>
      <c r="Z53">
        <v>5.7874986424546018</v>
      </c>
      <c r="AA53">
        <v>0</v>
      </c>
      <c r="AB53">
        <v>0</v>
      </c>
      <c r="AC53">
        <v>0</v>
      </c>
      <c r="AD53">
        <v>0</v>
      </c>
      <c r="AE53">
        <v>24.354002332498432</v>
      </c>
      <c r="AF53">
        <v>5.9889619493122508</v>
      </c>
      <c r="AG53">
        <v>15.348306499968688</v>
      </c>
      <c r="AH53">
        <v>0</v>
      </c>
      <c r="AI53">
        <v>0</v>
      </c>
      <c r="AJ53">
        <v>0</v>
      </c>
      <c r="AK53">
        <v>26.995403391410978</v>
      </c>
      <c r="AL53">
        <v>40.089646961403169</v>
      </c>
      <c r="AM53">
        <v>7.7539349324775619</v>
      </c>
      <c r="AN53">
        <v>3.4713483625547895E-2</v>
      </c>
      <c r="AO53">
        <v>0</v>
      </c>
      <c r="AP53">
        <v>0</v>
      </c>
      <c r="AQ53">
        <v>0</v>
      </c>
      <c r="AR53">
        <v>23.399081961686907</v>
      </c>
      <c r="AS53">
        <v>15.825915156021704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31.243593596014165</v>
      </c>
      <c r="BB53">
        <f t="shared" si="0"/>
        <v>718.93348615826665</v>
      </c>
      <c r="BC53">
        <v>1.3898283902439026</v>
      </c>
      <c r="BD53">
        <v>0</v>
      </c>
      <c r="BE53">
        <v>0</v>
      </c>
      <c r="BF53">
        <v>1.3328591148936171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271.43839671231677</v>
      </c>
      <c r="L54">
        <v>3.0159977384574606</v>
      </c>
      <c r="M54">
        <v>65.423630733054623</v>
      </c>
      <c r="N54">
        <v>53.600813063286019</v>
      </c>
      <c r="O54">
        <v>75.291145360092216</v>
      </c>
      <c r="P54">
        <v>28.900839377372936</v>
      </c>
      <c r="Q54">
        <v>3.0174715033508033</v>
      </c>
      <c r="R54">
        <v>3.0149775718212619</v>
      </c>
      <c r="S54">
        <v>3.0193227363066359</v>
      </c>
      <c r="T54">
        <v>0</v>
      </c>
      <c r="U54">
        <v>52.034697043376887</v>
      </c>
      <c r="V54">
        <v>3.0158571351310699</v>
      </c>
      <c r="W54">
        <v>5.0230123930742874</v>
      </c>
      <c r="X54">
        <v>15.08076557064253</v>
      </c>
      <c r="Y54">
        <v>0</v>
      </c>
      <c r="Z54">
        <v>5.7874986424546018</v>
      </c>
      <c r="AA54">
        <v>0</v>
      </c>
      <c r="AB54">
        <v>0</v>
      </c>
      <c r="AC54">
        <v>0</v>
      </c>
      <c r="AD54">
        <v>0</v>
      </c>
      <c r="AE54">
        <v>24.354002332498432</v>
      </c>
      <c r="AF54">
        <v>5.9889619493122508</v>
      </c>
      <c r="AG54">
        <v>15.348306499968688</v>
      </c>
      <c r="AH54">
        <v>0</v>
      </c>
      <c r="AI54">
        <v>0</v>
      </c>
      <c r="AJ54">
        <v>0</v>
      </c>
      <c r="AK54">
        <v>26.995403391410978</v>
      </c>
      <c r="AL54">
        <v>40.089646961403169</v>
      </c>
      <c r="AM54">
        <v>7.7539349324775619</v>
      </c>
      <c r="AN54">
        <v>3.4713483625547895E-2</v>
      </c>
      <c r="AO54">
        <v>0</v>
      </c>
      <c r="AP54">
        <v>0</v>
      </c>
      <c r="AQ54">
        <v>0</v>
      </c>
      <c r="AR54">
        <v>22.424119945894166</v>
      </c>
      <c r="AS54">
        <v>15.825915156021704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31.202840183754027</v>
      </c>
      <c r="BB54">
        <f t="shared" si="0"/>
        <v>717.99927755473414</v>
      </c>
      <c r="BC54">
        <v>1.3898283902439026</v>
      </c>
      <c r="BD54">
        <v>0</v>
      </c>
      <c r="BE54">
        <v>0</v>
      </c>
      <c r="BF54">
        <v>1.3328591148936171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271.43839671231677</v>
      </c>
      <c r="L55">
        <v>3.0159977384574606</v>
      </c>
      <c r="M55">
        <v>65.423630733054623</v>
      </c>
      <c r="N55">
        <v>53.600813063286019</v>
      </c>
      <c r="O55">
        <v>75.291145360092216</v>
      </c>
      <c r="P55">
        <v>28.900839377372936</v>
      </c>
      <c r="Q55">
        <v>3.0174715033508033</v>
      </c>
      <c r="R55">
        <v>3.0149775718212619</v>
      </c>
      <c r="S55">
        <v>3.0193227363066359</v>
      </c>
      <c r="T55">
        <v>3.5638697557920998E-2</v>
      </c>
      <c r="U55">
        <v>52.034697043376887</v>
      </c>
      <c r="V55">
        <v>3.0158571351310699</v>
      </c>
      <c r="W55">
        <v>5.0230123930742874</v>
      </c>
      <c r="X55">
        <v>15.08076557064253</v>
      </c>
      <c r="Y55">
        <v>0</v>
      </c>
      <c r="Z55">
        <v>5.7874986424546018</v>
      </c>
      <c r="AA55">
        <v>0</v>
      </c>
      <c r="AB55">
        <v>0</v>
      </c>
      <c r="AC55">
        <v>0</v>
      </c>
      <c r="AD55">
        <v>0</v>
      </c>
      <c r="AE55">
        <v>24.354002332498432</v>
      </c>
      <c r="AF55">
        <v>5.9889619493122508</v>
      </c>
      <c r="AG55">
        <v>15.348306499968688</v>
      </c>
      <c r="AH55">
        <v>0</v>
      </c>
      <c r="AI55">
        <v>1.5689248585159672</v>
      </c>
      <c r="AJ55">
        <v>0</v>
      </c>
      <c r="AK55">
        <v>26.995403391410978</v>
      </c>
      <c r="AL55">
        <v>40.089646961403169</v>
      </c>
      <c r="AM55">
        <v>7.7539349324775619</v>
      </c>
      <c r="AN55">
        <v>3.4713483625547895E-2</v>
      </c>
      <c r="AO55">
        <v>0</v>
      </c>
      <c r="AP55">
        <v>0</v>
      </c>
      <c r="AQ55">
        <v>0</v>
      </c>
      <c r="AR55">
        <v>21.936639167188467</v>
      </c>
      <c r="AS55">
        <v>15.825915156021704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31.249534243848018</v>
      </c>
      <c r="BB55">
        <f t="shared" si="0"/>
        <v>719.06966627200825</v>
      </c>
      <c r="BC55">
        <v>1.3898283902439026</v>
      </c>
      <c r="BD55">
        <v>0</v>
      </c>
      <c r="BE55">
        <v>0</v>
      </c>
      <c r="BF55">
        <v>1.3328591148936171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271.43839671231677</v>
      </c>
      <c r="L56">
        <v>3.0159977384574606</v>
      </c>
      <c r="M56">
        <v>65.423630733054623</v>
      </c>
      <c r="N56">
        <v>53.600813063286019</v>
      </c>
      <c r="O56">
        <v>75.291145360092216</v>
      </c>
      <c r="P56">
        <v>28.900839377372936</v>
      </c>
      <c r="Q56">
        <v>3.0174715033508033</v>
      </c>
      <c r="R56">
        <v>3.0149775718212619</v>
      </c>
      <c r="S56">
        <v>3.0193227363066359</v>
      </c>
      <c r="T56">
        <v>0</v>
      </c>
      <c r="U56">
        <v>52.034697043376887</v>
      </c>
      <c r="V56">
        <v>3.0158571351310699</v>
      </c>
      <c r="W56">
        <v>5.0230123930742874</v>
      </c>
      <c r="X56">
        <v>15.08076557064253</v>
      </c>
      <c r="Y56">
        <v>0</v>
      </c>
      <c r="Z56">
        <v>5.7874986424546018</v>
      </c>
      <c r="AA56">
        <v>0</v>
      </c>
      <c r="AB56">
        <v>0</v>
      </c>
      <c r="AC56">
        <v>0</v>
      </c>
      <c r="AD56">
        <v>0</v>
      </c>
      <c r="AE56">
        <v>24.354002332498432</v>
      </c>
      <c r="AF56">
        <v>5.9889619493122508</v>
      </c>
      <c r="AG56">
        <v>15.348306499968688</v>
      </c>
      <c r="AH56">
        <v>0</v>
      </c>
      <c r="AI56">
        <v>1.5689248585159672</v>
      </c>
      <c r="AJ56">
        <v>0</v>
      </c>
      <c r="AK56">
        <v>26.995403391410978</v>
      </c>
      <c r="AL56">
        <v>40.089646961403169</v>
      </c>
      <c r="AM56">
        <v>7.7539349324775619</v>
      </c>
      <c r="AN56">
        <v>3.4713483625547895E-2</v>
      </c>
      <c r="AO56">
        <v>0</v>
      </c>
      <c r="AP56">
        <v>0</v>
      </c>
      <c r="AQ56">
        <v>0</v>
      </c>
      <c r="AR56">
        <v>21.936639167188467</v>
      </c>
      <c r="AS56">
        <v>15.825915156021704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31.248044546290096</v>
      </c>
      <c r="BB56">
        <f t="shared" si="0"/>
        <v>719.03551727200829</v>
      </c>
      <c r="BC56">
        <v>1.3898283902439026</v>
      </c>
      <c r="BD56">
        <v>0</v>
      </c>
      <c r="BE56">
        <v>0</v>
      </c>
      <c r="BF56">
        <v>1.3328591148936171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281.49440584816892</v>
      </c>
      <c r="L57">
        <v>3.0160231979295249</v>
      </c>
      <c r="M57">
        <v>65.423630733054623</v>
      </c>
      <c r="N57">
        <v>53.600813063286019</v>
      </c>
      <c r="O57">
        <v>75.291145360092216</v>
      </c>
      <c r="P57">
        <v>28.900839377372936</v>
      </c>
      <c r="Q57">
        <v>3.0174715033508033</v>
      </c>
      <c r="R57">
        <v>3.0149775718212619</v>
      </c>
      <c r="S57">
        <v>3.0193227363066359</v>
      </c>
      <c r="T57">
        <v>0</v>
      </c>
      <c r="U57">
        <v>52.034697043376887</v>
      </c>
      <c r="V57">
        <v>3.0158571351310699</v>
      </c>
      <c r="W57">
        <v>5.0230123930742874</v>
      </c>
      <c r="X57">
        <v>15.08076557064253</v>
      </c>
      <c r="Y57">
        <v>0</v>
      </c>
      <c r="Z57">
        <v>5.7874986424546018</v>
      </c>
      <c r="AA57">
        <v>0</v>
      </c>
      <c r="AB57">
        <v>0</v>
      </c>
      <c r="AC57">
        <v>0</v>
      </c>
      <c r="AD57">
        <v>0</v>
      </c>
      <c r="AE57">
        <v>24.354002332498432</v>
      </c>
      <c r="AF57">
        <v>5.9889619493122508</v>
      </c>
      <c r="AG57">
        <v>15.348306499968688</v>
      </c>
      <c r="AH57">
        <v>8.8533961880609482</v>
      </c>
      <c r="AI57">
        <v>1.5689248585159672</v>
      </c>
      <c r="AJ57">
        <v>0</v>
      </c>
      <c r="AK57">
        <v>26.995403391410978</v>
      </c>
      <c r="AL57">
        <v>40.089646961403169</v>
      </c>
      <c r="AM57">
        <v>7.7539349324775619</v>
      </c>
      <c r="AN57">
        <v>3.4713483625547895E-2</v>
      </c>
      <c r="AO57">
        <v>0</v>
      </c>
      <c r="AP57">
        <v>0</v>
      </c>
      <c r="AQ57">
        <v>0</v>
      </c>
      <c r="AR57">
        <v>23.399081961686907</v>
      </c>
      <c r="AS57">
        <v>15.825915156021704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32.099588861845611</v>
      </c>
      <c r="BB57">
        <f t="shared" si="0"/>
        <v>738.77454550802065</v>
      </c>
      <c r="BC57">
        <v>1.3898283902439026</v>
      </c>
      <c r="BD57">
        <v>0</v>
      </c>
      <c r="BE57">
        <v>0.21869897368421051</v>
      </c>
      <c r="BF57">
        <v>1.3328591148936171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281.49440584816892</v>
      </c>
      <c r="L58">
        <v>3.0159802270811467</v>
      </c>
      <c r="M58">
        <v>65.423630733054623</v>
      </c>
      <c r="N58">
        <v>53.600813063286019</v>
      </c>
      <c r="O58">
        <v>75.291145360092216</v>
      </c>
      <c r="P58">
        <v>28.900839377372936</v>
      </c>
      <c r="Q58">
        <v>3.0174715033508033</v>
      </c>
      <c r="R58">
        <v>3.0149775718212619</v>
      </c>
      <c r="S58">
        <v>3.0193227363066359</v>
      </c>
      <c r="T58">
        <v>0</v>
      </c>
      <c r="U58">
        <v>52.034697043376887</v>
      </c>
      <c r="V58">
        <v>3.0158571351310699</v>
      </c>
      <c r="W58">
        <v>5.0230123930742874</v>
      </c>
      <c r="X58">
        <v>15.08076557064253</v>
      </c>
      <c r="Y58">
        <v>0</v>
      </c>
      <c r="Z58">
        <v>5.7874986424546018</v>
      </c>
      <c r="AA58">
        <v>0</v>
      </c>
      <c r="AB58">
        <v>0</v>
      </c>
      <c r="AC58">
        <v>0</v>
      </c>
      <c r="AD58">
        <v>0</v>
      </c>
      <c r="AE58">
        <v>24.354002332498432</v>
      </c>
      <c r="AF58">
        <v>5.9889619493122508</v>
      </c>
      <c r="AG58">
        <v>15.348306499968688</v>
      </c>
      <c r="AH58">
        <v>8.8533961880609482</v>
      </c>
      <c r="AI58">
        <v>1.5689248585159672</v>
      </c>
      <c r="AJ58">
        <v>0</v>
      </c>
      <c r="AK58">
        <v>26.995403391410978</v>
      </c>
      <c r="AL58">
        <v>40.089646961403169</v>
      </c>
      <c r="AM58">
        <v>7.7539349324775619</v>
      </c>
      <c r="AN58">
        <v>3.4713483625547895E-2</v>
      </c>
      <c r="AO58">
        <v>0</v>
      </c>
      <c r="AP58">
        <v>0</v>
      </c>
      <c r="AQ58">
        <v>0</v>
      </c>
      <c r="AR58">
        <v>21.936639167188467</v>
      </c>
      <c r="AS58">
        <v>15.825915156021704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32.038456956854112</v>
      </c>
      <c r="BB58">
        <f t="shared" si="0"/>
        <v>737.37319164766541</v>
      </c>
      <c r="BC58">
        <v>1.3898283902439026</v>
      </c>
      <c r="BD58">
        <v>0</v>
      </c>
      <c r="BE58">
        <v>0.21869897368421051</v>
      </c>
      <c r="BF58">
        <v>1.3328591148936171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281.49440584816892</v>
      </c>
      <c r="L59">
        <v>3.0160361749902713</v>
      </c>
      <c r="M59">
        <v>65.423630733054623</v>
      </c>
      <c r="N59">
        <v>53.600813063286019</v>
      </c>
      <c r="O59">
        <v>75.291145360092216</v>
      </c>
      <c r="P59">
        <v>28.900839377372936</v>
      </c>
      <c r="Q59">
        <v>3.0174715033508033</v>
      </c>
      <c r="R59">
        <v>3.0149775718212619</v>
      </c>
      <c r="S59">
        <v>3.0193227363066359</v>
      </c>
      <c r="T59">
        <v>0</v>
      </c>
      <c r="U59">
        <v>52.034697043376887</v>
      </c>
      <c r="V59">
        <v>7.7102176336275194</v>
      </c>
      <c r="W59">
        <v>14.50196930460231</v>
      </c>
      <c r="X59">
        <v>62.543012451393039</v>
      </c>
      <c r="Y59">
        <v>0</v>
      </c>
      <c r="Z59">
        <v>5.7874986424546018</v>
      </c>
      <c r="AA59">
        <v>0</v>
      </c>
      <c r="AB59">
        <v>0</v>
      </c>
      <c r="AC59">
        <v>0</v>
      </c>
      <c r="AD59">
        <v>0</v>
      </c>
      <c r="AE59">
        <v>24.354002332498432</v>
      </c>
      <c r="AF59">
        <v>0</v>
      </c>
      <c r="AG59">
        <v>15.348306499968688</v>
      </c>
      <c r="AH59">
        <v>21.867888683260279</v>
      </c>
      <c r="AI59">
        <v>1.5689248585159672</v>
      </c>
      <c r="AJ59">
        <v>0</v>
      </c>
      <c r="AK59">
        <v>26.995403391410978</v>
      </c>
      <c r="AL59">
        <v>40.089646961403169</v>
      </c>
      <c r="AM59">
        <v>7.7539349324775619</v>
      </c>
      <c r="AN59">
        <v>3.4713483625547895E-2</v>
      </c>
      <c r="AO59">
        <v>0</v>
      </c>
      <c r="AP59">
        <v>0</v>
      </c>
      <c r="AQ59">
        <v>0</v>
      </c>
      <c r="AR59">
        <v>22.424119945894166</v>
      </c>
      <c r="AS59">
        <v>15.825915156021704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34.928869756199077</v>
      </c>
      <c r="BB59">
        <f t="shared" si="0"/>
        <v>803.96257008684915</v>
      </c>
      <c r="BC59">
        <v>1.3898283902439026</v>
      </c>
      <c r="BD59">
        <v>0</v>
      </c>
      <c r="BE59">
        <v>0.54985864893617031</v>
      </c>
      <c r="BF59">
        <v>1.3328591148936171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281.49440584816892</v>
      </c>
      <c r="L60">
        <v>3.0160024728670272</v>
      </c>
      <c r="M60">
        <v>65.423630733054623</v>
      </c>
      <c r="N60">
        <v>53.600813063286019</v>
      </c>
      <c r="O60">
        <v>75.291145360092216</v>
      </c>
      <c r="P60">
        <v>28.900839377372936</v>
      </c>
      <c r="Q60">
        <v>3.0174715033508033</v>
      </c>
      <c r="R60">
        <v>3.0149775718212619</v>
      </c>
      <c r="S60">
        <v>3.0193227363066359</v>
      </c>
      <c r="T60">
        <v>0</v>
      </c>
      <c r="U60">
        <v>52.034697043376887</v>
      </c>
      <c r="V60">
        <v>7.7320502041654136</v>
      </c>
      <c r="W60">
        <v>14.740441347225374</v>
      </c>
      <c r="X60">
        <v>65.133366138950123</v>
      </c>
      <c r="Y60">
        <v>0</v>
      </c>
      <c r="Z60">
        <v>5.7874986424546018</v>
      </c>
      <c r="AA60">
        <v>0</v>
      </c>
      <c r="AB60">
        <v>0</v>
      </c>
      <c r="AC60">
        <v>0</v>
      </c>
      <c r="AD60">
        <v>0</v>
      </c>
      <c r="AE60">
        <v>24.354002332498432</v>
      </c>
      <c r="AF60">
        <v>0</v>
      </c>
      <c r="AG60">
        <v>15.348306499968688</v>
      </c>
      <c r="AH60">
        <v>21.867888683260279</v>
      </c>
      <c r="AI60">
        <v>1.5689248585159672</v>
      </c>
      <c r="AJ60">
        <v>0</v>
      </c>
      <c r="AK60">
        <v>26.995403391410978</v>
      </c>
      <c r="AL60">
        <v>40.089646961403169</v>
      </c>
      <c r="AM60">
        <v>7.7539349324775619</v>
      </c>
      <c r="AN60">
        <v>3.4713483625547895E-2</v>
      </c>
      <c r="AO60">
        <v>0</v>
      </c>
      <c r="AP60">
        <v>0</v>
      </c>
      <c r="AQ60">
        <v>0</v>
      </c>
      <c r="AR60">
        <v>22.424119945894166</v>
      </c>
      <c r="AS60">
        <v>15.825915156021704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35.048025864420346</v>
      </c>
      <c r="BB60">
        <f t="shared" si="0"/>
        <v>806.69403857722261</v>
      </c>
      <c r="BC60">
        <v>1.3898283902439026</v>
      </c>
      <c r="BD60">
        <v>0</v>
      </c>
      <c r="BE60">
        <v>0.54985864893617031</v>
      </c>
      <c r="BF60">
        <v>1.3328591148936171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281.49321597273365</v>
      </c>
      <c r="L61">
        <v>13.973970609590284</v>
      </c>
      <c r="M61">
        <v>65.423630733054623</v>
      </c>
      <c r="N61">
        <v>53.600813063286019</v>
      </c>
      <c r="O61">
        <v>75.291145360092216</v>
      </c>
      <c r="P61">
        <v>28.900839377372936</v>
      </c>
      <c r="Q61">
        <v>9.7147162566264473</v>
      </c>
      <c r="R61">
        <v>19.368653627219686</v>
      </c>
      <c r="S61">
        <v>11.978675927672283</v>
      </c>
      <c r="T61">
        <v>0.79076438074476063</v>
      </c>
      <c r="U61">
        <v>52.034697043376887</v>
      </c>
      <c r="V61">
        <v>7.7320502041654136</v>
      </c>
      <c r="W61">
        <v>14.740441347225374</v>
      </c>
      <c r="X61">
        <v>65.133366138950123</v>
      </c>
      <c r="Y61">
        <v>0</v>
      </c>
      <c r="Z61">
        <v>5.7874986424546018</v>
      </c>
      <c r="AA61">
        <v>0</v>
      </c>
      <c r="AB61">
        <v>0</v>
      </c>
      <c r="AC61">
        <v>0</v>
      </c>
      <c r="AD61">
        <v>0</v>
      </c>
      <c r="AE61">
        <v>24.354002332498432</v>
      </c>
      <c r="AF61">
        <v>0</v>
      </c>
      <c r="AG61">
        <v>15.348306499968688</v>
      </c>
      <c r="AH61">
        <v>26.560189013045292</v>
      </c>
      <c r="AI61">
        <v>1.5689248585159672</v>
      </c>
      <c r="AJ61">
        <v>0</v>
      </c>
      <c r="AK61">
        <v>26.995403391410978</v>
      </c>
      <c r="AL61">
        <v>40.089646961403169</v>
      </c>
      <c r="AM61">
        <v>7.7539349324775619</v>
      </c>
      <c r="AN61">
        <v>3.4713483625547895E-2</v>
      </c>
      <c r="AO61">
        <v>0</v>
      </c>
      <c r="AP61">
        <v>0</v>
      </c>
      <c r="AQ61">
        <v>0</v>
      </c>
      <c r="AR61">
        <v>22.424119945894166</v>
      </c>
      <c r="AS61">
        <v>15.825915156021704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37.07324075384399</v>
      </c>
      <c r="BB61">
        <f t="shared" si="0"/>
        <v>853.32158520206053</v>
      </c>
      <c r="BC61">
        <v>1.3898283902439026</v>
      </c>
      <c r="BD61">
        <v>0</v>
      </c>
      <c r="BE61">
        <v>0.66651228070175439</v>
      </c>
      <c r="BF61">
        <v>1.418850025531915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281.49321597273365</v>
      </c>
      <c r="L62">
        <v>13.973970609590284</v>
      </c>
      <c r="M62">
        <v>65.423630733054623</v>
      </c>
      <c r="N62">
        <v>53.600813063286019</v>
      </c>
      <c r="O62">
        <v>75.291145360092216</v>
      </c>
      <c r="P62">
        <v>28.900839377372936</v>
      </c>
      <c r="Q62">
        <v>9.8443311533198816</v>
      </c>
      <c r="R62">
        <v>19.368653627219686</v>
      </c>
      <c r="S62">
        <v>11.978675927672283</v>
      </c>
      <c r="T62">
        <v>0.8008025388787553</v>
      </c>
      <c r="U62">
        <v>52.034697043376887</v>
      </c>
      <c r="V62">
        <v>7.7320502041654136</v>
      </c>
      <c r="W62">
        <v>14.740441347225374</v>
      </c>
      <c r="X62">
        <v>65.133366138950123</v>
      </c>
      <c r="Y62">
        <v>0</v>
      </c>
      <c r="Z62">
        <v>5.7874986424546018</v>
      </c>
      <c r="AA62">
        <v>0</v>
      </c>
      <c r="AB62">
        <v>0</v>
      </c>
      <c r="AC62">
        <v>0</v>
      </c>
      <c r="AD62">
        <v>0</v>
      </c>
      <c r="AE62">
        <v>24.354002332498432</v>
      </c>
      <c r="AF62">
        <v>0</v>
      </c>
      <c r="AG62">
        <v>15.348306499968688</v>
      </c>
      <c r="AH62">
        <v>26.560189013045292</v>
      </c>
      <c r="AI62">
        <v>1.5689248585159672</v>
      </c>
      <c r="AJ62">
        <v>0</v>
      </c>
      <c r="AK62">
        <v>26.995403391410978</v>
      </c>
      <c r="AL62">
        <v>40.089646961403169</v>
      </c>
      <c r="AM62">
        <v>7.7539349324775619</v>
      </c>
      <c r="AN62">
        <v>3.4713483625547895E-2</v>
      </c>
      <c r="AO62">
        <v>0</v>
      </c>
      <c r="AP62">
        <v>0</v>
      </c>
      <c r="AQ62">
        <v>0</v>
      </c>
      <c r="AR62">
        <v>22.424119945894166</v>
      </c>
      <c r="AS62">
        <v>15.825915156021704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37.079078251535776</v>
      </c>
      <c r="BB62">
        <f t="shared" si="0"/>
        <v>853.4554007591961</v>
      </c>
      <c r="BC62">
        <v>1.3898283902439026</v>
      </c>
      <c r="BD62">
        <v>0</v>
      </c>
      <c r="BE62">
        <v>0.66651228070175439</v>
      </c>
      <c r="BF62">
        <v>1.418850025531915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0.1821372886662492</v>
      </c>
      <c r="H63">
        <v>0</v>
      </c>
      <c r="I63">
        <v>0</v>
      </c>
      <c r="J63">
        <v>1.0745147150907951E-2</v>
      </c>
      <c r="K63">
        <v>321.70573482853354</v>
      </c>
      <c r="L63">
        <v>13.796687047186534</v>
      </c>
      <c r="M63">
        <v>65.423630733054623</v>
      </c>
      <c r="N63">
        <v>53.600813063286019</v>
      </c>
      <c r="O63">
        <v>75.291145360092216</v>
      </c>
      <c r="P63">
        <v>28.416692904839543</v>
      </c>
      <c r="Q63">
        <v>9.8443311533198816</v>
      </c>
      <c r="R63">
        <v>19.368653627219686</v>
      </c>
      <c r="S63">
        <v>11.978675927672283</v>
      </c>
      <c r="T63">
        <v>0.8008025388787553</v>
      </c>
      <c r="U63">
        <v>52.034697043376887</v>
      </c>
      <c r="V63">
        <v>7.7320502041654136</v>
      </c>
      <c r="W63">
        <v>14.740441347225374</v>
      </c>
      <c r="X63">
        <v>65.133366138950123</v>
      </c>
      <c r="Y63">
        <v>0</v>
      </c>
      <c r="Z63">
        <v>5.7874986424546018</v>
      </c>
      <c r="AA63">
        <v>0</v>
      </c>
      <c r="AB63">
        <v>0</v>
      </c>
      <c r="AC63">
        <v>4.7710341493112089</v>
      </c>
      <c r="AD63">
        <v>0</v>
      </c>
      <c r="AE63">
        <v>24.354002332498432</v>
      </c>
      <c r="AF63">
        <v>0</v>
      </c>
      <c r="AG63">
        <v>15.348306499968688</v>
      </c>
      <c r="AH63">
        <v>26.560189013045292</v>
      </c>
      <c r="AI63">
        <v>1.5689248585159672</v>
      </c>
      <c r="AJ63">
        <v>0</v>
      </c>
      <c r="AK63">
        <v>26.995403391410978</v>
      </c>
      <c r="AL63">
        <v>40.089646961403169</v>
      </c>
      <c r="AM63">
        <v>7.7539349324775619</v>
      </c>
      <c r="AN63">
        <v>3.4713483625547895E-2</v>
      </c>
      <c r="AO63">
        <v>0</v>
      </c>
      <c r="AP63">
        <v>0</v>
      </c>
      <c r="AQ63">
        <v>6.5585629966186598</v>
      </c>
      <c r="AR63">
        <v>22.424119945894166</v>
      </c>
      <c r="AS63">
        <v>16.089680213420998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39.224978790164151</v>
      </c>
      <c r="BB63">
        <f t="shared" si="0"/>
        <v>902.64683368057672</v>
      </c>
      <c r="BC63">
        <v>1.3898283902439026</v>
      </c>
      <c r="BD63">
        <v>0</v>
      </c>
      <c r="BE63">
        <v>0.66651228070175439</v>
      </c>
      <c r="BF63">
        <v>1.418850025531915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321.70573482853354</v>
      </c>
      <c r="L64">
        <v>13.796687047186534</v>
      </c>
      <c r="M64">
        <v>65.423630733054623</v>
      </c>
      <c r="N64">
        <v>53.600813063286019</v>
      </c>
      <c r="O64">
        <v>75.291145360092216</v>
      </c>
      <c r="P64">
        <v>27.928208275342453</v>
      </c>
      <c r="Q64">
        <v>9.8443311533198816</v>
      </c>
      <c r="R64">
        <v>19.368653627219686</v>
      </c>
      <c r="S64">
        <v>11.978675927672283</v>
      </c>
      <c r="T64">
        <v>0.8008025388787553</v>
      </c>
      <c r="U64">
        <v>52.034697043376887</v>
      </c>
      <c r="V64">
        <v>7.7320502041654136</v>
      </c>
      <c r="W64">
        <v>14.740441347225374</v>
      </c>
      <c r="X64">
        <v>65.133366138950123</v>
      </c>
      <c r="Y64">
        <v>0</v>
      </c>
      <c r="Z64">
        <v>5.7874986424546018</v>
      </c>
      <c r="AA64">
        <v>0</v>
      </c>
      <c r="AB64">
        <v>0</v>
      </c>
      <c r="AC64">
        <v>4.7710341493112089</v>
      </c>
      <c r="AD64">
        <v>0</v>
      </c>
      <c r="AE64">
        <v>24.354002332498432</v>
      </c>
      <c r="AF64">
        <v>0</v>
      </c>
      <c r="AG64">
        <v>15.348306499968688</v>
      </c>
      <c r="AH64">
        <v>26.560189013045292</v>
      </c>
      <c r="AI64">
        <v>1.5689248585159672</v>
      </c>
      <c r="AJ64">
        <v>0</v>
      </c>
      <c r="AK64">
        <v>26.995403391410978</v>
      </c>
      <c r="AL64">
        <v>40.089646961403169</v>
      </c>
      <c r="AM64">
        <v>7.7539349324775619</v>
      </c>
      <c r="AN64">
        <v>3.4713483625547895E-2</v>
      </c>
      <c r="AO64">
        <v>0</v>
      </c>
      <c r="AP64">
        <v>0</v>
      </c>
      <c r="AQ64">
        <v>20.109712458046335</v>
      </c>
      <c r="AR64">
        <v>22.424119945894166</v>
      </c>
      <c r="AS64">
        <v>16.089680213420998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39.762935694321683</v>
      </c>
      <c r="BB64">
        <f t="shared" si="0"/>
        <v>914.97865917253262</v>
      </c>
      <c r="BC64">
        <v>1.3898283902439026</v>
      </c>
      <c r="BD64">
        <v>0</v>
      </c>
      <c r="BE64">
        <v>0.66651228070175439</v>
      </c>
      <c r="BF64">
        <v>1.418850025531915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371.97398070106414</v>
      </c>
      <c r="L65">
        <v>13.796687047186534</v>
      </c>
      <c r="M65">
        <v>65.423630733054623</v>
      </c>
      <c r="N65">
        <v>53.600813063286019</v>
      </c>
      <c r="O65">
        <v>75.291145360092216</v>
      </c>
      <c r="P65">
        <v>27.603843814519067</v>
      </c>
      <c r="Q65">
        <v>9.8443311533198816</v>
      </c>
      <c r="R65">
        <v>19.368653627219686</v>
      </c>
      <c r="S65">
        <v>11.978675927672283</v>
      </c>
      <c r="T65">
        <v>0.8008025388787553</v>
      </c>
      <c r="U65">
        <v>52.034697043376887</v>
      </c>
      <c r="V65">
        <v>7.7320502041654136</v>
      </c>
      <c r="W65">
        <v>14.740441347225374</v>
      </c>
      <c r="X65">
        <v>65.133366138950123</v>
      </c>
      <c r="Y65">
        <v>0</v>
      </c>
      <c r="Z65">
        <v>5.7874986424546018</v>
      </c>
      <c r="AA65">
        <v>0</v>
      </c>
      <c r="AB65">
        <v>6.5376221169442692</v>
      </c>
      <c r="AC65">
        <v>9.5420673605259871</v>
      </c>
      <c r="AD65">
        <v>0</v>
      </c>
      <c r="AE65">
        <v>24.354002332498432</v>
      </c>
      <c r="AF65">
        <v>0</v>
      </c>
      <c r="AG65">
        <v>15.348306499968688</v>
      </c>
      <c r="AH65">
        <v>21.867888683260279</v>
      </c>
      <c r="AI65">
        <v>1.5689248585159672</v>
      </c>
      <c r="AJ65">
        <v>0</v>
      </c>
      <c r="AK65">
        <v>26.995403391410978</v>
      </c>
      <c r="AL65">
        <v>40.089646961403169</v>
      </c>
      <c r="AM65">
        <v>7.7539349324775619</v>
      </c>
      <c r="AN65">
        <v>3.4713483625547895E-2</v>
      </c>
      <c r="AO65">
        <v>0</v>
      </c>
      <c r="AP65">
        <v>0.39591599021363055</v>
      </c>
      <c r="AQ65">
        <v>20.109712458046335</v>
      </c>
      <c r="AR65">
        <v>22.424119945894166</v>
      </c>
      <c r="AS65">
        <v>16.089680213420998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42.143702864654017</v>
      </c>
      <c r="BB65">
        <f t="shared" si="0"/>
        <v>969.43739077072973</v>
      </c>
      <c r="BC65">
        <v>1.3898283902439026</v>
      </c>
      <c r="BD65">
        <v>0</v>
      </c>
      <c r="BE65">
        <v>0.54985864893617031</v>
      </c>
      <c r="BF65">
        <v>1.418850025531915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371.97398070106414</v>
      </c>
      <c r="L66">
        <v>13.796687047186534</v>
      </c>
      <c r="M66">
        <v>65.423630733054623</v>
      </c>
      <c r="N66">
        <v>53.600813063286019</v>
      </c>
      <c r="O66">
        <v>75.291145360092216</v>
      </c>
      <c r="P66">
        <v>27.603843814519067</v>
      </c>
      <c r="Q66">
        <v>9.8443311533198816</v>
      </c>
      <c r="R66">
        <v>19.368653627219686</v>
      </c>
      <c r="S66">
        <v>11.978675927672283</v>
      </c>
      <c r="T66">
        <v>0.8008025388787553</v>
      </c>
      <c r="U66">
        <v>52.034697043376887</v>
      </c>
      <c r="V66">
        <v>7.7320502041654136</v>
      </c>
      <c r="W66">
        <v>14.740441347225374</v>
      </c>
      <c r="X66">
        <v>65.133366138950123</v>
      </c>
      <c r="Y66">
        <v>0</v>
      </c>
      <c r="Z66">
        <v>5.7874986424546018</v>
      </c>
      <c r="AA66">
        <v>0</v>
      </c>
      <c r="AB66">
        <v>6.5376221169442692</v>
      </c>
      <c r="AC66">
        <v>9.5420673605259871</v>
      </c>
      <c r="AD66">
        <v>0</v>
      </c>
      <c r="AE66">
        <v>24.354002332498432</v>
      </c>
      <c r="AF66">
        <v>0</v>
      </c>
      <c r="AG66">
        <v>15.348306499968688</v>
      </c>
      <c r="AH66">
        <v>21.867888683260279</v>
      </c>
      <c r="AI66">
        <v>1.5689248585159672</v>
      </c>
      <c r="AJ66">
        <v>0</v>
      </c>
      <c r="AK66">
        <v>26.995403391410978</v>
      </c>
      <c r="AL66">
        <v>40.089646961403169</v>
      </c>
      <c r="AM66">
        <v>7.7539349324775619</v>
      </c>
      <c r="AN66">
        <v>3.4713483625547895E-2</v>
      </c>
      <c r="AO66">
        <v>0</v>
      </c>
      <c r="AP66">
        <v>0.39591599021363055</v>
      </c>
      <c r="AQ66">
        <v>20.109712458046335</v>
      </c>
      <c r="AR66">
        <v>22.424119945894166</v>
      </c>
      <c r="AS66">
        <v>16.089680213420998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42.143702864654017</v>
      </c>
      <c r="BB66">
        <f t="shared" si="0"/>
        <v>969.43739077072973</v>
      </c>
      <c r="BC66">
        <v>1.3898283902439026</v>
      </c>
      <c r="BD66">
        <v>0</v>
      </c>
      <c r="BE66">
        <v>0.54985864893617031</v>
      </c>
      <c r="BF66">
        <v>1.418850025531915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422.23879376072165</v>
      </c>
      <c r="L67">
        <v>13.796687047186534</v>
      </c>
      <c r="M67">
        <v>65.423630733054623</v>
      </c>
      <c r="N67">
        <v>53.600813063286019</v>
      </c>
      <c r="O67">
        <v>75.291145360092216</v>
      </c>
      <c r="P67">
        <v>27.603843814519067</v>
      </c>
      <c r="Q67">
        <v>9.8443311533198816</v>
      </c>
      <c r="R67">
        <v>19.368653627219686</v>
      </c>
      <c r="S67">
        <v>11.978675927672283</v>
      </c>
      <c r="T67">
        <v>0.8008025388787553</v>
      </c>
      <c r="U67">
        <v>52.034697043376887</v>
      </c>
      <c r="V67">
        <v>7.7320502041654136</v>
      </c>
      <c r="W67">
        <v>14.740441347225374</v>
      </c>
      <c r="X67">
        <v>65.133366138950123</v>
      </c>
      <c r="Y67">
        <v>0</v>
      </c>
      <c r="Z67">
        <v>5.7874986424546018</v>
      </c>
      <c r="AA67">
        <v>0</v>
      </c>
      <c r="AB67">
        <v>6.5376221169442692</v>
      </c>
      <c r="AC67">
        <v>9.5420673605259871</v>
      </c>
      <c r="AD67">
        <v>0</v>
      </c>
      <c r="AE67">
        <v>24.354002332498432</v>
      </c>
      <c r="AF67">
        <v>0</v>
      </c>
      <c r="AG67">
        <v>15.348306499968688</v>
      </c>
      <c r="AH67">
        <v>17.706792376121896</v>
      </c>
      <c r="AI67">
        <v>1.5689248585159672</v>
      </c>
      <c r="AJ67">
        <v>0</v>
      </c>
      <c r="AK67">
        <v>26.995403391410978</v>
      </c>
      <c r="AL67">
        <v>30.067235221052375</v>
      </c>
      <c r="AM67">
        <v>7.7539349324775619</v>
      </c>
      <c r="AN67">
        <v>3.4058549540805672E-2</v>
      </c>
      <c r="AO67">
        <v>0</v>
      </c>
      <c r="AP67">
        <v>0.39591599021363055</v>
      </c>
      <c r="AQ67">
        <v>20.109712458046335</v>
      </c>
      <c r="AR67">
        <v>22.424119945894166</v>
      </c>
      <c r="AS67">
        <v>15.825915156021704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43.6408486585186</v>
      </c>
      <c r="BB67">
        <f t="shared" si="0"/>
        <v>1003.6550846644026</v>
      </c>
      <c r="BC67">
        <v>1.3898283902439026</v>
      </c>
      <c r="BD67">
        <v>0</v>
      </c>
      <c r="BE67">
        <v>0.44781331578947364</v>
      </c>
      <c r="BF67">
        <v>1.418850025531915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422.23879376072165</v>
      </c>
      <c r="L68">
        <v>13.796687047186534</v>
      </c>
      <c r="M68">
        <v>65.423630733054623</v>
      </c>
      <c r="N68">
        <v>53.600813063286019</v>
      </c>
      <c r="O68">
        <v>75.291145360092216</v>
      </c>
      <c r="P68">
        <v>27.603843814519067</v>
      </c>
      <c r="Q68">
        <v>9.8443311533198816</v>
      </c>
      <c r="R68">
        <v>19.368653627219686</v>
      </c>
      <c r="S68">
        <v>11.978675927672283</v>
      </c>
      <c r="T68">
        <v>0.8008025388787553</v>
      </c>
      <c r="U68">
        <v>52.034697043376887</v>
      </c>
      <c r="V68">
        <v>7.7320502041654136</v>
      </c>
      <c r="W68">
        <v>14.740441347225374</v>
      </c>
      <c r="X68">
        <v>65.133366138950123</v>
      </c>
      <c r="Y68">
        <v>0</v>
      </c>
      <c r="Z68">
        <v>5.7874986424546018</v>
      </c>
      <c r="AA68">
        <v>6.2089023794614899</v>
      </c>
      <c r="AB68">
        <v>6.5376221169442692</v>
      </c>
      <c r="AC68">
        <v>9.5420673605259871</v>
      </c>
      <c r="AD68">
        <v>0</v>
      </c>
      <c r="AE68">
        <v>24.354002332498432</v>
      </c>
      <c r="AF68">
        <v>0</v>
      </c>
      <c r="AG68">
        <v>15.348306499968688</v>
      </c>
      <c r="AH68">
        <v>17.706792376121896</v>
      </c>
      <c r="AI68">
        <v>1.5689248585159672</v>
      </c>
      <c r="AJ68">
        <v>0</v>
      </c>
      <c r="AK68">
        <v>26.995403391410978</v>
      </c>
      <c r="AL68">
        <v>30.067235221052375</v>
      </c>
      <c r="AM68">
        <v>7.7539349324775619</v>
      </c>
      <c r="AN68">
        <v>3.4058549540805672E-2</v>
      </c>
      <c r="AO68">
        <v>0</v>
      </c>
      <c r="AP68">
        <v>0.39591599021363055</v>
      </c>
      <c r="AQ68">
        <v>20.109712458046335</v>
      </c>
      <c r="AR68">
        <v>22.424119945894166</v>
      </c>
      <c r="AS68">
        <v>15.825915156021704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43.900380777980082</v>
      </c>
      <c r="BB68">
        <f t="shared" ref="BB68:BB98" si="1">SUM(B68:AZ68)-BA68+SUM(BC68:BF68)</f>
        <v>1009.6044549244026</v>
      </c>
      <c r="BC68">
        <v>1.3898283902439026</v>
      </c>
      <c r="BD68">
        <v>0</v>
      </c>
      <c r="BE68">
        <v>0.44781331578947364</v>
      </c>
      <c r="BF68">
        <v>1.418850025531915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472.50664812704923</v>
      </c>
      <c r="L69">
        <v>13.796687047186534</v>
      </c>
      <c r="M69">
        <v>65.423630733054623</v>
      </c>
      <c r="N69">
        <v>53.600813063286019</v>
      </c>
      <c r="O69">
        <v>75.291145360092216</v>
      </c>
      <c r="P69">
        <v>27.603843814519067</v>
      </c>
      <c r="Q69">
        <v>9.8443311533198816</v>
      </c>
      <c r="R69">
        <v>19.368653627219686</v>
      </c>
      <c r="S69">
        <v>11.978675927672283</v>
      </c>
      <c r="T69">
        <v>0.8008025388787553</v>
      </c>
      <c r="U69">
        <v>52.034697043376887</v>
      </c>
      <c r="V69">
        <v>7.7320502041654136</v>
      </c>
      <c r="W69">
        <v>14.468205688834763</v>
      </c>
      <c r="X69">
        <v>65.133366138950123</v>
      </c>
      <c r="Y69">
        <v>0</v>
      </c>
      <c r="Z69">
        <v>5.7874986424546018</v>
      </c>
      <c r="AA69">
        <v>6.2089023794614899</v>
      </c>
      <c r="AB69">
        <v>13.181980525986223</v>
      </c>
      <c r="AC69">
        <v>9.5420673605259871</v>
      </c>
      <c r="AD69">
        <v>0</v>
      </c>
      <c r="AE69">
        <v>24.354002332498432</v>
      </c>
      <c r="AF69">
        <v>0</v>
      </c>
      <c r="AG69">
        <v>15.348306499968688</v>
      </c>
      <c r="AH69">
        <v>17.706792376121896</v>
      </c>
      <c r="AI69">
        <v>1.5689248585159672</v>
      </c>
      <c r="AJ69">
        <v>0</v>
      </c>
      <c r="AK69">
        <v>26.995403391410978</v>
      </c>
      <c r="AL69">
        <v>30.067235221052375</v>
      </c>
      <c r="AM69">
        <v>7.7539349324775619</v>
      </c>
      <c r="AN69">
        <v>3.4058549540805672E-2</v>
      </c>
      <c r="AO69">
        <v>0</v>
      </c>
      <c r="AP69">
        <v>0.39591599021363055</v>
      </c>
      <c r="AQ69">
        <v>20.109712458046335</v>
      </c>
      <c r="AR69">
        <v>22.424119945894166</v>
      </c>
      <c r="AS69">
        <v>15.825915156021704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46.267931821469823</v>
      </c>
      <c r="BB69">
        <f t="shared" si="1"/>
        <v>1063.8768809978915</v>
      </c>
      <c r="BC69">
        <v>1.3898283902439026</v>
      </c>
      <c r="BD69">
        <v>0</v>
      </c>
      <c r="BE69">
        <v>0.44781331578947364</v>
      </c>
      <c r="BF69">
        <v>1.418850025531915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472.50664812704923</v>
      </c>
      <c r="L70">
        <v>13.796687047186534</v>
      </c>
      <c r="M70">
        <v>65.423630733054623</v>
      </c>
      <c r="N70">
        <v>53.600813063286019</v>
      </c>
      <c r="O70">
        <v>75.291145360092216</v>
      </c>
      <c r="P70">
        <v>27.603843814519067</v>
      </c>
      <c r="Q70">
        <v>9.8443311533198816</v>
      </c>
      <c r="R70">
        <v>19.368653627219686</v>
      </c>
      <c r="S70">
        <v>11.978675927672283</v>
      </c>
      <c r="T70">
        <v>0.8008025388787553</v>
      </c>
      <c r="U70">
        <v>52.034697043376887</v>
      </c>
      <c r="V70">
        <v>7.7320502041654136</v>
      </c>
      <c r="W70">
        <v>14.468205688834763</v>
      </c>
      <c r="X70">
        <v>65.133366138950123</v>
      </c>
      <c r="Y70">
        <v>0</v>
      </c>
      <c r="Z70">
        <v>5.7874986424546018</v>
      </c>
      <c r="AA70">
        <v>6.2089023794614899</v>
      </c>
      <c r="AB70">
        <v>13.181980525986223</v>
      </c>
      <c r="AC70">
        <v>9.5420673605259871</v>
      </c>
      <c r="AD70">
        <v>0</v>
      </c>
      <c r="AE70">
        <v>24.354002332498432</v>
      </c>
      <c r="AF70">
        <v>0</v>
      </c>
      <c r="AG70">
        <v>15.348306499968688</v>
      </c>
      <c r="AH70">
        <v>17.706792376121896</v>
      </c>
      <c r="AI70">
        <v>1.5689248585159672</v>
      </c>
      <c r="AJ70">
        <v>0</v>
      </c>
      <c r="AK70">
        <v>26.995403391410978</v>
      </c>
      <c r="AL70">
        <v>30.067235221052375</v>
      </c>
      <c r="AM70">
        <v>7.7539349324775619</v>
      </c>
      <c r="AN70">
        <v>3.4058549540805672E-2</v>
      </c>
      <c r="AO70">
        <v>0</v>
      </c>
      <c r="AP70">
        <v>0.39591599021363055</v>
      </c>
      <c r="AQ70">
        <v>20.109712458046335</v>
      </c>
      <c r="AR70">
        <v>22.424119945894166</v>
      </c>
      <c r="AS70">
        <v>15.825915156021704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46.267931821469823</v>
      </c>
      <c r="BB70">
        <f t="shared" si="1"/>
        <v>1063.8768809978915</v>
      </c>
      <c r="BC70">
        <v>1.3898283902439026</v>
      </c>
      <c r="BD70">
        <v>0</v>
      </c>
      <c r="BE70">
        <v>0.44781331578947364</v>
      </c>
      <c r="BF70">
        <v>1.418850025531915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516.51849181875525</v>
      </c>
      <c r="L71">
        <v>13.796687047186534</v>
      </c>
      <c r="M71">
        <v>65.423630733054623</v>
      </c>
      <c r="N71">
        <v>53.600813063286019</v>
      </c>
      <c r="O71">
        <v>75.291145360092216</v>
      </c>
      <c r="P71">
        <v>27.603843814519067</v>
      </c>
      <c r="Q71">
        <v>9.8443311533198816</v>
      </c>
      <c r="R71">
        <v>19.368653627219686</v>
      </c>
      <c r="S71">
        <v>11.978675927672283</v>
      </c>
      <c r="T71">
        <v>0.80437947376821739</v>
      </c>
      <c r="U71">
        <v>52.034697043376887</v>
      </c>
      <c r="V71">
        <v>7.7320502041654136</v>
      </c>
      <c r="W71">
        <v>14.468205688834763</v>
      </c>
      <c r="X71">
        <v>65.133366138950123</v>
      </c>
      <c r="Y71">
        <v>0</v>
      </c>
      <c r="Z71">
        <v>5.7874986424546018</v>
      </c>
      <c r="AA71">
        <v>6.2089023794614899</v>
      </c>
      <c r="AB71">
        <v>13.181980525986223</v>
      </c>
      <c r="AC71">
        <v>9.5420673605259871</v>
      </c>
      <c r="AD71">
        <v>0</v>
      </c>
      <c r="AE71">
        <v>24.354002332498432</v>
      </c>
      <c r="AF71">
        <v>0</v>
      </c>
      <c r="AG71">
        <v>15.348306499968688</v>
      </c>
      <c r="AH71">
        <v>17.706792376121896</v>
      </c>
      <c r="AI71">
        <v>1.5689248585159672</v>
      </c>
      <c r="AJ71">
        <v>0</v>
      </c>
      <c r="AK71">
        <v>26.995403391410978</v>
      </c>
      <c r="AL71">
        <v>30.067235221052375</v>
      </c>
      <c r="AM71">
        <v>7.7539349324775619</v>
      </c>
      <c r="AN71">
        <v>3.4058549540805672E-2</v>
      </c>
      <c r="AO71">
        <v>0</v>
      </c>
      <c r="AP71">
        <v>3.8460417025709446</v>
      </c>
      <c r="AQ71">
        <v>20.109712458046335</v>
      </c>
      <c r="AR71">
        <v>23.399081961686907</v>
      </c>
      <c r="AS71">
        <v>15.825915156021704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48.292745070698189</v>
      </c>
      <c r="BB71">
        <f t="shared" si="1"/>
        <v>1110.2925761034089</v>
      </c>
      <c r="BC71">
        <v>1.3898283902439026</v>
      </c>
      <c r="BD71">
        <v>0</v>
      </c>
      <c r="BE71">
        <v>0.44781331578947364</v>
      </c>
      <c r="BF71">
        <v>1.418850025531915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516.51849181875525</v>
      </c>
      <c r="L72">
        <v>13.796687047186534</v>
      </c>
      <c r="M72">
        <v>65.423630733054623</v>
      </c>
      <c r="N72">
        <v>53.600813063286019</v>
      </c>
      <c r="O72">
        <v>75.291145360092216</v>
      </c>
      <c r="P72">
        <v>27.603843814519067</v>
      </c>
      <c r="Q72">
        <v>9.8443311533198816</v>
      </c>
      <c r="R72">
        <v>19.368653627219686</v>
      </c>
      <c r="S72">
        <v>11.978675927672283</v>
      </c>
      <c r="T72">
        <v>0.80437947376821739</v>
      </c>
      <c r="U72">
        <v>52.034697043376887</v>
      </c>
      <c r="V72">
        <v>7.7320502041654136</v>
      </c>
      <c r="W72">
        <v>14.468205688834763</v>
      </c>
      <c r="X72">
        <v>65.133366138950123</v>
      </c>
      <c r="Y72">
        <v>0</v>
      </c>
      <c r="Z72">
        <v>5.7874986424546018</v>
      </c>
      <c r="AA72">
        <v>6.2089023794614899</v>
      </c>
      <c r="AB72">
        <v>13.181980525986223</v>
      </c>
      <c r="AC72">
        <v>9.5514844415466484</v>
      </c>
      <c r="AD72">
        <v>0</v>
      </c>
      <c r="AE72">
        <v>24.354002332498432</v>
      </c>
      <c r="AF72">
        <v>0</v>
      </c>
      <c r="AG72">
        <v>15.348306499968688</v>
      </c>
      <c r="AH72">
        <v>17.706792376121896</v>
      </c>
      <c r="AI72">
        <v>1.5689248585159672</v>
      </c>
      <c r="AJ72">
        <v>0</v>
      </c>
      <c r="AK72">
        <v>26.995403391410978</v>
      </c>
      <c r="AL72">
        <v>30.067235221052375</v>
      </c>
      <c r="AM72">
        <v>7.7539349324775619</v>
      </c>
      <c r="AN72">
        <v>3.4058549540805672E-2</v>
      </c>
      <c r="AO72">
        <v>0</v>
      </c>
      <c r="AP72">
        <v>3.8460417025709446</v>
      </c>
      <c r="AQ72">
        <v>20.109712458046335</v>
      </c>
      <c r="AR72">
        <v>23.399081961686907</v>
      </c>
      <c r="AS72">
        <v>15.825915156021704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48.293138704684864</v>
      </c>
      <c r="BB72">
        <f t="shared" si="1"/>
        <v>1110.3015995504429</v>
      </c>
      <c r="BC72">
        <v>1.3898283902439026</v>
      </c>
      <c r="BD72">
        <v>0</v>
      </c>
      <c r="BE72">
        <v>0.44781331578947364</v>
      </c>
      <c r="BF72">
        <v>1.418850025531915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516.51849181875525</v>
      </c>
      <c r="L73">
        <v>13.796687047186534</v>
      </c>
      <c r="M73">
        <v>65.423630733054623</v>
      </c>
      <c r="N73">
        <v>53.600813063286019</v>
      </c>
      <c r="O73">
        <v>75.291145360092216</v>
      </c>
      <c r="P73">
        <v>27.603843814519067</v>
      </c>
      <c r="Q73">
        <v>9.5308109820966216</v>
      </c>
      <c r="R73">
        <v>19.368653627219686</v>
      </c>
      <c r="S73">
        <v>11.978675927672283</v>
      </c>
      <c r="T73">
        <v>0.80437947376821739</v>
      </c>
      <c r="U73">
        <v>52.034697043376887</v>
      </c>
      <c r="V73">
        <v>7.7320502041654136</v>
      </c>
      <c r="W73">
        <v>14.340617666276442</v>
      </c>
      <c r="X73">
        <v>65.133366138950123</v>
      </c>
      <c r="Y73">
        <v>0</v>
      </c>
      <c r="Z73">
        <v>5.7874986424546018</v>
      </c>
      <c r="AA73">
        <v>6.2089023794614899</v>
      </c>
      <c r="AB73">
        <v>13.181980525986223</v>
      </c>
      <c r="AC73">
        <v>9.5514844415466484</v>
      </c>
      <c r="AD73">
        <v>0</v>
      </c>
      <c r="AE73">
        <v>24.354002332498432</v>
      </c>
      <c r="AF73">
        <v>0</v>
      </c>
      <c r="AG73">
        <v>15.348306499968688</v>
      </c>
      <c r="AH73">
        <v>17.706792376121896</v>
      </c>
      <c r="AI73">
        <v>1.5689248585159672</v>
      </c>
      <c r="AJ73">
        <v>0</v>
      </c>
      <c r="AK73">
        <v>26.995403391410978</v>
      </c>
      <c r="AL73">
        <v>30.067235221052375</v>
      </c>
      <c r="AM73">
        <v>7.7539349324775619</v>
      </c>
      <c r="AN73">
        <v>3.4058549540805672E-2</v>
      </c>
      <c r="AO73">
        <v>0</v>
      </c>
      <c r="AP73">
        <v>3.6198039283993024</v>
      </c>
      <c r="AQ73">
        <v>20.109712458046335</v>
      </c>
      <c r="AR73">
        <v>22.424119945894166</v>
      </c>
      <c r="AS73">
        <v>15.825915156021704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48.224490230964271</v>
      </c>
      <c r="BB73">
        <f t="shared" si="1"/>
        <v>1108.7279400404173</v>
      </c>
      <c r="BC73">
        <v>1.3898283902439026</v>
      </c>
      <c r="BD73">
        <v>0</v>
      </c>
      <c r="BE73">
        <v>0.44781331578947364</v>
      </c>
      <c r="BF73">
        <v>1.418850025531915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516.51849181875525</v>
      </c>
      <c r="L74">
        <v>13.796687047186534</v>
      </c>
      <c r="M74">
        <v>65.423630733054623</v>
      </c>
      <c r="N74">
        <v>53.600813063286019</v>
      </c>
      <c r="O74">
        <v>75.291145360092216</v>
      </c>
      <c r="P74">
        <v>27.603843814519067</v>
      </c>
      <c r="Q74">
        <v>9.5308109820966216</v>
      </c>
      <c r="R74">
        <v>19.368653627219686</v>
      </c>
      <c r="S74">
        <v>11.978675927672283</v>
      </c>
      <c r="T74">
        <v>0.80437947376821739</v>
      </c>
      <c r="U74">
        <v>52.034697043376887</v>
      </c>
      <c r="V74">
        <v>7.7320502041654136</v>
      </c>
      <c r="W74">
        <v>14.340617666276442</v>
      </c>
      <c r="X74">
        <v>65.133366138950123</v>
      </c>
      <c r="Y74">
        <v>0</v>
      </c>
      <c r="Z74">
        <v>5.7874986424546018</v>
      </c>
      <c r="AA74">
        <v>6.2089023794614899</v>
      </c>
      <c r="AB74">
        <v>13.181980525986223</v>
      </c>
      <c r="AC74">
        <v>9.5514844415466484</v>
      </c>
      <c r="AD74">
        <v>0</v>
      </c>
      <c r="AE74">
        <v>20.857523065122102</v>
      </c>
      <c r="AF74">
        <v>0</v>
      </c>
      <c r="AG74">
        <v>15.348306499968688</v>
      </c>
      <c r="AH74">
        <v>17.706792376121896</v>
      </c>
      <c r="AI74">
        <v>1.5689248585159672</v>
      </c>
      <c r="AJ74">
        <v>0</v>
      </c>
      <c r="AK74">
        <v>26.995403391410978</v>
      </c>
      <c r="AL74">
        <v>30.067235221052375</v>
      </c>
      <c r="AM74">
        <v>7.7539349324775619</v>
      </c>
      <c r="AN74">
        <v>3.4058549540805672E-2</v>
      </c>
      <c r="AO74">
        <v>0</v>
      </c>
      <c r="AP74">
        <v>3.6198039283993024</v>
      </c>
      <c r="AQ74">
        <v>20.109712458046335</v>
      </c>
      <c r="AR74">
        <v>22.424119945894166</v>
      </c>
      <c r="AS74">
        <v>15.825915156021704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48.078337397587951</v>
      </c>
      <c r="BB74">
        <f t="shared" si="1"/>
        <v>1105.8436427909448</v>
      </c>
      <c r="BC74">
        <v>1.3898283902439026</v>
      </c>
      <c r="BD74">
        <v>0.48685771084337354</v>
      </c>
      <c r="BE74">
        <v>0.42698478947368412</v>
      </c>
      <c r="BF74">
        <v>1.418850025531915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516.51849181875525</v>
      </c>
      <c r="L75">
        <v>13.796687047186534</v>
      </c>
      <c r="M75">
        <v>65.423630733054623</v>
      </c>
      <c r="N75">
        <v>53.600813063286019</v>
      </c>
      <c r="O75">
        <v>75.291145360092216</v>
      </c>
      <c r="P75">
        <v>27.603843814519067</v>
      </c>
      <c r="Q75">
        <v>9.5308109820966216</v>
      </c>
      <c r="R75">
        <v>19.368653627219686</v>
      </c>
      <c r="S75">
        <v>11.978675927672283</v>
      </c>
      <c r="T75">
        <v>0.80437947376821739</v>
      </c>
      <c r="U75">
        <v>52.034697043376887</v>
      </c>
      <c r="V75">
        <v>7.7320502041654136</v>
      </c>
      <c r="W75">
        <v>14.340617666276442</v>
      </c>
      <c r="X75">
        <v>65.133366138950123</v>
      </c>
      <c r="Y75">
        <v>0</v>
      </c>
      <c r="Z75">
        <v>2.8655792385723231</v>
      </c>
      <c r="AA75">
        <v>5.5810356819035682</v>
      </c>
      <c r="AB75">
        <v>10.673668253550407</v>
      </c>
      <c r="AC75">
        <v>1.8833031635128363</v>
      </c>
      <c r="AD75">
        <v>3.8926850954915464</v>
      </c>
      <c r="AE75">
        <v>8.532623008140261</v>
      </c>
      <c r="AF75">
        <v>5.9889619493122508</v>
      </c>
      <c r="AG75">
        <v>15.348306499968688</v>
      </c>
      <c r="AH75">
        <v>22.133490470152363</v>
      </c>
      <c r="AI75">
        <v>1.5689248585159672</v>
      </c>
      <c r="AJ75">
        <v>0</v>
      </c>
      <c r="AK75">
        <v>26.995403391410978</v>
      </c>
      <c r="AL75">
        <v>30.067235221052375</v>
      </c>
      <c r="AM75">
        <v>7.7539349324775619</v>
      </c>
      <c r="AN75">
        <v>3.4058549540805672E-2</v>
      </c>
      <c r="AO75">
        <v>0</v>
      </c>
      <c r="AP75">
        <v>0.67871332251492655</v>
      </c>
      <c r="AQ75">
        <v>20.109712458046335</v>
      </c>
      <c r="AR75">
        <v>22.424119945894166</v>
      </c>
      <c r="AS75">
        <v>15.825915156021704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47.464549325233584</v>
      </c>
      <c r="BB75">
        <f t="shared" si="1"/>
        <v>1091.8984768452526</v>
      </c>
      <c r="BC75">
        <v>1.3898283902439026</v>
      </c>
      <c r="BD75">
        <v>0.48685771084337354</v>
      </c>
      <c r="BE75">
        <v>0.55195594736842102</v>
      </c>
      <c r="BF75">
        <v>1.418850025531915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516.51849181875525</v>
      </c>
      <c r="L76">
        <v>13.796687047186534</v>
      </c>
      <c r="M76">
        <v>65.423630733054623</v>
      </c>
      <c r="N76">
        <v>53.600813063286019</v>
      </c>
      <c r="O76">
        <v>75.291145360092216</v>
      </c>
      <c r="P76">
        <v>27.603843814519067</v>
      </c>
      <c r="Q76">
        <v>9.5308109820966216</v>
      </c>
      <c r="R76">
        <v>19.368653627219686</v>
      </c>
      <c r="S76">
        <v>11.978675927672283</v>
      </c>
      <c r="T76">
        <v>0.80437947376821739</v>
      </c>
      <c r="U76">
        <v>52.034697043376887</v>
      </c>
      <c r="V76">
        <v>7.7320502041654136</v>
      </c>
      <c r="W76">
        <v>14.340617666276442</v>
      </c>
      <c r="X76">
        <v>65.133366138950123</v>
      </c>
      <c r="Y76">
        <v>0</v>
      </c>
      <c r="Z76">
        <v>2.8655792385723231</v>
      </c>
      <c r="AA76">
        <v>5.9298504120225424</v>
      </c>
      <c r="AB76">
        <v>19.772970788979329</v>
      </c>
      <c r="AC76">
        <v>1.8833031635128363</v>
      </c>
      <c r="AD76">
        <v>8.9531759539762046</v>
      </c>
      <c r="AE76">
        <v>20.857523065122102</v>
      </c>
      <c r="AF76">
        <v>5.9889619493122508</v>
      </c>
      <c r="AG76">
        <v>15.348306499968688</v>
      </c>
      <c r="AH76">
        <v>33.200235929659769</v>
      </c>
      <c r="AI76">
        <v>1.5689248585159672</v>
      </c>
      <c r="AJ76">
        <v>0</v>
      </c>
      <c r="AK76">
        <v>26.995403391410978</v>
      </c>
      <c r="AL76">
        <v>30.067235221052375</v>
      </c>
      <c r="AM76">
        <v>7.7539349324775619</v>
      </c>
      <c r="AN76">
        <v>3.4058549540805672E-2</v>
      </c>
      <c r="AO76">
        <v>0</v>
      </c>
      <c r="AP76">
        <v>0.2262377741716422</v>
      </c>
      <c r="AQ76">
        <v>20.109712458046335</v>
      </c>
      <c r="AR76">
        <v>22.424119945894166</v>
      </c>
      <c r="AS76">
        <v>15.825915156021704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49.02986644948664</v>
      </c>
      <c r="BB76">
        <f t="shared" si="1"/>
        <v>1128.0403580375385</v>
      </c>
      <c r="BC76">
        <v>1.3898283902439026</v>
      </c>
      <c r="BD76">
        <v>0.46614036144578314</v>
      </c>
      <c r="BE76">
        <v>0.83209352112676072</v>
      </c>
      <c r="BF76">
        <v>1.418850025531915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433.33025917559746</v>
      </c>
      <c r="L77">
        <v>13.796687047186534</v>
      </c>
      <c r="M77">
        <v>65.423630733054623</v>
      </c>
      <c r="N77">
        <v>53.600813063286019</v>
      </c>
      <c r="O77">
        <v>75.291145360092216</v>
      </c>
      <c r="P77">
        <v>27.603843814519067</v>
      </c>
      <c r="Q77">
        <v>9.5308109820966216</v>
      </c>
      <c r="R77">
        <v>19.368653627219686</v>
      </c>
      <c r="S77">
        <v>11.978675927672283</v>
      </c>
      <c r="T77">
        <v>0.80437947376821739</v>
      </c>
      <c r="U77">
        <v>52.034697043376887</v>
      </c>
      <c r="V77">
        <v>7.7320502041654136</v>
      </c>
      <c r="W77">
        <v>14.340617666276442</v>
      </c>
      <c r="X77">
        <v>65.133366138950123</v>
      </c>
      <c r="Y77">
        <v>0</v>
      </c>
      <c r="Z77">
        <v>5.7874986424546018</v>
      </c>
      <c r="AA77">
        <v>12.382922690043833</v>
      </c>
      <c r="AB77">
        <v>19.772970788979329</v>
      </c>
      <c r="AC77">
        <v>14.327540221051974</v>
      </c>
      <c r="AD77">
        <v>13.429764165309955</v>
      </c>
      <c r="AE77">
        <v>24.354002332498432</v>
      </c>
      <c r="AF77">
        <v>11.977924612182214</v>
      </c>
      <c r="AG77">
        <v>15.348306499968688</v>
      </c>
      <c r="AH77">
        <v>43.735777366520558</v>
      </c>
      <c r="AI77">
        <v>1.5689248585159672</v>
      </c>
      <c r="AJ77">
        <v>0</v>
      </c>
      <c r="AK77">
        <v>26.995403391410978</v>
      </c>
      <c r="AL77">
        <v>40.089646961403169</v>
      </c>
      <c r="AM77">
        <v>7.7539349324775619</v>
      </c>
      <c r="AN77">
        <v>3.2748580839073262E-2</v>
      </c>
      <c r="AO77">
        <v>0</v>
      </c>
      <c r="AP77">
        <v>0.2262377741716422</v>
      </c>
      <c r="AQ77">
        <v>20.109712458046335</v>
      </c>
      <c r="AR77">
        <v>22.424119945894166</v>
      </c>
      <c r="AS77">
        <v>15.825915156021704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47.907522632345099</v>
      </c>
      <c r="BB77">
        <f t="shared" si="1"/>
        <v>1103.1642992432367</v>
      </c>
      <c r="BC77">
        <v>1.3898283902439026</v>
      </c>
      <c r="BD77">
        <v>1.0504445268817204</v>
      </c>
      <c r="BE77">
        <v>1.0997172978723406</v>
      </c>
      <c r="BF77">
        <v>1.418850025531915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366.94615691552946</v>
      </c>
      <c r="L78">
        <v>13.796687047186534</v>
      </c>
      <c r="M78">
        <v>65.423630733054623</v>
      </c>
      <c r="N78">
        <v>53.600813063286019</v>
      </c>
      <c r="O78">
        <v>75.291145360092216</v>
      </c>
      <c r="P78">
        <v>27.603843814519067</v>
      </c>
      <c r="Q78">
        <v>9.5308109820966216</v>
      </c>
      <c r="R78">
        <v>19.368653627219686</v>
      </c>
      <c r="S78">
        <v>11.978675927672283</v>
      </c>
      <c r="T78">
        <v>0.80437947376821739</v>
      </c>
      <c r="U78">
        <v>52.034697043376887</v>
      </c>
      <c r="V78">
        <v>7.7320502041654136</v>
      </c>
      <c r="W78">
        <v>14.340617666276442</v>
      </c>
      <c r="X78">
        <v>65.133366138950123</v>
      </c>
      <c r="Y78">
        <v>0</v>
      </c>
      <c r="Z78">
        <v>8.6812481928616148</v>
      </c>
      <c r="AA78">
        <v>18.609963268628679</v>
      </c>
      <c r="AB78">
        <v>19.772970788979329</v>
      </c>
      <c r="AC78">
        <v>14.327540221051974</v>
      </c>
      <c r="AD78">
        <v>17.906351907952409</v>
      </c>
      <c r="AE78">
        <v>24.354002332498432</v>
      </c>
      <c r="AF78">
        <v>17.674741762892921</v>
      </c>
      <c r="AG78">
        <v>15.348306499968688</v>
      </c>
      <c r="AH78">
        <v>54.669721932581922</v>
      </c>
      <c r="AI78">
        <v>1.5689248585159672</v>
      </c>
      <c r="AJ78">
        <v>0</v>
      </c>
      <c r="AK78">
        <v>26.995403391410978</v>
      </c>
      <c r="AL78">
        <v>40.089646961403169</v>
      </c>
      <c r="AM78">
        <v>7.7539349324775619</v>
      </c>
      <c r="AN78">
        <v>3.2748580839073262E-2</v>
      </c>
      <c r="AO78">
        <v>0</v>
      </c>
      <c r="AP78">
        <v>0.2262377741716422</v>
      </c>
      <c r="AQ78">
        <v>20.109712458046335</v>
      </c>
      <c r="AR78">
        <v>22.424119945894166</v>
      </c>
      <c r="AS78">
        <v>15.825915156021704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46.396203392669669</v>
      </c>
      <c r="BB78">
        <f t="shared" si="1"/>
        <v>1069.4035479320571</v>
      </c>
      <c r="BC78">
        <v>1.424289115537849</v>
      </c>
      <c r="BD78">
        <v>1.6716324372881355</v>
      </c>
      <c r="BE78">
        <v>1.3279607829787234</v>
      </c>
      <c r="BF78">
        <v>1.418850025531915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392.07858221806617</v>
      </c>
      <c r="L79">
        <v>13.973970609590284</v>
      </c>
      <c r="M79">
        <v>65.423630733054623</v>
      </c>
      <c r="N79">
        <v>53.600813063286019</v>
      </c>
      <c r="O79">
        <v>75.291145360092216</v>
      </c>
      <c r="P79">
        <v>27.603843814519067</v>
      </c>
      <c r="Q79">
        <v>9.5308109820966216</v>
      </c>
      <c r="R79">
        <v>19.368653627219686</v>
      </c>
      <c r="S79">
        <v>11.978675927672283</v>
      </c>
      <c r="T79">
        <v>0.80437947376821739</v>
      </c>
      <c r="U79">
        <v>52.034697043376887</v>
      </c>
      <c r="V79">
        <v>7.7320502041654136</v>
      </c>
      <c r="W79">
        <v>14.340617666276442</v>
      </c>
      <c r="X79">
        <v>65.133366138950123</v>
      </c>
      <c r="Y79">
        <v>0</v>
      </c>
      <c r="Z79">
        <v>8.6812481928616148</v>
      </c>
      <c r="AA79">
        <v>18.609963268628679</v>
      </c>
      <c r="AB79">
        <v>19.772970788979329</v>
      </c>
      <c r="AC79">
        <v>14.327540221051974</v>
      </c>
      <c r="AD79">
        <v>17.906351907952409</v>
      </c>
      <c r="AE79">
        <v>24.354002332498432</v>
      </c>
      <c r="AF79">
        <v>17.674741762892921</v>
      </c>
      <c r="AG79">
        <v>15.348306499968688</v>
      </c>
      <c r="AH79">
        <v>65.603666498643292</v>
      </c>
      <c r="AI79">
        <v>1.5689248585159672</v>
      </c>
      <c r="AJ79">
        <v>0</v>
      </c>
      <c r="AK79">
        <v>26.995403391410978</v>
      </c>
      <c r="AL79">
        <v>63.620526361102321</v>
      </c>
      <c r="AM79">
        <v>7.7539349324775619</v>
      </c>
      <c r="AN79">
        <v>3.2748580839073262E-2</v>
      </c>
      <c r="AO79">
        <v>0</v>
      </c>
      <c r="AP79">
        <v>0.2262377741716422</v>
      </c>
      <c r="AQ79">
        <v>20.109712458046335</v>
      </c>
      <c r="AR79">
        <v>22.424119945894166</v>
      </c>
      <c r="AS79">
        <v>15.825915156021704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48.894778864992965</v>
      </c>
      <c r="BB79">
        <f t="shared" si="1"/>
        <v>1127.4801787361023</v>
      </c>
      <c r="BC79">
        <v>1.424289115537849</v>
      </c>
      <c r="BD79">
        <v>2.2238063206106871</v>
      </c>
      <c r="BE79">
        <v>1.5764603453237407</v>
      </c>
      <c r="BF79">
        <v>1.418850025531915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409.05939786573089</v>
      </c>
      <c r="L80">
        <v>13.796687047186534</v>
      </c>
      <c r="M80">
        <v>65.423630733054623</v>
      </c>
      <c r="N80">
        <v>53.600813063286019</v>
      </c>
      <c r="O80">
        <v>75.291145360092216</v>
      </c>
      <c r="P80">
        <v>27.603843814519067</v>
      </c>
      <c r="Q80">
        <v>9.5308109820966216</v>
      </c>
      <c r="R80">
        <v>19.368653627219686</v>
      </c>
      <c r="S80">
        <v>11.978675927672283</v>
      </c>
      <c r="T80">
        <v>0.80437947376821739</v>
      </c>
      <c r="U80">
        <v>52.034697043376887</v>
      </c>
      <c r="V80">
        <v>7.7320502041654136</v>
      </c>
      <c r="W80">
        <v>14.340617666276442</v>
      </c>
      <c r="X80">
        <v>65.133366138950123</v>
      </c>
      <c r="Y80">
        <v>0</v>
      </c>
      <c r="Z80">
        <v>8.6812481928616148</v>
      </c>
      <c r="AA80">
        <v>18.609963268628679</v>
      </c>
      <c r="AB80">
        <v>19.772970788979329</v>
      </c>
      <c r="AC80">
        <v>14.327540221051974</v>
      </c>
      <c r="AD80">
        <v>17.906351907952409</v>
      </c>
      <c r="AE80">
        <v>24.354002332498432</v>
      </c>
      <c r="AF80">
        <v>17.674741762892921</v>
      </c>
      <c r="AG80">
        <v>15.348306499968688</v>
      </c>
      <c r="AH80">
        <v>65.603666498643292</v>
      </c>
      <c r="AI80">
        <v>9.4135519653099546</v>
      </c>
      <c r="AJ80">
        <v>0</v>
      </c>
      <c r="AK80">
        <v>26.995403391410978</v>
      </c>
      <c r="AL80">
        <v>63.620526361102321</v>
      </c>
      <c r="AM80">
        <v>7.7539349324775619</v>
      </c>
      <c r="AN80">
        <v>3.2748580839073262E-2</v>
      </c>
      <c r="AO80">
        <v>0</v>
      </c>
      <c r="AP80">
        <v>0.2262377741716422</v>
      </c>
      <c r="AQ80">
        <v>20.109712458046335</v>
      </c>
      <c r="AR80">
        <v>23.399081961686907</v>
      </c>
      <c r="AS80">
        <v>15.825915156021704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49.965825331481</v>
      </c>
      <c r="BB80">
        <f t="shared" si="1"/>
        <v>1152.1232197909978</v>
      </c>
      <c r="BC80">
        <v>1.424289115537849</v>
      </c>
      <c r="BD80">
        <v>2.3147726341463417</v>
      </c>
      <c r="BE80">
        <v>1.5764603453237407</v>
      </c>
      <c r="BF80">
        <v>1.418850025531915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471.72938930010605</v>
      </c>
      <c r="L81">
        <v>13.796687047186534</v>
      </c>
      <c r="M81">
        <v>65.423630733054623</v>
      </c>
      <c r="N81">
        <v>53.600813063286019</v>
      </c>
      <c r="O81">
        <v>75.291145360092216</v>
      </c>
      <c r="P81">
        <v>27.603843814519067</v>
      </c>
      <c r="Q81">
        <v>9.5308109820966216</v>
      </c>
      <c r="R81">
        <v>19.368653627219686</v>
      </c>
      <c r="S81">
        <v>11.978675927672283</v>
      </c>
      <c r="T81">
        <v>0.80437947376821739</v>
      </c>
      <c r="U81">
        <v>52.034697043376887</v>
      </c>
      <c r="V81">
        <v>7.7320502041654136</v>
      </c>
      <c r="W81">
        <v>14.340617666276442</v>
      </c>
      <c r="X81">
        <v>65.133366138950123</v>
      </c>
      <c r="Y81">
        <v>0</v>
      </c>
      <c r="Z81">
        <v>8.6812481928616148</v>
      </c>
      <c r="AA81">
        <v>18.609963268628679</v>
      </c>
      <c r="AB81">
        <v>19.772970788979329</v>
      </c>
      <c r="AC81">
        <v>14.327540221051974</v>
      </c>
      <c r="AD81">
        <v>17.906351907952409</v>
      </c>
      <c r="AE81">
        <v>24.354002332498432</v>
      </c>
      <c r="AF81">
        <v>17.674741762892921</v>
      </c>
      <c r="AG81">
        <v>15.348306499968688</v>
      </c>
      <c r="AH81">
        <v>65.603666498643292</v>
      </c>
      <c r="AI81">
        <v>16.108469872385722</v>
      </c>
      <c r="AJ81">
        <v>0</v>
      </c>
      <c r="AK81">
        <v>26.995403391410978</v>
      </c>
      <c r="AL81">
        <v>63.620526361102321</v>
      </c>
      <c r="AM81">
        <v>7.7539349324775619</v>
      </c>
      <c r="AN81">
        <v>3.2748580839073262E-2</v>
      </c>
      <c r="AO81">
        <v>0</v>
      </c>
      <c r="AP81">
        <v>0.67871332251492655</v>
      </c>
      <c r="AQ81">
        <v>20.109712458046335</v>
      </c>
      <c r="AR81">
        <v>23.399081961686907</v>
      </c>
      <c r="AS81">
        <v>15.825915156021704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52.884192019874362</v>
      </c>
      <c r="BB81">
        <f t="shared" si="1"/>
        <v>1219.0222379923989</v>
      </c>
      <c r="BC81">
        <v>1.424289115537849</v>
      </c>
      <c r="BD81">
        <v>2.3147726341463417</v>
      </c>
      <c r="BE81">
        <v>1.5764603453237407</v>
      </c>
      <c r="BF81">
        <v>1.418850025531915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516.51849181875525</v>
      </c>
      <c r="L82">
        <v>13.796687047186534</v>
      </c>
      <c r="M82">
        <v>65.423630733054623</v>
      </c>
      <c r="N82">
        <v>53.600813063286019</v>
      </c>
      <c r="O82">
        <v>75.291145360092216</v>
      </c>
      <c r="P82">
        <v>27.603843814519067</v>
      </c>
      <c r="Q82">
        <v>9.5308109820966216</v>
      </c>
      <c r="R82">
        <v>19.368653627219686</v>
      </c>
      <c r="S82">
        <v>11.978675927672283</v>
      </c>
      <c r="T82">
        <v>0.80437947376821739</v>
      </c>
      <c r="U82">
        <v>52.034697043376887</v>
      </c>
      <c r="V82">
        <v>7.7320502041654136</v>
      </c>
      <c r="W82">
        <v>14.340617666276442</v>
      </c>
      <c r="X82">
        <v>65.133366138950123</v>
      </c>
      <c r="Y82">
        <v>0</v>
      </c>
      <c r="Z82">
        <v>8.6812481928616148</v>
      </c>
      <c r="AA82">
        <v>18.609963268628679</v>
      </c>
      <c r="AB82">
        <v>19.772970788979329</v>
      </c>
      <c r="AC82">
        <v>14.327540221051974</v>
      </c>
      <c r="AD82">
        <v>17.906351907952409</v>
      </c>
      <c r="AE82">
        <v>24.354002332498432</v>
      </c>
      <c r="AF82">
        <v>17.674741762892921</v>
      </c>
      <c r="AG82">
        <v>15.348306499968688</v>
      </c>
      <c r="AH82">
        <v>65.603666498643292</v>
      </c>
      <c r="AI82">
        <v>16.108469872385722</v>
      </c>
      <c r="AJ82">
        <v>0</v>
      </c>
      <c r="AK82">
        <v>26.995403391410978</v>
      </c>
      <c r="AL82">
        <v>63.620526361102321</v>
      </c>
      <c r="AM82">
        <v>7.7539349324775619</v>
      </c>
      <c r="AN82">
        <v>3.2748580839073262E-2</v>
      </c>
      <c r="AO82">
        <v>0</v>
      </c>
      <c r="AP82">
        <v>0.67871332251492655</v>
      </c>
      <c r="AQ82">
        <v>20.109712458046335</v>
      </c>
      <c r="AR82">
        <v>22.424119945894166</v>
      </c>
      <c r="AS82">
        <v>15.825915156021704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54.715623092893772</v>
      </c>
      <c r="BB82">
        <f t="shared" si="1"/>
        <v>1261.0049474222351</v>
      </c>
      <c r="BC82">
        <v>1.424289115537849</v>
      </c>
      <c r="BD82">
        <v>2.3147726341463417</v>
      </c>
      <c r="BE82">
        <v>1.5764603453237407</v>
      </c>
      <c r="BF82">
        <v>1.418850025531915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516.51849181875525</v>
      </c>
      <c r="L83">
        <v>13.796687047186534</v>
      </c>
      <c r="M83">
        <v>65.423630733054623</v>
      </c>
      <c r="N83">
        <v>53.600813063286019</v>
      </c>
      <c r="O83">
        <v>75.291145360092216</v>
      </c>
      <c r="P83">
        <v>27.603843814519067</v>
      </c>
      <c r="Q83">
        <v>9.5308109820966216</v>
      </c>
      <c r="R83">
        <v>19.368653627219686</v>
      </c>
      <c r="S83">
        <v>11.978675927672283</v>
      </c>
      <c r="T83">
        <v>0.80437947376821739</v>
      </c>
      <c r="U83">
        <v>52.034697043376887</v>
      </c>
      <c r="V83">
        <v>7.7320502041654136</v>
      </c>
      <c r="W83">
        <v>14.340617666276442</v>
      </c>
      <c r="X83">
        <v>65.133366138950123</v>
      </c>
      <c r="Y83">
        <v>0</v>
      </c>
      <c r="Z83">
        <v>8.6812481928616148</v>
      </c>
      <c r="AA83">
        <v>18.609963268628679</v>
      </c>
      <c r="AB83">
        <v>19.772970788979329</v>
      </c>
      <c r="AC83">
        <v>14.327540221051974</v>
      </c>
      <c r="AD83">
        <v>17.906351907952409</v>
      </c>
      <c r="AE83">
        <v>24.354002332498432</v>
      </c>
      <c r="AF83">
        <v>17.674741762892921</v>
      </c>
      <c r="AG83">
        <v>15.348306499968688</v>
      </c>
      <c r="AH83">
        <v>65.603666498643292</v>
      </c>
      <c r="AI83">
        <v>16.108469872385722</v>
      </c>
      <c r="AJ83">
        <v>0</v>
      </c>
      <c r="AK83">
        <v>26.995403391410978</v>
      </c>
      <c r="AL83">
        <v>63.620526361102321</v>
      </c>
      <c r="AM83">
        <v>7.7539349324775619</v>
      </c>
      <c r="AN83">
        <v>3.4058549540805672E-2</v>
      </c>
      <c r="AO83">
        <v>0</v>
      </c>
      <c r="AP83">
        <v>0.67871332251492655</v>
      </c>
      <c r="AQ83">
        <v>20.109712458046335</v>
      </c>
      <c r="AR83">
        <v>22.424119945894166</v>
      </c>
      <c r="AS83">
        <v>15.825915156021704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54.715677849585497</v>
      </c>
      <c r="BB83">
        <f t="shared" si="1"/>
        <v>1261.006202634245</v>
      </c>
      <c r="BC83">
        <v>1.424289115537849</v>
      </c>
      <c r="BD83">
        <v>2.3147726341463417</v>
      </c>
      <c r="BE83">
        <v>1.5764603453237407</v>
      </c>
      <c r="BF83">
        <v>1.418850025531915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516.51849181875525</v>
      </c>
      <c r="L84">
        <v>13.796687047186534</v>
      </c>
      <c r="M84">
        <v>65.423630733054623</v>
      </c>
      <c r="N84">
        <v>53.600813063286019</v>
      </c>
      <c r="O84">
        <v>75.291145360092216</v>
      </c>
      <c r="P84">
        <v>27.603843814519067</v>
      </c>
      <c r="Q84">
        <v>9.5308109820966216</v>
      </c>
      <c r="R84">
        <v>19.368653627219686</v>
      </c>
      <c r="S84">
        <v>11.978675927672283</v>
      </c>
      <c r="T84">
        <v>0.80437947376821739</v>
      </c>
      <c r="U84">
        <v>52.034697043376887</v>
      </c>
      <c r="V84">
        <v>7.7320502041654136</v>
      </c>
      <c r="W84">
        <v>14.340617666276442</v>
      </c>
      <c r="X84">
        <v>65.133366138950123</v>
      </c>
      <c r="Y84">
        <v>0</v>
      </c>
      <c r="Z84">
        <v>8.6812481928616148</v>
      </c>
      <c r="AA84">
        <v>18.609963268628679</v>
      </c>
      <c r="AB84">
        <v>19.772970788979329</v>
      </c>
      <c r="AC84">
        <v>14.327540221051974</v>
      </c>
      <c r="AD84">
        <v>17.906351907952409</v>
      </c>
      <c r="AE84">
        <v>24.354002332498432</v>
      </c>
      <c r="AF84">
        <v>17.674741762892921</v>
      </c>
      <c r="AG84">
        <v>15.348306499968688</v>
      </c>
      <c r="AH84">
        <v>65.603666498643292</v>
      </c>
      <c r="AI84">
        <v>16.108469872385722</v>
      </c>
      <c r="AJ84">
        <v>0</v>
      </c>
      <c r="AK84">
        <v>26.995403391410978</v>
      </c>
      <c r="AL84">
        <v>63.620526361102321</v>
      </c>
      <c r="AM84">
        <v>7.7539349324775619</v>
      </c>
      <c r="AN84">
        <v>3.4058549540805672E-2</v>
      </c>
      <c r="AO84">
        <v>0</v>
      </c>
      <c r="AP84">
        <v>0.67871332251492655</v>
      </c>
      <c r="AQ84">
        <v>20.109712458046335</v>
      </c>
      <c r="AR84">
        <v>22.424119945894166</v>
      </c>
      <c r="AS84">
        <v>15.825915156021704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54.715677849585497</v>
      </c>
      <c r="BB84">
        <f t="shared" si="1"/>
        <v>1261.006202634245</v>
      </c>
      <c r="BC84">
        <v>1.424289115537849</v>
      </c>
      <c r="BD84">
        <v>2.3147726341463417</v>
      </c>
      <c r="BE84">
        <v>1.5764603453237407</v>
      </c>
      <c r="BF84">
        <v>1.418850025531915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516.51849181875525</v>
      </c>
      <c r="L85">
        <v>13.796687047186534</v>
      </c>
      <c r="M85">
        <v>65.423630733054623</v>
      </c>
      <c r="N85">
        <v>53.600813063286019</v>
      </c>
      <c r="O85">
        <v>75.291145360092216</v>
      </c>
      <c r="P85">
        <v>27.603843814519067</v>
      </c>
      <c r="Q85">
        <v>9.5308109820966216</v>
      </c>
      <c r="R85">
        <v>19.368653627219686</v>
      </c>
      <c r="S85">
        <v>11.978675927672283</v>
      </c>
      <c r="T85">
        <v>0.80437947376821739</v>
      </c>
      <c r="U85">
        <v>52.034697043376887</v>
      </c>
      <c r="V85">
        <v>7.7320502041654136</v>
      </c>
      <c r="W85">
        <v>14.340617666276442</v>
      </c>
      <c r="X85">
        <v>65.133366138950123</v>
      </c>
      <c r="Y85">
        <v>0</v>
      </c>
      <c r="Z85">
        <v>8.6812481928616148</v>
      </c>
      <c r="AA85">
        <v>18.609963268628679</v>
      </c>
      <c r="AB85">
        <v>19.772970788979329</v>
      </c>
      <c r="AC85">
        <v>14.327540221051974</v>
      </c>
      <c r="AD85">
        <v>13.429764165309955</v>
      </c>
      <c r="AE85">
        <v>24.354002332498432</v>
      </c>
      <c r="AF85">
        <v>17.674741762892921</v>
      </c>
      <c r="AG85">
        <v>15.348306499968688</v>
      </c>
      <c r="AH85">
        <v>65.603666498643292</v>
      </c>
      <c r="AI85">
        <v>16.108469872385722</v>
      </c>
      <c r="AJ85">
        <v>0</v>
      </c>
      <c r="AK85">
        <v>26.995403391410978</v>
      </c>
      <c r="AL85">
        <v>40.089646961403169</v>
      </c>
      <c r="AM85">
        <v>7.7539349324775619</v>
      </c>
      <c r="AN85">
        <v>3.4058549540805672E-2</v>
      </c>
      <c r="AO85">
        <v>0</v>
      </c>
      <c r="AP85">
        <v>0.67871332251492655</v>
      </c>
      <c r="AQ85">
        <v>20.109712458046335</v>
      </c>
      <c r="AR85">
        <v>22.424119945894166</v>
      </c>
      <c r="AS85">
        <v>15.825915156021704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53.544965723035638</v>
      </c>
      <c r="BB85">
        <f t="shared" si="1"/>
        <v>1234.210933417015</v>
      </c>
      <c r="BC85">
        <v>1.424289115537849</v>
      </c>
      <c r="BD85">
        <v>2.3147726341463417</v>
      </c>
      <c r="BE85">
        <v>1.6179461438848919</v>
      </c>
      <c r="BF85">
        <v>1.418850025531915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516.51849181875525</v>
      </c>
      <c r="L86">
        <v>13.796687047186534</v>
      </c>
      <c r="M86">
        <v>65.423630733054623</v>
      </c>
      <c r="N86">
        <v>53.600813063286019</v>
      </c>
      <c r="O86">
        <v>75.291145360092216</v>
      </c>
      <c r="P86">
        <v>27.603843814519067</v>
      </c>
      <c r="Q86">
        <v>9.5308109820966216</v>
      </c>
      <c r="R86">
        <v>19.368653627219686</v>
      </c>
      <c r="S86">
        <v>11.978675927672283</v>
      </c>
      <c r="T86">
        <v>0.80437947376821739</v>
      </c>
      <c r="U86">
        <v>52.034697043376887</v>
      </c>
      <c r="V86">
        <v>7.7320502041654136</v>
      </c>
      <c r="W86">
        <v>14.340617666276442</v>
      </c>
      <c r="X86">
        <v>65.133366138950123</v>
      </c>
      <c r="Y86">
        <v>0</v>
      </c>
      <c r="Z86">
        <v>5.7874986424546018</v>
      </c>
      <c r="AA86">
        <v>18.609963268628679</v>
      </c>
      <c r="AB86">
        <v>19.772970788979329</v>
      </c>
      <c r="AC86">
        <v>14.327540221051974</v>
      </c>
      <c r="AD86">
        <v>8.9531759539762046</v>
      </c>
      <c r="AE86">
        <v>24.354002332498432</v>
      </c>
      <c r="AF86">
        <v>17.528669363592151</v>
      </c>
      <c r="AG86">
        <v>15.348306499968688</v>
      </c>
      <c r="AH86">
        <v>54.669721932581922</v>
      </c>
      <c r="AI86">
        <v>16.108469872385722</v>
      </c>
      <c r="AJ86">
        <v>0</v>
      </c>
      <c r="AK86">
        <v>26.995403391410978</v>
      </c>
      <c r="AL86">
        <v>40.089646961403169</v>
      </c>
      <c r="AM86">
        <v>7.7539349324775619</v>
      </c>
      <c r="AN86">
        <v>3.4058549540805672E-2</v>
      </c>
      <c r="AO86">
        <v>0</v>
      </c>
      <c r="AP86">
        <v>0.67871332251492655</v>
      </c>
      <c r="AQ86">
        <v>20.109712458046335</v>
      </c>
      <c r="AR86">
        <v>22.424119945894166</v>
      </c>
      <c r="AS86">
        <v>15.825915156021704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52.773740895442735</v>
      </c>
      <c r="BB86">
        <f t="shared" si="1"/>
        <v>1216.2488562057729</v>
      </c>
      <c r="BC86">
        <v>1.3898283902439026</v>
      </c>
      <c r="BD86">
        <v>2.3147726341463417</v>
      </c>
      <c r="BE86">
        <v>1.3694595574468087</v>
      </c>
      <c r="BF86">
        <v>1.418850025531915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0.27129902434977349</v>
      </c>
      <c r="K87">
        <v>516.51849181875525</v>
      </c>
      <c r="L87">
        <v>13.796687047186534</v>
      </c>
      <c r="M87">
        <v>65.423630733054623</v>
      </c>
      <c r="N87">
        <v>53.600813063286019</v>
      </c>
      <c r="O87">
        <v>75.291145360092216</v>
      </c>
      <c r="P87">
        <v>27.603843814519067</v>
      </c>
      <c r="Q87">
        <v>9.5308109820966216</v>
      </c>
      <c r="R87">
        <v>19.368653627219686</v>
      </c>
      <c r="S87">
        <v>11.978675927672283</v>
      </c>
      <c r="T87">
        <v>0.80437947376821739</v>
      </c>
      <c r="U87">
        <v>51.502777225068264</v>
      </c>
      <c r="V87">
        <v>7.7320502041654136</v>
      </c>
      <c r="W87">
        <v>14.340617666276442</v>
      </c>
      <c r="X87">
        <v>65.133366138950123</v>
      </c>
      <c r="Y87">
        <v>0</v>
      </c>
      <c r="Z87">
        <v>5.7874986424546018</v>
      </c>
      <c r="AA87">
        <v>18.609963268628679</v>
      </c>
      <c r="AB87">
        <v>19.772970788979329</v>
      </c>
      <c r="AC87">
        <v>14.327540221051974</v>
      </c>
      <c r="AD87">
        <v>8.9531759539762046</v>
      </c>
      <c r="AE87">
        <v>24.354002332498432</v>
      </c>
      <c r="AF87">
        <v>17.528669363592151</v>
      </c>
      <c r="AG87">
        <v>15.348306499968688</v>
      </c>
      <c r="AH87">
        <v>54.669721932581922</v>
      </c>
      <c r="AI87">
        <v>7.5308412908265483</v>
      </c>
      <c r="AJ87">
        <v>0</v>
      </c>
      <c r="AK87">
        <v>26.995403391410978</v>
      </c>
      <c r="AL87">
        <v>40.089646961403169</v>
      </c>
      <c r="AM87">
        <v>7.7539349324775619</v>
      </c>
      <c r="AN87">
        <v>3.4058549540805672E-2</v>
      </c>
      <c r="AO87">
        <v>0</v>
      </c>
      <c r="AP87">
        <v>0.67871332251492655</v>
      </c>
      <c r="AQ87">
        <v>20.109712458046335</v>
      </c>
      <c r="AR87">
        <v>22.424119945894166</v>
      </c>
      <c r="AS87">
        <v>15.825915156021704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52.404302071546077</v>
      </c>
      <c r="BB87">
        <f t="shared" si="1"/>
        <v>1207.7800456541515</v>
      </c>
      <c r="BC87">
        <v>1.3898283902439026</v>
      </c>
      <c r="BD87">
        <v>2.3147726341463417</v>
      </c>
      <c r="BE87">
        <v>1.3694595574468087</v>
      </c>
      <c r="BF87">
        <v>1.418850025531915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0.27129902434977349</v>
      </c>
      <c r="K88">
        <v>516.51849181875525</v>
      </c>
      <c r="L88">
        <v>13.796687047186534</v>
      </c>
      <c r="M88">
        <v>65.423630733054623</v>
      </c>
      <c r="N88">
        <v>53.600813063286019</v>
      </c>
      <c r="O88">
        <v>75.291145360092216</v>
      </c>
      <c r="P88">
        <v>27.603843814519067</v>
      </c>
      <c r="Q88">
        <v>9.5308109820966216</v>
      </c>
      <c r="R88">
        <v>19.368653627219686</v>
      </c>
      <c r="S88">
        <v>11.978675927672283</v>
      </c>
      <c r="T88">
        <v>0.80437947376821739</v>
      </c>
      <c r="U88">
        <v>51.502777225068264</v>
      </c>
      <c r="V88">
        <v>7.7320502041654136</v>
      </c>
      <c r="W88">
        <v>14.340617666276442</v>
      </c>
      <c r="X88">
        <v>65.133366138950123</v>
      </c>
      <c r="Y88">
        <v>0</v>
      </c>
      <c r="Z88">
        <v>5.7874986424546018</v>
      </c>
      <c r="AA88">
        <v>18.609963268628679</v>
      </c>
      <c r="AB88">
        <v>19.772970788979329</v>
      </c>
      <c r="AC88">
        <v>14.327540221051974</v>
      </c>
      <c r="AD88">
        <v>8.9531759539762046</v>
      </c>
      <c r="AE88">
        <v>24.354002332498432</v>
      </c>
      <c r="AF88">
        <v>17.528669363592151</v>
      </c>
      <c r="AG88">
        <v>15.348306499968688</v>
      </c>
      <c r="AH88">
        <v>54.669721932581922</v>
      </c>
      <c r="AI88">
        <v>7.5308412908265483</v>
      </c>
      <c r="AJ88">
        <v>0</v>
      </c>
      <c r="AK88">
        <v>26.995403391410978</v>
      </c>
      <c r="AL88">
        <v>40.089646961403169</v>
      </c>
      <c r="AM88">
        <v>7.7539349324775619</v>
      </c>
      <c r="AN88">
        <v>3.4058549540805672E-2</v>
      </c>
      <c r="AO88">
        <v>0</v>
      </c>
      <c r="AP88">
        <v>0.67871332251492655</v>
      </c>
      <c r="AQ88">
        <v>20.109712458046335</v>
      </c>
      <c r="AR88">
        <v>22.424119945894166</v>
      </c>
      <c r="AS88">
        <v>15.825915156021704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52.404302071546077</v>
      </c>
      <c r="BB88">
        <f t="shared" si="1"/>
        <v>1207.7800456541515</v>
      </c>
      <c r="BC88">
        <v>1.3898283902439026</v>
      </c>
      <c r="BD88">
        <v>2.3147726341463417</v>
      </c>
      <c r="BE88">
        <v>1.3694595574468087</v>
      </c>
      <c r="BF88">
        <v>1.418850025531915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516.51849181875525</v>
      </c>
      <c r="L89">
        <v>13.973970609590284</v>
      </c>
      <c r="M89">
        <v>65.423630733054623</v>
      </c>
      <c r="N89">
        <v>53.600813063286019</v>
      </c>
      <c r="O89">
        <v>75.291145360092216</v>
      </c>
      <c r="P89">
        <v>27.603843814519067</v>
      </c>
      <c r="Q89">
        <v>9.5308109820966216</v>
      </c>
      <c r="R89">
        <v>19.368653627219686</v>
      </c>
      <c r="S89">
        <v>11.978675927672283</v>
      </c>
      <c r="T89">
        <v>0.80437947376821739</v>
      </c>
      <c r="U89">
        <v>51.502777225068264</v>
      </c>
      <c r="V89">
        <v>7.7320502041654136</v>
      </c>
      <c r="W89">
        <v>14.340617666276442</v>
      </c>
      <c r="X89">
        <v>65.133366138950123</v>
      </c>
      <c r="Y89">
        <v>0</v>
      </c>
      <c r="Z89">
        <v>5.7874986424546018</v>
      </c>
      <c r="AA89">
        <v>18.609963268628679</v>
      </c>
      <c r="AB89">
        <v>19.772970788979329</v>
      </c>
      <c r="AC89">
        <v>14.327540221051974</v>
      </c>
      <c r="AD89">
        <v>8.9531759539762046</v>
      </c>
      <c r="AE89">
        <v>24.354002332498432</v>
      </c>
      <c r="AF89">
        <v>17.528669363592151</v>
      </c>
      <c r="AG89">
        <v>15.348306499968688</v>
      </c>
      <c r="AH89">
        <v>54.669721932581922</v>
      </c>
      <c r="AI89">
        <v>7.5308412908265483</v>
      </c>
      <c r="AJ89">
        <v>0</v>
      </c>
      <c r="AK89">
        <v>26.995403391410978</v>
      </c>
      <c r="AL89">
        <v>40.089646961403169</v>
      </c>
      <c r="AM89">
        <v>7.7539349324775619</v>
      </c>
      <c r="AN89">
        <v>3.4058549540805672E-2</v>
      </c>
      <c r="AO89">
        <v>0</v>
      </c>
      <c r="AP89">
        <v>0.67871332251492655</v>
      </c>
      <c r="AQ89">
        <v>20.109712458046335</v>
      </c>
      <c r="AR89">
        <v>22.424119945894166</v>
      </c>
      <c r="AS89">
        <v>15.825915156021704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52.400372225236744</v>
      </c>
      <c r="BB89">
        <f t="shared" si="1"/>
        <v>1207.6899600385148</v>
      </c>
      <c r="BC89">
        <v>1.3898283902439026</v>
      </c>
      <c r="BD89">
        <v>2.3147726341463417</v>
      </c>
      <c r="BE89">
        <v>1.3694595574468087</v>
      </c>
      <c r="BF89">
        <v>1.418850025531915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516.51849181875525</v>
      </c>
      <c r="L90">
        <v>13.973970609590284</v>
      </c>
      <c r="M90">
        <v>65.423630733054623</v>
      </c>
      <c r="N90">
        <v>53.600813063286019</v>
      </c>
      <c r="O90">
        <v>75.291145360092216</v>
      </c>
      <c r="P90">
        <v>27.603843814519067</v>
      </c>
      <c r="Q90">
        <v>9.5308109820966216</v>
      </c>
      <c r="R90">
        <v>19.368653627219686</v>
      </c>
      <c r="S90">
        <v>11.978675927672283</v>
      </c>
      <c r="T90">
        <v>0.80437947376821739</v>
      </c>
      <c r="U90">
        <v>51.502777225068264</v>
      </c>
      <c r="V90">
        <v>7.7320502041654136</v>
      </c>
      <c r="W90">
        <v>14.340617666276442</v>
      </c>
      <c r="X90">
        <v>65.133366138950123</v>
      </c>
      <c r="Y90">
        <v>0</v>
      </c>
      <c r="Z90">
        <v>5.7874986424546018</v>
      </c>
      <c r="AA90">
        <v>18.609963268628679</v>
      </c>
      <c r="AB90">
        <v>19.772970788979329</v>
      </c>
      <c r="AC90">
        <v>14.327540221051974</v>
      </c>
      <c r="AD90">
        <v>13.429764165309955</v>
      </c>
      <c r="AE90">
        <v>24.354002332498432</v>
      </c>
      <c r="AF90">
        <v>17.528669363592151</v>
      </c>
      <c r="AG90">
        <v>15.348306499968688</v>
      </c>
      <c r="AH90">
        <v>54.669721932581922</v>
      </c>
      <c r="AI90">
        <v>7.5308412908265483</v>
      </c>
      <c r="AJ90">
        <v>0</v>
      </c>
      <c r="AK90">
        <v>26.995403391410978</v>
      </c>
      <c r="AL90">
        <v>40.089646961403169</v>
      </c>
      <c r="AM90">
        <v>7.7539349324775619</v>
      </c>
      <c r="AN90">
        <v>3.4058549540805672E-2</v>
      </c>
      <c r="AO90">
        <v>0</v>
      </c>
      <c r="AP90">
        <v>0.67871332251492655</v>
      </c>
      <c r="AQ90">
        <v>20.109712458046335</v>
      </c>
      <c r="AR90">
        <v>22.424119945894166</v>
      </c>
      <c r="AS90">
        <v>15.825915156021704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52.587493612470503</v>
      </c>
      <c r="BB90">
        <f t="shared" si="1"/>
        <v>1211.9794268626147</v>
      </c>
      <c r="BC90">
        <v>1.3898283902439026</v>
      </c>
      <c r="BD90">
        <v>2.3147726341463417</v>
      </c>
      <c r="BE90">
        <v>1.3694595574468087</v>
      </c>
      <c r="BF90">
        <v>1.418850025531915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516.51849181875525</v>
      </c>
      <c r="L91">
        <v>13.973970609590284</v>
      </c>
      <c r="M91">
        <v>65.423630733054623</v>
      </c>
      <c r="N91">
        <v>53.600813063286019</v>
      </c>
      <c r="O91">
        <v>75.291145360092216</v>
      </c>
      <c r="P91">
        <v>28.718050287651099</v>
      </c>
      <c r="Q91">
        <v>9.5574036236421538</v>
      </c>
      <c r="R91">
        <v>19.368653627219686</v>
      </c>
      <c r="S91">
        <v>11.978675927672283</v>
      </c>
      <c r="T91">
        <v>0.80437947376821739</v>
      </c>
      <c r="U91">
        <v>51.502777225068264</v>
      </c>
      <c r="V91">
        <v>7.7320502041654136</v>
      </c>
      <c r="W91">
        <v>14.340617666276442</v>
      </c>
      <c r="X91">
        <v>65.133366138950123</v>
      </c>
      <c r="Y91">
        <v>0</v>
      </c>
      <c r="Z91">
        <v>8.6812481928616148</v>
      </c>
      <c r="AA91">
        <v>18.609963268628679</v>
      </c>
      <c r="AB91">
        <v>19.772970788979329</v>
      </c>
      <c r="AC91">
        <v>14.327540221051974</v>
      </c>
      <c r="AD91">
        <v>13.429764165309955</v>
      </c>
      <c r="AE91">
        <v>24.354002332498432</v>
      </c>
      <c r="AF91">
        <v>17.674741762892921</v>
      </c>
      <c r="AG91">
        <v>15.348306499968688</v>
      </c>
      <c r="AH91">
        <v>65.603666498643292</v>
      </c>
      <c r="AI91">
        <v>7.5308412908265483</v>
      </c>
      <c r="AJ91">
        <v>0</v>
      </c>
      <c r="AK91">
        <v>26.995403391410978</v>
      </c>
      <c r="AL91">
        <v>40.089646961403169</v>
      </c>
      <c r="AM91">
        <v>7.7539349324775619</v>
      </c>
      <c r="AN91">
        <v>3.4713483625547895E-2</v>
      </c>
      <c r="AO91">
        <v>0</v>
      </c>
      <c r="AP91">
        <v>0.67871332251492655</v>
      </c>
      <c r="AQ91">
        <v>20.109712458046335</v>
      </c>
      <c r="AR91">
        <v>22.424119945894166</v>
      </c>
      <c r="AS91">
        <v>15.825915156021704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53.219309832067914</v>
      </c>
      <c r="BB91">
        <f t="shared" si="1"/>
        <v>1226.7042927207196</v>
      </c>
      <c r="BC91">
        <v>1.424289115537849</v>
      </c>
      <c r="BD91">
        <v>2.3147726341463417</v>
      </c>
      <c r="BE91">
        <v>1.5764603453237407</v>
      </c>
      <c r="BF91">
        <v>1.418850025531915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516.51849181875525</v>
      </c>
      <c r="L92">
        <v>13.973970609590284</v>
      </c>
      <c r="M92">
        <v>65.423630733054623</v>
      </c>
      <c r="N92">
        <v>53.600813063286019</v>
      </c>
      <c r="O92">
        <v>75.291145360092216</v>
      </c>
      <c r="P92">
        <v>28.900839377372936</v>
      </c>
      <c r="Q92">
        <v>9.5574036236421538</v>
      </c>
      <c r="R92">
        <v>19.368653627219686</v>
      </c>
      <c r="S92">
        <v>11.978675927672283</v>
      </c>
      <c r="T92">
        <v>0.80437947376821739</v>
      </c>
      <c r="U92">
        <v>51.502777225068264</v>
      </c>
      <c r="V92">
        <v>7.7320502041654136</v>
      </c>
      <c r="W92">
        <v>14.340617666276442</v>
      </c>
      <c r="X92">
        <v>65.133366138950123</v>
      </c>
      <c r="Y92">
        <v>0</v>
      </c>
      <c r="Z92">
        <v>8.6812481928616148</v>
      </c>
      <c r="AA92">
        <v>18.609963268628679</v>
      </c>
      <c r="AB92">
        <v>19.772970788979329</v>
      </c>
      <c r="AC92">
        <v>14.327540221051974</v>
      </c>
      <c r="AD92">
        <v>13.429764165309955</v>
      </c>
      <c r="AE92">
        <v>24.354002332498432</v>
      </c>
      <c r="AF92">
        <v>17.674741762892921</v>
      </c>
      <c r="AG92">
        <v>15.348306499968688</v>
      </c>
      <c r="AH92">
        <v>65.603666498643292</v>
      </c>
      <c r="AI92">
        <v>7.5308412908265483</v>
      </c>
      <c r="AJ92">
        <v>0</v>
      </c>
      <c r="AK92">
        <v>26.995403391410978</v>
      </c>
      <c r="AL92">
        <v>40.089646961403169</v>
      </c>
      <c r="AM92">
        <v>7.7539349324775619</v>
      </c>
      <c r="AN92">
        <v>3.4713483625547895E-2</v>
      </c>
      <c r="AO92">
        <v>0</v>
      </c>
      <c r="AP92">
        <v>0.67871332251492655</v>
      </c>
      <c r="AQ92">
        <v>20.109712458046335</v>
      </c>
      <c r="AR92">
        <v>22.424119945894166</v>
      </c>
      <c r="AS92">
        <v>15.825915156021704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53.226950416018276</v>
      </c>
      <c r="BB92">
        <f t="shared" si="1"/>
        <v>1226.8794412264908</v>
      </c>
      <c r="BC92">
        <v>1.424289115537849</v>
      </c>
      <c r="BD92">
        <v>2.3147726341463417</v>
      </c>
      <c r="BE92">
        <v>1.5764603453237407</v>
      </c>
      <c r="BF92">
        <v>1.418850025531915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516.51849181875525</v>
      </c>
      <c r="L93">
        <v>13.796687047186534</v>
      </c>
      <c r="M93">
        <v>65.423630733054623</v>
      </c>
      <c r="N93">
        <v>53.600813063286019</v>
      </c>
      <c r="O93">
        <v>75.291145360092216</v>
      </c>
      <c r="P93">
        <v>28.900839377372936</v>
      </c>
      <c r="Q93">
        <v>9.5574036236421538</v>
      </c>
      <c r="R93">
        <v>19.368653627219686</v>
      </c>
      <c r="S93">
        <v>11.978675927672283</v>
      </c>
      <c r="T93">
        <v>0.80437947376821739</v>
      </c>
      <c r="U93">
        <v>51.980982101669625</v>
      </c>
      <c r="V93">
        <v>7.7320502041654136</v>
      </c>
      <c r="W93">
        <v>14.340617666276442</v>
      </c>
      <c r="X93">
        <v>65.133366138950123</v>
      </c>
      <c r="Y93">
        <v>0</v>
      </c>
      <c r="Z93">
        <v>8.6812481928616148</v>
      </c>
      <c r="AA93">
        <v>18.609963268628679</v>
      </c>
      <c r="AB93">
        <v>19.772970788979329</v>
      </c>
      <c r="AC93">
        <v>14.327540221051974</v>
      </c>
      <c r="AD93">
        <v>13.429764165309955</v>
      </c>
      <c r="AE93">
        <v>24.354002332498432</v>
      </c>
      <c r="AF93">
        <v>17.674741762892921</v>
      </c>
      <c r="AG93">
        <v>15.348306499968688</v>
      </c>
      <c r="AH93">
        <v>65.603666498643292</v>
      </c>
      <c r="AI93">
        <v>7.5308412908265483</v>
      </c>
      <c r="AJ93">
        <v>0</v>
      </c>
      <c r="AK93">
        <v>26.995403391410978</v>
      </c>
      <c r="AL93">
        <v>40.089646961403169</v>
      </c>
      <c r="AM93">
        <v>7.7539349324775619</v>
      </c>
      <c r="AN93">
        <v>3.4713483625547895E-2</v>
      </c>
      <c r="AO93">
        <v>0</v>
      </c>
      <c r="AP93">
        <v>0.67871332251492655</v>
      </c>
      <c r="AQ93">
        <v>20.109712458046335</v>
      </c>
      <c r="AR93">
        <v>22.424119945894166</v>
      </c>
      <c r="AS93">
        <v>15.825915156021704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53.239528926951742</v>
      </c>
      <c r="BB93">
        <f t="shared" si="1"/>
        <v>1227.167784029755</v>
      </c>
      <c r="BC93">
        <v>1.424289115537849</v>
      </c>
      <c r="BD93">
        <v>2.3147726341463417</v>
      </c>
      <c r="BE93">
        <v>1.5764603453237407</v>
      </c>
      <c r="BF93">
        <v>1.418850025531915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516.51849181875525</v>
      </c>
      <c r="L94">
        <v>13.796687047186534</v>
      </c>
      <c r="M94">
        <v>65.423630733054623</v>
      </c>
      <c r="N94">
        <v>53.600813063286019</v>
      </c>
      <c r="O94">
        <v>75.291145360092216</v>
      </c>
      <c r="P94">
        <v>28.900839377372936</v>
      </c>
      <c r="Q94">
        <v>9.5574036236421538</v>
      </c>
      <c r="R94">
        <v>19.368653627219686</v>
      </c>
      <c r="S94">
        <v>11.978675927672283</v>
      </c>
      <c r="T94">
        <v>0.80437947376821739</v>
      </c>
      <c r="U94">
        <v>52.034697043376887</v>
      </c>
      <c r="V94">
        <v>7.7320502041654136</v>
      </c>
      <c r="W94">
        <v>14.340617666276442</v>
      </c>
      <c r="X94">
        <v>65.133366138950123</v>
      </c>
      <c r="Y94">
        <v>0</v>
      </c>
      <c r="Z94">
        <v>8.6812481928616148</v>
      </c>
      <c r="AA94">
        <v>18.609963268628679</v>
      </c>
      <c r="AB94">
        <v>19.772970788979329</v>
      </c>
      <c r="AC94">
        <v>14.327540221051974</v>
      </c>
      <c r="AD94">
        <v>13.429764165309955</v>
      </c>
      <c r="AE94">
        <v>24.354002332498432</v>
      </c>
      <c r="AF94">
        <v>17.674741762892921</v>
      </c>
      <c r="AG94">
        <v>15.348306499968688</v>
      </c>
      <c r="AH94">
        <v>65.603666498643292</v>
      </c>
      <c r="AI94">
        <v>1.5689248585159672</v>
      </c>
      <c r="AJ94">
        <v>0</v>
      </c>
      <c r="AK94">
        <v>26.995403391410978</v>
      </c>
      <c r="AL94">
        <v>40.089646961403169</v>
      </c>
      <c r="AM94">
        <v>7.7539349324775619</v>
      </c>
      <c r="AN94">
        <v>3.4713483625547895E-2</v>
      </c>
      <c r="AO94">
        <v>0</v>
      </c>
      <c r="AP94">
        <v>0.67871332251492655</v>
      </c>
      <c r="AQ94">
        <v>20.109712458046335</v>
      </c>
      <c r="AR94">
        <v>22.424119945894166</v>
      </c>
      <c r="AS94">
        <v>15.825915156021704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52.992566104644517</v>
      </c>
      <c r="BB94">
        <f t="shared" si="1"/>
        <v>1221.5480311600202</v>
      </c>
      <c r="BC94">
        <v>1.424289115537849</v>
      </c>
      <c r="BD94">
        <v>2.3147726341463417</v>
      </c>
      <c r="BE94">
        <v>1.6179461438848919</v>
      </c>
      <c r="BF94">
        <v>1.418850025531915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3.1711479424242775E-3</v>
      </c>
      <c r="H95">
        <v>0</v>
      </c>
      <c r="I95">
        <v>0</v>
      </c>
      <c r="J95">
        <v>0</v>
      </c>
      <c r="K95">
        <v>516.51849181875525</v>
      </c>
      <c r="L95">
        <v>13.796687047186534</v>
      </c>
      <c r="M95">
        <v>65.423630733054623</v>
      </c>
      <c r="N95">
        <v>53.600813063286019</v>
      </c>
      <c r="O95">
        <v>75.291145360092216</v>
      </c>
      <c r="P95">
        <v>28.900839377372936</v>
      </c>
      <c r="Q95">
        <v>9.5574036236421538</v>
      </c>
      <c r="R95">
        <v>19.368653627219686</v>
      </c>
      <c r="S95">
        <v>11.978675927672283</v>
      </c>
      <c r="T95">
        <v>0.80437947376821739</v>
      </c>
      <c r="U95">
        <v>52.034697043376887</v>
      </c>
      <c r="V95">
        <v>7.7320502041654136</v>
      </c>
      <c r="W95">
        <v>14.70070632513918</v>
      </c>
      <c r="X95">
        <v>65.133366138950123</v>
      </c>
      <c r="Y95">
        <v>0</v>
      </c>
      <c r="Z95">
        <v>8.6812481928616148</v>
      </c>
      <c r="AA95">
        <v>18.609963268628679</v>
      </c>
      <c r="AB95">
        <v>19.772970788979329</v>
      </c>
      <c r="AC95">
        <v>14.327540221051974</v>
      </c>
      <c r="AD95">
        <v>8.9531759539762046</v>
      </c>
      <c r="AE95">
        <v>24.354002332498432</v>
      </c>
      <c r="AF95">
        <v>11.977924612182214</v>
      </c>
      <c r="AG95">
        <v>15.348306499968688</v>
      </c>
      <c r="AH95">
        <v>49.047815348674597</v>
      </c>
      <c r="AI95">
        <v>7.5308412908265483</v>
      </c>
      <c r="AJ95">
        <v>0</v>
      </c>
      <c r="AK95">
        <v>26.995403391410978</v>
      </c>
      <c r="AL95">
        <v>40.089646961403169</v>
      </c>
      <c r="AM95">
        <v>7.7539349324775619</v>
      </c>
      <c r="AN95">
        <v>3.4713483625547895E-2</v>
      </c>
      <c r="AO95">
        <v>0</v>
      </c>
      <c r="AP95">
        <v>0.67871332251492655</v>
      </c>
      <c r="AQ95">
        <v>20.109712458046335</v>
      </c>
      <c r="AR95">
        <v>22.424119945894166</v>
      </c>
      <c r="AS95">
        <v>15.825915156021704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52.139675549237388</v>
      </c>
      <c r="BB95">
        <f t="shared" si="1"/>
        <v>1201.5714367828753</v>
      </c>
      <c r="BC95">
        <v>1.3898283902439026</v>
      </c>
      <c r="BD95">
        <v>2.3147726341463417</v>
      </c>
      <c r="BE95">
        <v>1.2270022095238093</v>
      </c>
      <c r="BF95">
        <v>1.418850025531915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3.1711479424242775E-3</v>
      </c>
      <c r="H96">
        <v>0</v>
      </c>
      <c r="I96">
        <v>0</v>
      </c>
      <c r="J96">
        <v>0</v>
      </c>
      <c r="K96">
        <v>516.51849181875525</v>
      </c>
      <c r="L96">
        <v>13.796687047186534</v>
      </c>
      <c r="M96">
        <v>65.423630733054623</v>
      </c>
      <c r="N96">
        <v>53.600813063286019</v>
      </c>
      <c r="O96">
        <v>75.291145360092216</v>
      </c>
      <c r="P96">
        <v>28.900839377372936</v>
      </c>
      <c r="Q96">
        <v>9.5574036236421538</v>
      </c>
      <c r="R96">
        <v>19.368653627219686</v>
      </c>
      <c r="S96">
        <v>11.978675927672283</v>
      </c>
      <c r="T96">
        <v>0.80437947376821739</v>
      </c>
      <c r="U96">
        <v>52.034697043376887</v>
      </c>
      <c r="V96">
        <v>7.7320502041654136</v>
      </c>
      <c r="W96">
        <v>14.740441347225374</v>
      </c>
      <c r="X96">
        <v>65.133366138950123</v>
      </c>
      <c r="Y96">
        <v>0</v>
      </c>
      <c r="Z96">
        <v>8.6812481928616148</v>
      </c>
      <c r="AA96">
        <v>18.609963268628679</v>
      </c>
      <c r="AB96">
        <v>19.772970788979329</v>
      </c>
      <c r="AC96">
        <v>14.327540221051974</v>
      </c>
      <c r="AD96">
        <v>4.2170757154038814</v>
      </c>
      <c r="AE96">
        <v>24.354002332498432</v>
      </c>
      <c r="AF96">
        <v>11.977924612182214</v>
      </c>
      <c r="AG96">
        <v>15.348306499968688</v>
      </c>
      <c r="AH96">
        <v>44.266981389167185</v>
      </c>
      <c r="AI96">
        <v>7.5308412908265483</v>
      </c>
      <c r="AJ96">
        <v>0</v>
      </c>
      <c r="AK96">
        <v>26.995403391410978</v>
      </c>
      <c r="AL96">
        <v>40.089646961403169</v>
      </c>
      <c r="AM96">
        <v>7.7539349324775619</v>
      </c>
      <c r="AN96">
        <v>3.4713483625547895E-2</v>
      </c>
      <c r="AO96">
        <v>0</v>
      </c>
      <c r="AP96">
        <v>0.67871332251492655</v>
      </c>
      <c r="AQ96">
        <v>20.109712458046335</v>
      </c>
      <c r="AR96">
        <v>22.424119945894166</v>
      </c>
      <c r="AS96">
        <v>15.825915156021704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51.743528623680852</v>
      </c>
      <c r="BB96">
        <f t="shared" si="1"/>
        <v>1192.4463891051992</v>
      </c>
      <c r="BC96">
        <v>1.3898283902439026</v>
      </c>
      <c r="BD96">
        <v>2.3874336585365854</v>
      </c>
      <c r="BE96">
        <v>1.1103457578947369</v>
      </c>
      <c r="BF96">
        <v>1.418850025531915</v>
      </c>
    </row>
    <row r="97" spans="1:58">
      <c r="A97" t="s">
        <v>139</v>
      </c>
      <c r="B97">
        <v>0</v>
      </c>
      <c r="C97">
        <v>0</v>
      </c>
      <c r="D97">
        <v>2.0675424150430595</v>
      </c>
      <c r="E97">
        <v>0</v>
      </c>
      <c r="F97">
        <v>0</v>
      </c>
      <c r="G97">
        <v>3.1711479424242775E-3</v>
      </c>
      <c r="H97">
        <v>0</v>
      </c>
      <c r="I97">
        <v>0</v>
      </c>
      <c r="J97">
        <v>0</v>
      </c>
      <c r="K97">
        <v>516.51849181875525</v>
      </c>
      <c r="L97">
        <v>13.796687047186534</v>
      </c>
      <c r="M97">
        <v>65.423630733054623</v>
      </c>
      <c r="N97">
        <v>53.600813063286019</v>
      </c>
      <c r="O97">
        <v>75.291145360092216</v>
      </c>
      <c r="P97">
        <v>28.900839377372936</v>
      </c>
      <c r="Q97">
        <v>9.5574036236421538</v>
      </c>
      <c r="R97">
        <v>19.368653627219686</v>
      </c>
      <c r="S97">
        <v>11.978675927672283</v>
      </c>
      <c r="T97">
        <v>0.80437947376821739</v>
      </c>
      <c r="U97">
        <v>52.034697043376887</v>
      </c>
      <c r="V97">
        <v>7.7320502041654136</v>
      </c>
      <c r="W97">
        <v>14.740441347225374</v>
      </c>
      <c r="X97">
        <v>65.133366138950123</v>
      </c>
      <c r="Y97">
        <v>0</v>
      </c>
      <c r="Z97">
        <v>8.6812481928616148</v>
      </c>
      <c r="AA97">
        <v>18.609963268628679</v>
      </c>
      <c r="AB97">
        <v>19.772970788979329</v>
      </c>
      <c r="AC97">
        <v>14.327540221051974</v>
      </c>
      <c r="AD97">
        <v>0</v>
      </c>
      <c r="AE97">
        <v>24.354002332498432</v>
      </c>
      <c r="AF97">
        <v>11.977924612182214</v>
      </c>
      <c r="AG97">
        <v>15.348306499968688</v>
      </c>
      <c r="AH97">
        <v>28.77353828449175</v>
      </c>
      <c r="AI97">
        <v>7.5308412908265483</v>
      </c>
      <c r="AJ97">
        <v>0</v>
      </c>
      <c r="AK97">
        <v>26.995403391410978</v>
      </c>
      <c r="AL97">
        <v>40.089646961403169</v>
      </c>
      <c r="AM97">
        <v>7.7539349324775619</v>
      </c>
      <c r="AN97">
        <v>3.4713483625547895E-2</v>
      </c>
      <c r="AO97">
        <v>0</v>
      </c>
      <c r="AP97">
        <v>0.67871332251492655</v>
      </c>
      <c r="AQ97">
        <v>20.109712458046335</v>
      </c>
      <c r="AR97">
        <v>22.424119945894166</v>
      </c>
      <c r="AS97">
        <v>15.825915156021704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51.006052209950347</v>
      </c>
      <c r="BB97">
        <f t="shared" si="1"/>
        <v>1175.1566025495472</v>
      </c>
      <c r="BC97">
        <v>1.3898283902439026</v>
      </c>
      <c r="BD97">
        <v>2.3874336585365854</v>
      </c>
      <c r="BE97">
        <v>0.72605919354838699</v>
      </c>
      <c r="BF97">
        <v>1.418850025531915</v>
      </c>
    </row>
    <row r="98" spans="1:58">
      <c r="A98" t="s">
        <v>140</v>
      </c>
      <c r="B98">
        <v>0</v>
      </c>
      <c r="C98">
        <v>0</v>
      </c>
      <c r="D98">
        <v>2.0675424150430595</v>
      </c>
      <c r="E98">
        <v>0</v>
      </c>
      <c r="F98">
        <v>0</v>
      </c>
      <c r="G98">
        <v>3.1711479424242775E-3</v>
      </c>
      <c r="H98">
        <v>0</v>
      </c>
      <c r="I98">
        <v>0</v>
      </c>
      <c r="J98">
        <v>0</v>
      </c>
      <c r="K98">
        <v>516.51849181875525</v>
      </c>
      <c r="L98">
        <v>13.796687047186534</v>
      </c>
      <c r="M98">
        <v>65.423630733054623</v>
      </c>
      <c r="N98">
        <v>53.600813063286019</v>
      </c>
      <c r="O98">
        <v>75.291145360092216</v>
      </c>
      <c r="P98">
        <v>28.900839377372936</v>
      </c>
      <c r="Q98">
        <v>9.5574036236421538</v>
      </c>
      <c r="R98">
        <v>19.368653627219686</v>
      </c>
      <c r="S98">
        <v>11.978675927672283</v>
      </c>
      <c r="T98">
        <v>0.80437947376821739</v>
      </c>
      <c r="U98">
        <v>52.034697043376887</v>
      </c>
      <c r="V98">
        <v>7.7320502041654136</v>
      </c>
      <c r="W98">
        <v>14.740441347225374</v>
      </c>
      <c r="X98">
        <v>65.133366138950123</v>
      </c>
      <c r="Y98">
        <v>0</v>
      </c>
      <c r="Z98">
        <v>8.6812481928616148</v>
      </c>
      <c r="AA98">
        <v>18.609963268628679</v>
      </c>
      <c r="AB98">
        <v>19.772970788979329</v>
      </c>
      <c r="AC98">
        <v>14.327540221051974</v>
      </c>
      <c r="AD98">
        <v>0</v>
      </c>
      <c r="AE98">
        <v>24.354002332498432</v>
      </c>
      <c r="AF98">
        <v>11.977924612182214</v>
      </c>
      <c r="AG98">
        <v>15.348306499968688</v>
      </c>
      <c r="AH98">
        <v>19.300403995199332</v>
      </c>
      <c r="AI98">
        <v>1.5689248585159672</v>
      </c>
      <c r="AJ98">
        <v>0</v>
      </c>
      <c r="AK98">
        <v>26.995403391410978</v>
      </c>
      <c r="AL98">
        <v>40.089646961403169</v>
      </c>
      <c r="AM98">
        <v>7.7539349324775619</v>
      </c>
      <c r="AN98">
        <v>3.4713483625547895E-2</v>
      </c>
      <c r="AO98">
        <v>0</v>
      </c>
      <c r="AP98">
        <v>0.67871332251492655</v>
      </c>
      <c r="AQ98">
        <v>20.109712458046335</v>
      </c>
      <c r="AR98">
        <v>22.424119945894166</v>
      </c>
      <c r="AS98">
        <v>15.825915156021704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50.360867089787341</v>
      </c>
      <c r="BB98">
        <f t="shared" si="1"/>
        <v>1160.1081095617876</v>
      </c>
      <c r="BC98">
        <v>1.3898283902439026</v>
      </c>
      <c r="BD98">
        <v>2.3874336585365854</v>
      </c>
      <c r="BE98">
        <v>0.4674318072289157</v>
      </c>
      <c r="BF98">
        <v>1.418850025531915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1.0337712075215296E-3</v>
      </c>
      <c r="E99">
        <f t="shared" si="2"/>
        <v>0</v>
      </c>
      <c r="F99">
        <f t="shared" si="2"/>
        <v>0</v>
      </c>
      <c r="G99">
        <f t="shared" si="2"/>
        <v>4.8705470108986592E-5</v>
      </c>
      <c r="H99">
        <f t="shared" si="2"/>
        <v>0</v>
      </c>
      <c r="I99">
        <f t="shared" si="2"/>
        <v>0</v>
      </c>
      <c r="J99">
        <f t="shared" si="2"/>
        <v>1.3833579896261372E-4</v>
      </c>
      <c r="K99">
        <f t="shared" si="2"/>
        <v>9.4848151584441442</v>
      </c>
      <c r="L99">
        <f t="shared" si="2"/>
        <v>0.23185434670493299</v>
      </c>
      <c r="M99">
        <f t="shared" si="2"/>
        <v>1.5701671375933131</v>
      </c>
      <c r="N99">
        <f t="shared" si="2"/>
        <v>1.2864195135188645</v>
      </c>
      <c r="O99">
        <f t="shared" si="2"/>
        <v>1.8069874886422099</v>
      </c>
      <c r="P99">
        <f t="shared" si="2"/>
        <v>0.68477978223232916</v>
      </c>
      <c r="Q99">
        <f t="shared" si="2"/>
        <v>0.17513545687558207</v>
      </c>
      <c r="R99">
        <f t="shared" si="2"/>
        <v>0.32008273731112102</v>
      </c>
      <c r="S99">
        <f t="shared" si="2"/>
        <v>0.20777881675678056</v>
      </c>
      <c r="T99">
        <f t="shared" si="2"/>
        <v>1.1942025123865451E-2</v>
      </c>
      <c r="U99">
        <f t="shared" si="2"/>
        <v>1.2480214205781566</v>
      </c>
      <c r="V99">
        <f t="shared" si="2"/>
        <v>0.15254904791610019</v>
      </c>
      <c r="W99">
        <f t="shared" si="2"/>
        <v>0.28272187343262878</v>
      </c>
      <c r="X99">
        <f t="shared" si="2"/>
        <v>1.2183588701970018</v>
      </c>
      <c r="Y99">
        <f t="shared" si="2"/>
        <v>0</v>
      </c>
      <c r="Z99">
        <f t="shared" si="2"/>
        <v>0.16782337799624272</v>
      </c>
      <c r="AA99">
        <f t="shared" si="2"/>
        <v>0.28167730973199767</v>
      </c>
      <c r="AB99">
        <f t="shared" si="2"/>
        <v>0.36343841078373212</v>
      </c>
      <c r="AC99">
        <f t="shared" si="2"/>
        <v>0.24328804236599244</v>
      </c>
      <c r="AD99">
        <f t="shared" si="2"/>
        <v>0.12646361087719157</v>
      </c>
      <c r="AE99">
        <f t="shared" si="2"/>
        <v>0.566532040331715</v>
      </c>
      <c r="AF99">
        <f t="shared" si="2"/>
        <v>0.1857308600177292</v>
      </c>
      <c r="AG99">
        <f t="shared" si="2"/>
        <v>0.36835935599924818</v>
      </c>
      <c r="AH99">
        <f t="shared" si="2"/>
        <v>0.55555061573831133</v>
      </c>
      <c r="AI99">
        <f t="shared" si="2"/>
        <v>0.10221673399132757</v>
      </c>
      <c r="AJ99">
        <f t="shared" si="2"/>
        <v>0</v>
      </c>
      <c r="AK99">
        <f t="shared" si="2"/>
        <v>0.64788968139386294</v>
      </c>
      <c r="AL99">
        <f t="shared" si="2"/>
        <v>0.95256487134996637</v>
      </c>
      <c r="AM99">
        <f t="shared" si="2"/>
        <v>0.18609443837946149</v>
      </c>
      <c r="AN99">
        <f t="shared" si="2"/>
        <v>8.2722904945209744E-4</v>
      </c>
      <c r="AO99">
        <f t="shared" si="2"/>
        <v>0</v>
      </c>
      <c r="AP99">
        <f t="shared" si="2"/>
        <v>1.5327607252154107E-2</v>
      </c>
      <c r="AQ99">
        <f t="shared" si="2"/>
        <v>0.27647237743960562</v>
      </c>
      <c r="AR99">
        <f t="shared" si="2"/>
        <v>0.54073815416480842</v>
      </c>
      <c r="AS99">
        <f t="shared" si="2"/>
        <v>0.38061325891671838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1.0301376949777739</v>
      </c>
      <c r="BB99">
        <f>SUM(B99:AZ99)-BA99+SUM(BC99:BF99)</f>
        <v>23.708657577779974</v>
      </c>
      <c r="BC99">
        <f t="shared" si="2"/>
        <v>3.3459263541735548E-2</v>
      </c>
      <c r="BD99">
        <f t="shared" si="2"/>
        <v>1.3950932908583289E-2</v>
      </c>
      <c r="BE99">
        <f t="shared" si="2"/>
        <v>1.366413030726593E-2</v>
      </c>
      <c r="BF99">
        <f t="shared" si="2"/>
        <v>3.3278482417021242E-2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165.90776150545867</v>
      </c>
      <c r="L3">
        <v>46.692761714588585</v>
      </c>
      <c r="M3">
        <v>0</v>
      </c>
      <c r="N3">
        <v>30.160893643476754</v>
      </c>
      <c r="O3">
        <v>50.649837598077013</v>
      </c>
      <c r="P3">
        <v>66.141068665370994</v>
      </c>
      <c r="Q3">
        <v>5.5744167102038835</v>
      </c>
      <c r="R3">
        <v>10.821817786329104</v>
      </c>
      <c r="S3">
        <v>6.7367066139184377</v>
      </c>
      <c r="T3">
        <v>0</v>
      </c>
      <c r="U3">
        <v>244.97843529808046</v>
      </c>
      <c r="V3">
        <v>4.4764501182010283</v>
      </c>
      <c r="W3">
        <v>8.3678873914087788</v>
      </c>
      <c r="X3">
        <v>37.664848324863165</v>
      </c>
      <c r="Y3">
        <v>0</v>
      </c>
      <c r="Z3">
        <v>5.0205761406804417</v>
      </c>
      <c r="AA3">
        <v>10.762592600709663</v>
      </c>
      <c r="AB3">
        <v>10.089503757044456</v>
      </c>
      <c r="AC3">
        <v>7.4202327043164251</v>
      </c>
      <c r="AD3">
        <v>0</v>
      </c>
      <c r="AE3">
        <v>8.3890273690252553</v>
      </c>
      <c r="AF3">
        <v>0</v>
      </c>
      <c r="AG3">
        <v>0</v>
      </c>
      <c r="AH3">
        <v>5.1193667332498434</v>
      </c>
      <c r="AI3">
        <v>3.9002261060738879</v>
      </c>
      <c r="AJ3">
        <v>0</v>
      </c>
      <c r="AK3">
        <v>13.122477156752245</v>
      </c>
      <c r="AL3">
        <v>13.646850638262867</v>
      </c>
      <c r="AM3">
        <v>4.0357696839908153</v>
      </c>
      <c r="AN3">
        <v>0</v>
      </c>
      <c r="AO3">
        <v>0</v>
      </c>
      <c r="AP3">
        <v>1.5044354852776465</v>
      </c>
      <c r="AQ3">
        <v>0</v>
      </c>
      <c r="AR3">
        <v>12.96705141849603</v>
      </c>
      <c r="AS3">
        <v>8.3835513520141927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32.709944044363368</v>
      </c>
      <c r="BB3">
        <f>SUM(B3:AZ3)-BA3</f>
        <v>749.82460247150709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165.90776150545867</v>
      </c>
      <c r="L4">
        <v>46.692761714588585</v>
      </c>
      <c r="M4">
        <v>0</v>
      </c>
      <c r="N4">
        <v>30.160893643476754</v>
      </c>
      <c r="O4">
        <v>50.649837598077013</v>
      </c>
      <c r="P4">
        <v>66.141068665370994</v>
      </c>
      <c r="Q4">
        <v>5.5744167102038835</v>
      </c>
      <c r="R4">
        <v>10.821817786329104</v>
      </c>
      <c r="S4">
        <v>6.7367066139184377</v>
      </c>
      <c r="T4">
        <v>0</v>
      </c>
      <c r="U4">
        <v>244.97843529808046</v>
      </c>
      <c r="V4">
        <v>4.4764501182010283</v>
      </c>
      <c r="W4">
        <v>8.3763296093253885</v>
      </c>
      <c r="X4">
        <v>37.664848324863165</v>
      </c>
      <c r="Y4">
        <v>0</v>
      </c>
      <c r="Z4">
        <v>5.0205761406804417</v>
      </c>
      <c r="AA4">
        <v>10.762592600709663</v>
      </c>
      <c r="AB4">
        <v>10.089503757044456</v>
      </c>
      <c r="AC4">
        <v>7.4202327043164251</v>
      </c>
      <c r="AD4">
        <v>0</v>
      </c>
      <c r="AE4">
        <v>8.3890273690252553</v>
      </c>
      <c r="AF4">
        <v>0</v>
      </c>
      <c r="AG4">
        <v>0</v>
      </c>
      <c r="AH4">
        <v>5.1193667332498434</v>
      </c>
      <c r="AI4">
        <v>0.81254689288248794</v>
      </c>
      <c r="AJ4">
        <v>0</v>
      </c>
      <c r="AK4">
        <v>13.122477156752245</v>
      </c>
      <c r="AL4">
        <v>13.646850638262867</v>
      </c>
      <c r="AM4">
        <v>4.0357696839908153</v>
      </c>
      <c r="AN4">
        <v>0</v>
      </c>
      <c r="AO4">
        <v>0</v>
      </c>
      <c r="AP4">
        <v>1.5044354852776465</v>
      </c>
      <c r="AQ4">
        <v>0</v>
      </c>
      <c r="AR4">
        <v>12.96705141849603</v>
      </c>
      <c r="AS4">
        <v>8.3835513520141927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32.581231937960887</v>
      </c>
      <c r="BB4">
        <f t="shared" ref="BB4:BB67" si="0">SUM(B4:AZ4)-BA4</f>
        <v>746.87407758263475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165.90776150545867</v>
      </c>
      <c r="L5">
        <v>46.692761714588585</v>
      </c>
      <c r="M5">
        <v>0</v>
      </c>
      <c r="N5">
        <v>30.160893643476754</v>
      </c>
      <c r="O5">
        <v>50.649837598077013</v>
      </c>
      <c r="P5">
        <v>66.141068665370994</v>
      </c>
      <c r="Q5">
        <v>5.5744167102038835</v>
      </c>
      <c r="R5">
        <v>10.821817786329104</v>
      </c>
      <c r="S5">
        <v>6.7367066139184377</v>
      </c>
      <c r="T5">
        <v>0</v>
      </c>
      <c r="U5">
        <v>244.97843529808046</v>
      </c>
      <c r="V5">
        <v>4.4764501182010283</v>
      </c>
      <c r="W5">
        <v>8.3763296093253885</v>
      </c>
      <c r="X5">
        <v>37.664848324863165</v>
      </c>
      <c r="Y5">
        <v>0</v>
      </c>
      <c r="Z5">
        <v>5.0205761406804417</v>
      </c>
      <c r="AA5">
        <v>10.762592600709663</v>
      </c>
      <c r="AB5">
        <v>10.089503757044456</v>
      </c>
      <c r="AC5">
        <v>7.4202327043164251</v>
      </c>
      <c r="AD5">
        <v>0</v>
      </c>
      <c r="AE5">
        <v>8.3890273690252553</v>
      </c>
      <c r="AF5">
        <v>0</v>
      </c>
      <c r="AG5">
        <v>0</v>
      </c>
      <c r="AH5">
        <v>5.1193667332498434</v>
      </c>
      <c r="AI5">
        <v>0</v>
      </c>
      <c r="AJ5">
        <v>0</v>
      </c>
      <c r="AK5">
        <v>13.122477156752245</v>
      </c>
      <c r="AL5">
        <v>13.646850638262867</v>
      </c>
      <c r="AM5">
        <v>4.0357696839908153</v>
      </c>
      <c r="AN5">
        <v>0</v>
      </c>
      <c r="AO5">
        <v>0</v>
      </c>
      <c r="AP5">
        <v>1.5044354852776465</v>
      </c>
      <c r="AQ5">
        <v>0</v>
      </c>
      <c r="AR5">
        <v>12.96705141849603</v>
      </c>
      <c r="AS5">
        <v>8.3835513520141927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32.547267477838396</v>
      </c>
      <c r="BB5">
        <f t="shared" si="0"/>
        <v>746.09549514987475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165.90776150545867</v>
      </c>
      <c r="L6">
        <v>46.692761714588585</v>
      </c>
      <c r="M6">
        <v>0</v>
      </c>
      <c r="N6">
        <v>30.160893643476754</v>
      </c>
      <c r="O6">
        <v>50.649837598077013</v>
      </c>
      <c r="P6">
        <v>66.141068665370994</v>
      </c>
      <c r="Q6">
        <v>5.5744167102038835</v>
      </c>
      <c r="R6">
        <v>10.821817786329104</v>
      </c>
      <c r="S6">
        <v>6.7367066139184377</v>
      </c>
      <c r="T6">
        <v>0</v>
      </c>
      <c r="U6">
        <v>244.97843529808046</v>
      </c>
      <c r="V6">
        <v>4.4764501182010283</v>
      </c>
      <c r="W6">
        <v>8.3763296093253885</v>
      </c>
      <c r="X6">
        <v>37.664848324863165</v>
      </c>
      <c r="Y6">
        <v>0</v>
      </c>
      <c r="Z6">
        <v>5.0205761406804417</v>
      </c>
      <c r="AA6">
        <v>10.762592600709663</v>
      </c>
      <c r="AB6">
        <v>10.089503757044456</v>
      </c>
      <c r="AC6">
        <v>7.4202327043164251</v>
      </c>
      <c r="AD6">
        <v>0</v>
      </c>
      <c r="AE6">
        <v>8.3890273690252553</v>
      </c>
      <c r="AF6">
        <v>0</v>
      </c>
      <c r="AG6">
        <v>0</v>
      </c>
      <c r="AH6">
        <v>5.1193667332498434</v>
      </c>
      <c r="AI6">
        <v>0</v>
      </c>
      <c r="AJ6">
        <v>0</v>
      </c>
      <c r="AK6">
        <v>13.122477156752245</v>
      </c>
      <c r="AL6">
        <v>13.646850638262867</v>
      </c>
      <c r="AM6">
        <v>4.0357696839908153</v>
      </c>
      <c r="AN6">
        <v>0</v>
      </c>
      <c r="AO6">
        <v>0</v>
      </c>
      <c r="AP6">
        <v>1.5044354852776465</v>
      </c>
      <c r="AQ6">
        <v>0</v>
      </c>
      <c r="AR6">
        <v>13.530836424122521</v>
      </c>
      <c r="AS6">
        <v>8.3835513520141927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32.570833691073588</v>
      </c>
      <c r="BB6">
        <f t="shared" si="0"/>
        <v>746.63571394226608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165.90776150545867</v>
      </c>
      <c r="L7">
        <v>46.692761714588585</v>
      </c>
      <c r="M7">
        <v>0</v>
      </c>
      <c r="N7">
        <v>30.160893643476754</v>
      </c>
      <c r="O7">
        <v>50.649837598077013</v>
      </c>
      <c r="P7">
        <v>66.141068665370994</v>
      </c>
      <c r="Q7">
        <v>5.5744167102038835</v>
      </c>
      <c r="R7">
        <v>10.821817786329104</v>
      </c>
      <c r="S7">
        <v>6.7367066139184377</v>
      </c>
      <c r="T7">
        <v>0</v>
      </c>
      <c r="U7">
        <v>244.97843529808046</v>
      </c>
      <c r="V7">
        <v>4.4764501182010283</v>
      </c>
      <c r="W7">
        <v>8.3763296093253885</v>
      </c>
      <c r="X7">
        <v>37.664848324863165</v>
      </c>
      <c r="Y7">
        <v>0</v>
      </c>
      <c r="Z7">
        <v>5.0205761406804417</v>
      </c>
      <c r="AA7">
        <v>10.762592600709663</v>
      </c>
      <c r="AB7">
        <v>10.089503757044456</v>
      </c>
      <c r="AC7">
        <v>7.4202327043164251</v>
      </c>
      <c r="AD7">
        <v>0</v>
      </c>
      <c r="AE7">
        <v>12.626796936965144</v>
      </c>
      <c r="AF7">
        <v>0</v>
      </c>
      <c r="AG7">
        <v>0</v>
      </c>
      <c r="AH7">
        <v>0</v>
      </c>
      <c r="AI7">
        <v>0</v>
      </c>
      <c r="AJ7">
        <v>0</v>
      </c>
      <c r="AK7">
        <v>13.122477156752245</v>
      </c>
      <c r="AL7">
        <v>13.646850638262867</v>
      </c>
      <c r="AM7">
        <v>4.0357696839908153</v>
      </c>
      <c r="AN7">
        <v>0</v>
      </c>
      <c r="AO7">
        <v>0</v>
      </c>
      <c r="AP7">
        <v>0</v>
      </c>
      <c r="AQ7">
        <v>0</v>
      </c>
      <c r="AR7">
        <v>13.530836424122521</v>
      </c>
      <c r="AS7">
        <v>8.2461161839908144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32.465352736255646</v>
      </c>
      <c r="BB7">
        <f t="shared" si="0"/>
        <v>744.21772707847299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165.90776150545867</v>
      </c>
      <c r="L8">
        <v>46.692761714588585</v>
      </c>
      <c r="M8">
        <v>0</v>
      </c>
      <c r="N8">
        <v>30.160893643476754</v>
      </c>
      <c r="O8">
        <v>50.649837598077013</v>
      </c>
      <c r="P8">
        <v>66.141068665370994</v>
      </c>
      <c r="Q8">
        <v>5.5744167102038835</v>
      </c>
      <c r="R8">
        <v>10.821817786329104</v>
      </c>
      <c r="S8">
        <v>6.7367066139184377</v>
      </c>
      <c r="T8">
        <v>0</v>
      </c>
      <c r="U8">
        <v>244.97843529808046</v>
      </c>
      <c r="V8">
        <v>4.4764501182010283</v>
      </c>
      <c r="W8">
        <v>8.3763296093253885</v>
      </c>
      <c r="X8">
        <v>37.664848324863165</v>
      </c>
      <c r="Y8">
        <v>0</v>
      </c>
      <c r="Z8">
        <v>5.0205761406804417</v>
      </c>
      <c r="AA8">
        <v>10.762592600709663</v>
      </c>
      <c r="AB8">
        <v>10.089503757044456</v>
      </c>
      <c r="AC8">
        <v>7.4202327043164251</v>
      </c>
      <c r="AD8">
        <v>0</v>
      </c>
      <c r="AE8">
        <v>12.626796936965144</v>
      </c>
      <c r="AF8">
        <v>0</v>
      </c>
      <c r="AG8">
        <v>0</v>
      </c>
      <c r="AH8">
        <v>0</v>
      </c>
      <c r="AI8">
        <v>0</v>
      </c>
      <c r="AJ8">
        <v>0</v>
      </c>
      <c r="AK8">
        <v>13.122477156752245</v>
      </c>
      <c r="AL8">
        <v>13.646850638262867</v>
      </c>
      <c r="AM8">
        <v>4.0357696839908153</v>
      </c>
      <c r="AN8">
        <v>0</v>
      </c>
      <c r="AO8">
        <v>0</v>
      </c>
      <c r="AP8">
        <v>0</v>
      </c>
      <c r="AQ8">
        <v>0</v>
      </c>
      <c r="AR8">
        <v>12.96705141849603</v>
      </c>
      <c r="AS8">
        <v>8.2461161839908144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32.441786523020461</v>
      </c>
      <c r="BB8">
        <f t="shared" si="0"/>
        <v>743.67750828608166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165.90776150545867</v>
      </c>
      <c r="L9">
        <v>46.692761714588585</v>
      </c>
      <c r="M9">
        <v>0</v>
      </c>
      <c r="N9">
        <v>30.160893643476754</v>
      </c>
      <c r="O9">
        <v>50.649837598077013</v>
      </c>
      <c r="P9">
        <v>66.141068665370994</v>
      </c>
      <c r="Q9">
        <v>5.5744167102038835</v>
      </c>
      <c r="R9">
        <v>10.821817786329104</v>
      </c>
      <c r="S9">
        <v>6.7367066139184377</v>
      </c>
      <c r="T9">
        <v>0</v>
      </c>
      <c r="U9">
        <v>244.97843529808046</v>
      </c>
      <c r="V9">
        <v>4.4764501182010283</v>
      </c>
      <c r="W9">
        <v>8.3763296093253885</v>
      </c>
      <c r="X9">
        <v>37.664848324863165</v>
      </c>
      <c r="Y9">
        <v>0</v>
      </c>
      <c r="Z9">
        <v>5.0205761406804417</v>
      </c>
      <c r="AA9">
        <v>10.762592600709663</v>
      </c>
      <c r="AB9">
        <v>10.089503757044456</v>
      </c>
      <c r="AC9">
        <v>7.4202327043164251</v>
      </c>
      <c r="AD9">
        <v>0</v>
      </c>
      <c r="AE9">
        <v>12.626796936965144</v>
      </c>
      <c r="AF9">
        <v>0</v>
      </c>
      <c r="AG9">
        <v>0</v>
      </c>
      <c r="AH9">
        <v>0</v>
      </c>
      <c r="AI9">
        <v>0</v>
      </c>
      <c r="AJ9">
        <v>0</v>
      </c>
      <c r="AK9">
        <v>13.122477156752245</v>
      </c>
      <c r="AL9">
        <v>13.646850638262867</v>
      </c>
      <c r="AM9">
        <v>4.0357696839908153</v>
      </c>
      <c r="AN9">
        <v>0</v>
      </c>
      <c r="AO9">
        <v>0</v>
      </c>
      <c r="AP9">
        <v>0</v>
      </c>
      <c r="AQ9">
        <v>0</v>
      </c>
      <c r="AR9">
        <v>12.96705141849603</v>
      </c>
      <c r="AS9">
        <v>8.2461161839908144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32.441786523020461</v>
      </c>
      <c r="BB9">
        <f t="shared" si="0"/>
        <v>743.67750828608166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165.90776150545867</v>
      </c>
      <c r="L10">
        <v>46.692761714588585</v>
      </c>
      <c r="M10">
        <v>0</v>
      </c>
      <c r="N10">
        <v>30.160893643476754</v>
      </c>
      <c r="O10">
        <v>50.649837598077013</v>
      </c>
      <c r="P10">
        <v>66.141068665370994</v>
      </c>
      <c r="Q10">
        <v>5.5744167102038835</v>
      </c>
      <c r="R10">
        <v>10.821817786329104</v>
      </c>
      <c r="S10">
        <v>6.7367066139184377</v>
      </c>
      <c r="T10">
        <v>0</v>
      </c>
      <c r="U10">
        <v>244.97843529808046</v>
      </c>
      <c r="V10">
        <v>4.4764501182010283</v>
      </c>
      <c r="W10">
        <v>8.3763296093253885</v>
      </c>
      <c r="X10">
        <v>37.664848324863165</v>
      </c>
      <c r="Y10">
        <v>0</v>
      </c>
      <c r="Z10">
        <v>5.0205761406804417</v>
      </c>
      <c r="AA10">
        <v>10.762592600709663</v>
      </c>
      <c r="AB10">
        <v>10.089503757044456</v>
      </c>
      <c r="AC10">
        <v>7.4202327043164251</v>
      </c>
      <c r="AD10">
        <v>0</v>
      </c>
      <c r="AE10">
        <v>12.626796936965144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13.122477156752245</v>
      </c>
      <c r="AL10">
        <v>13.646850638262867</v>
      </c>
      <c r="AM10">
        <v>4.0357696839908153</v>
      </c>
      <c r="AN10">
        <v>0</v>
      </c>
      <c r="AO10">
        <v>0</v>
      </c>
      <c r="AP10">
        <v>0</v>
      </c>
      <c r="AQ10">
        <v>0</v>
      </c>
      <c r="AR10">
        <v>12.96705141849603</v>
      </c>
      <c r="AS10">
        <v>8.2461161839908144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32.441786523020461</v>
      </c>
      <c r="BB10">
        <f t="shared" si="0"/>
        <v>743.67750828608166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165.90776150545867</v>
      </c>
      <c r="L11">
        <v>46.692761714588585</v>
      </c>
      <c r="M11">
        <v>0</v>
      </c>
      <c r="N11">
        <v>30.160893643476754</v>
      </c>
      <c r="O11">
        <v>50.649837598077013</v>
      </c>
      <c r="P11">
        <v>66.141068665370994</v>
      </c>
      <c r="Q11">
        <v>2.0158186601037578</v>
      </c>
      <c r="R11">
        <v>10.821817786329104</v>
      </c>
      <c r="S11">
        <v>3.0176265802458806</v>
      </c>
      <c r="T11">
        <v>0</v>
      </c>
      <c r="U11">
        <v>244.97843529808046</v>
      </c>
      <c r="V11">
        <v>4.4764501182010283</v>
      </c>
      <c r="W11">
        <v>8.5176022289613709</v>
      </c>
      <c r="X11">
        <v>37.664848324863165</v>
      </c>
      <c r="Y11">
        <v>0</v>
      </c>
      <c r="Z11">
        <v>5.0205761406804417</v>
      </c>
      <c r="AA11">
        <v>10.762592600709663</v>
      </c>
      <c r="AB11">
        <v>10.089503757044456</v>
      </c>
      <c r="AC11">
        <v>7.4202327043164251</v>
      </c>
      <c r="AD11">
        <v>0</v>
      </c>
      <c r="AE11">
        <v>12.626796936965144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13.122477156752245</v>
      </c>
      <c r="AL11">
        <v>13.646850638262867</v>
      </c>
      <c r="AM11">
        <v>4.0357696839908153</v>
      </c>
      <c r="AN11">
        <v>0</v>
      </c>
      <c r="AO11">
        <v>0</v>
      </c>
      <c r="AP11">
        <v>0</v>
      </c>
      <c r="AQ11">
        <v>0</v>
      </c>
      <c r="AR11">
        <v>12.96705141849603</v>
      </c>
      <c r="AS11">
        <v>8.2461161839908144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32.143484774619552</v>
      </c>
      <c r="BB11">
        <f t="shared" si="0"/>
        <v>736.83940457034601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165.90776150545867</v>
      </c>
      <c r="L12">
        <v>46.692761714588585</v>
      </c>
      <c r="M12">
        <v>0</v>
      </c>
      <c r="N12">
        <v>30.160893643476754</v>
      </c>
      <c r="O12">
        <v>50.649837598077013</v>
      </c>
      <c r="P12">
        <v>66.141068665370994</v>
      </c>
      <c r="Q12">
        <v>2.0158186601037578</v>
      </c>
      <c r="R12">
        <v>10.821817786329104</v>
      </c>
      <c r="S12">
        <v>3.0176265802458806</v>
      </c>
      <c r="T12">
        <v>0</v>
      </c>
      <c r="U12">
        <v>244.97843529808046</v>
      </c>
      <c r="V12">
        <v>4.4764501182010283</v>
      </c>
      <c r="W12">
        <v>8.5289947455262975</v>
      </c>
      <c r="X12">
        <v>37.664848324863165</v>
      </c>
      <c r="Y12">
        <v>0</v>
      </c>
      <c r="Z12">
        <v>5.0205761406804417</v>
      </c>
      <c r="AA12">
        <v>10.762592600709663</v>
      </c>
      <c r="AB12">
        <v>10.089503757044456</v>
      </c>
      <c r="AC12">
        <v>7.4202327043164251</v>
      </c>
      <c r="AD12">
        <v>0</v>
      </c>
      <c r="AE12">
        <v>12.626796936965144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13.122477156752245</v>
      </c>
      <c r="AL12">
        <v>13.646850638262867</v>
      </c>
      <c r="AM12">
        <v>4.0357696839908153</v>
      </c>
      <c r="AN12">
        <v>0</v>
      </c>
      <c r="AO12">
        <v>0</v>
      </c>
      <c r="AP12">
        <v>0</v>
      </c>
      <c r="AQ12">
        <v>0</v>
      </c>
      <c r="AR12">
        <v>12.96705141849603</v>
      </c>
      <c r="AS12">
        <v>8.2461161839908144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32.143960981811965</v>
      </c>
      <c r="BB12">
        <f t="shared" si="0"/>
        <v>736.85032087971865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165.90776150545867</v>
      </c>
      <c r="L13">
        <v>46.692761714588585</v>
      </c>
      <c r="M13">
        <v>0</v>
      </c>
      <c r="N13">
        <v>30.160893643476754</v>
      </c>
      <c r="O13">
        <v>50.649837598077013</v>
      </c>
      <c r="P13">
        <v>66.141068665370994</v>
      </c>
      <c r="Q13">
        <v>5.2300783669951496</v>
      </c>
      <c r="R13">
        <v>10.821817786329104</v>
      </c>
      <c r="S13">
        <v>6.2750831973677288</v>
      </c>
      <c r="T13">
        <v>0</v>
      </c>
      <c r="U13">
        <v>244.97843529808046</v>
      </c>
      <c r="V13">
        <v>4.4764501182010283</v>
      </c>
      <c r="W13">
        <v>8.5289947455262975</v>
      </c>
      <c r="X13">
        <v>37.664848324863165</v>
      </c>
      <c r="Y13">
        <v>0</v>
      </c>
      <c r="Z13">
        <v>5.0205761406804417</v>
      </c>
      <c r="AA13">
        <v>10.762592600709663</v>
      </c>
      <c r="AB13">
        <v>10.089503757044456</v>
      </c>
      <c r="AC13">
        <v>7.4202327043164251</v>
      </c>
      <c r="AD13">
        <v>0</v>
      </c>
      <c r="AE13">
        <v>12.626796936965144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13.122477156752245</v>
      </c>
      <c r="AL13">
        <v>13.646850638262867</v>
      </c>
      <c r="AM13">
        <v>4.0357696839908153</v>
      </c>
      <c r="AN13">
        <v>0</v>
      </c>
      <c r="AO13">
        <v>0</v>
      </c>
      <c r="AP13">
        <v>0</v>
      </c>
      <c r="AQ13">
        <v>0</v>
      </c>
      <c r="AR13">
        <v>12.96705141849603</v>
      </c>
      <c r="AS13">
        <v>8.2461161839908144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32.414478724155714</v>
      </c>
      <c r="BB13">
        <f t="shared" si="0"/>
        <v>743.05151946138801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165.90776150545867</v>
      </c>
      <c r="L14">
        <v>46.692761714588585</v>
      </c>
      <c r="M14">
        <v>0</v>
      </c>
      <c r="N14">
        <v>30.160893643476754</v>
      </c>
      <c r="O14">
        <v>50.649837598077013</v>
      </c>
      <c r="P14">
        <v>66.141068665370994</v>
      </c>
      <c r="Q14">
        <v>5.2303042584003752</v>
      </c>
      <c r="R14">
        <v>10.821817786329104</v>
      </c>
      <c r="S14">
        <v>6.2752833366102534</v>
      </c>
      <c r="T14">
        <v>0</v>
      </c>
      <c r="U14">
        <v>244.97843529808046</v>
      </c>
      <c r="V14">
        <v>4.4764501182010283</v>
      </c>
      <c r="W14">
        <v>8.5289947455262975</v>
      </c>
      <c r="X14">
        <v>37.664848324863165</v>
      </c>
      <c r="Y14">
        <v>0</v>
      </c>
      <c r="Z14">
        <v>5.0205761406804417</v>
      </c>
      <c r="AA14">
        <v>10.762592600709663</v>
      </c>
      <c r="AB14">
        <v>10.089503757044456</v>
      </c>
      <c r="AC14">
        <v>7.4202327043164251</v>
      </c>
      <c r="AD14">
        <v>0</v>
      </c>
      <c r="AE14">
        <v>12.626796936965144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13.122477156752245</v>
      </c>
      <c r="AL14">
        <v>13.646850638262867</v>
      </c>
      <c r="AM14">
        <v>4.0357696839908153</v>
      </c>
      <c r="AN14">
        <v>0</v>
      </c>
      <c r="AO14">
        <v>0</v>
      </c>
      <c r="AP14">
        <v>0</v>
      </c>
      <c r="AQ14">
        <v>0</v>
      </c>
      <c r="AR14">
        <v>12.96705141849603</v>
      </c>
      <c r="AS14">
        <v>8.2461161839908144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32.414496532236797</v>
      </c>
      <c r="BB14">
        <f t="shared" si="0"/>
        <v>743.05192768395477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165.90776150545867</v>
      </c>
      <c r="L15">
        <v>46.692761714588585</v>
      </c>
      <c r="M15">
        <v>0</v>
      </c>
      <c r="N15">
        <v>30.160893643476754</v>
      </c>
      <c r="O15">
        <v>50.649837598077013</v>
      </c>
      <c r="P15">
        <v>66.141068665370994</v>
      </c>
      <c r="Q15">
        <v>5.2303042584003752</v>
      </c>
      <c r="R15">
        <v>10.821817786329104</v>
      </c>
      <c r="S15">
        <v>6.2752833366102534</v>
      </c>
      <c r="T15">
        <v>0</v>
      </c>
      <c r="U15">
        <v>244.97843529808046</v>
      </c>
      <c r="V15">
        <v>4.4764501182010283</v>
      </c>
      <c r="W15">
        <v>8.5289947455262975</v>
      </c>
      <c r="X15">
        <v>37.664848324863165</v>
      </c>
      <c r="Y15">
        <v>0</v>
      </c>
      <c r="Z15">
        <v>5.0205761406804417</v>
      </c>
      <c r="AA15">
        <v>10.762592600709663</v>
      </c>
      <c r="AB15">
        <v>10.089503757044456</v>
      </c>
      <c r="AC15">
        <v>7.4202327043164251</v>
      </c>
      <c r="AD15">
        <v>0</v>
      </c>
      <c r="AE15">
        <v>12.626796936965144</v>
      </c>
      <c r="AF15">
        <v>0</v>
      </c>
      <c r="AG15">
        <v>0</v>
      </c>
      <c r="AH15">
        <v>0</v>
      </c>
      <c r="AI15">
        <v>0.81254689288248794</v>
      </c>
      <c r="AJ15">
        <v>0</v>
      </c>
      <c r="AK15">
        <v>13.122477156752245</v>
      </c>
      <c r="AL15">
        <v>13.646850638262867</v>
      </c>
      <c r="AM15">
        <v>4.0357696839908153</v>
      </c>
      <c r="AN15">
        <v>0</v>
      </c>
      <c r="AO15">
        <v>0</v>
      </c>
      <c r="AP15">
        <v>0</v>
      </c>
      <c r="AQ15">
        <v>0</v>
      </c>
      <c r="AR15">
        <v>12.96705141849603</v>
      </c>
      <c r="AS15">
        <v>8.2461161839908144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32.44846099235928</v>
      </c>
      <c r="BB15">
        <f t="shared" si="0"/>
        <v>743.83051011671466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165.90776150545867</v>
      </c>
      <c r="L16">
        <v>46.692761714588585</v>
      </c>
      <c r="M16">
        <v>0</v>
      </c>
      <c r="N16">
        <v>30.160893643476754</v>
      </c>
      <c r="O16">
        <v>50.649837598077013</v>
      </c>
      <c r="P16">
        <v>66.141068665370994</v>
      </c>
      <c r="Q16">
        <v>5.2303042584003752</v>
      </c>
      <c r="R16">
        <v>10.821817786329104</v>
      </c>
      <c r="S16">
        <v>6.2752833366102534</v>
      </c>
      <c r="T16">
        <v>0</v>
      </c>
      <c r="U16">
        <v>244.97843529808046</v>
      </c>
      <c r="V16">
        <v>4.4764501182010283</v>
      </c>
      <c r="W16">
        <v>8.5289947455262975</v>
      </c>
      <c r="X16">
        <v>37.664848324863165</v>
      </c>
      <c r="Y16">
        <v>0</v>
      </c>
      <c r="Z16">
        <v>5.0205761406804417</v>
      </c>
      <c r="AA16">
        <v>10.762592600709663</v>
      </c>
      <c r="AB16">
        <v>10.089503757044456</v>
      </c>
      <c r="AC16">
        <v>7.4202327043164251</v>
      </c>
      <c r="AD16">
        <v>0</v>
      </c>
      <c r="AE16">
        <v>12.626796936965144</v>
      </c>
      <c r="AF16">
        <v>0</v>
      </c>
      <c r="AG16">
        <v>0</v>
      </c>
      <c r="AH16">
        <v>0</v>
      </c>
      <c r="AI16">
        <v>0.81254689288248794</v>
      </c>
      <c r="AJ16">
        <v>0</v>
      </c>
      <c r="AK16">
        <v>13.122477156752245</v>
      </c>
      <c r="AL16">
        <v>13.646850638262867</v>
      </c>
      <c r="AM16">
        <v>4.0357696839908153</v>
      </c>
      <c r="AN16">
        <v>0</v>
      </c>
      <c r="AO16">
        <v>0</v>
      </c>
      <c r="AP16">
        <v>0</v>
      </c>
      <c r="AQ16">
        <v>0</v>
      </c>
      <c r="AR16">
        <v>12.96705141849603</v>
      </c>
      <c r="AS16">
        <v>8.2461161839908144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32.44846099235928</v>
      </c>
      <c r="BB16">
        <f t="shared" si="0"/>
        <v>743.83051011671466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165.90776150545867</v>
      </c>
      <c r="L17">
        <v>47.275643660525752</v>
      </c>
      <c r="M17">
        <v>0</v>
      </c>
      <c r="N17">
        <v>30.160893643476754</v>
      </c>
      <c r="O17">
        <v>50.649837598077013</v>
      </c>
      <c r="P17">
        <v>66.141068665370994</v>
      </c>
      <c r="Q17">
        <v>5.2303042584003752</v>
      </c>
      <c r="R17">
        <v>10.821817786329104</v>
      </c>
      <c r="S17">
        <v>6.2752833366102534</v>
      </c>
      <c r="T17">
        <v>0</v>
      </c>
      <c r="U17">
        <v>244.97843529808046</v>
      </c>
      <c r="V17">
        <v>4.4764501182010283</v>
      </c>
      <c r="W17">
        <v>8.5289947455262975</v>
      </c>
      <c r="X17">
        <v>37.664848324863165</v>
      </c>
      <c r="Y17">
        <v>0</v>
      </c>
      <c r="Z17">
        <v>5.0205761406804417</v>
      </c>
      <c r="AA17">
        <v>10.762592600709663</v>
      </c>
      <c r="AB17">
        <v>10.089503757044456</v>
      </c>
      <c r="AC17">
        <v>7.4202327043164251</v>
      </c>
      <c r="AD17">
        <v>0</v>
      </c>
      <c r="AE17">
        <v>12.626796936965144</v>
      </c>
      <c r="AF17">
        <v>0</v>
      </c>
      <c r="AG17">
        <v>0</v>
      </c>
      <c r="AH17">
        <v>0</v>
      </c>
      <c r="AI17">
        <v>0.81254689288248794</v>
      </c>
      <c r="AJ17">
        <v>0</v>
      </c>
      <c r="AK17">
        <v>13.122477156752245</v>
      </c>
      <c r="AL17">
        <v>13.646850638262867</v>
      </c>
      <c r="AM17">
        <v>4.0357696839908153</v>
      </c>
      <c r="AN17">
        <v>0</v>
      </c>
      <c r="AO17">
        <v>0</v>
      </c>
      <c r="AP17">
        <v>0</v>
      </c>
      <c r="AQ17">
        <v>0</v>
      </c>
      <c r="AR17">
        <v>12.96705141849603</v>
      </c>
      <c r="AS17">
        <v>8.2461161839908144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32.472825457699457</v>
      </c>
      <c r="BB17">
        <f t="shared" si="0"/>
        <v>744.38902759731172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165.90776150545867</v>
      </c>
      <c r="L18">
        <v>47.275643660525752</v>
      </c>
      <c r="M18">
        <v>0</v>
      </c>
      <c r="N18">
        <v>30.160893643476754</v>
      </c>
      <c r="O18">
        <v>50.649837598077013</v>
      </c>
      <c r="P18">
        <v>66.141068665370994</v>
      </c>
      <c r="Q18">
        <v>5.2303042584003752</v>
      </c>
      <c r="R18">
        <v>10.821817786329104</v>
      </c>
      <c r="S18">
        <v>6.2752833366102534</v>
      </c>
      <c r="T18">
        <v>0</v>
      </c>
      <c r="U18">
        <v>244.97843529808046</v>
      </c>
      <c r="V18">
        <v>4.4764501182010283</v>
      </c>
      <c r="W18">
        <v>8.5289947455262975</v>
      </c>
      <c r="X18">
        <v>37.664848324863165</v>
      </c>
      <c r="Y18">
        <v>0</v>
      </c>
      <c r="Z18">
        <v>5.0205761406804417</v>
      </c>
      <c r="AA18">
        <v>10.762592600709663</v>
      </c>
      <c r="AB18">
        <v>10.089503757044456</v>
      </c>
      <c r="AC18">
        <v>7.4202327043164251</v>
      </c>
      <c r="AD18">
        <v>0</v>
      </c>
      <c r="AE18">
        <v>12.626796936965144</v>
      </c>
      <c r="AF18">
        <v>0</v>
      </c>
      <c r="AG18">
        <v>0</v>
      </c>
      <c r="AH18">
        <v>0</v>
      </c>
      <c r="AI18">
        <v>0.81254689288248794</v>
      </c>
      <c r="AJ18">
        <v>0</v>
      </c>
      <c r="AK18">
        <v>13.122477156752245</v>
      </c>
      <c r="AL18">
        <v>13.646850638262867</v>
      </c>
      <c r="AM18">
        <v>4.0357696839908153</v>
      </c>
      <c r="AN18">
        <v>0</v>
      </c>
      <c r="AO18">
        <v>0</v>
      </c>
      <c r="AP18">
        <v>0</v>
      </c>
      <c r="AQ18">
        <v>0</v>
      </c>
      <c r="AR18">
        <v>12.96705141849603</v>
      </c>
      <c r="AS18">
        <v>8.2461161839908144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32.472825457699457</v>
      </c>
      <c r="BB18">
        <f t="shared" si="0"/>
        <v>744.38902759731172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160.59472316690832</v>
      </c>
      <c r="L19">
        <v>45.98156423140761</v>
      </c>
      <c r="M19">
        <v>0</v>
      </c>
      <c r="N19">
        <v>30.160893643476754</v>
      </c>
      <c r="O19">
        <v>50.649837598077013</v>
      </c>
      <c r="P19">
        <v>66.141068665370994</v>
      </c>
      <c r="Q19">
        <v>5.2303042584003752</v>
      </c>
      <c r="R19">
        <v>10.821817786329104</v>
      </c>
      <c r="S19">
        <v>6.2752833366102534</v>
      </c>
      <c r="T19">
        <v>0</v>
      </c>
      <c r="U19">
        <v>244.97843529808046</v>
      </c>
      <c r="V19">
        <v>4.4764501182010283</v>
      </c>
      <c r="W19">
        <v>8.5289947455262975</v>
      </c>
      <c r="X19">
        <v>37.664848324863165</v>
      </c>
      <c r="Y19">
        <v>0</v>
      </c>
      <c r="Z19">
        <v>5.0205761406804417</v>
      </c>
      <c r="AA19">
        <v>10.762592600709663</v>
      </c>
      <c r="AB19">
        <v>10.089503757044456</v>
      </c>
      <c r="AC19">
        <v>7.4202327043164251</v>
      </c>
      <c r="AD19">
        <v>0</v>
      </c>
      <c r="AE19">
        <v>12.626796936965144</v>
      </c>
      <c r="AF19">
        <v>0</v>
      </c>
      <c r="AG19">
        <v>0</v>
      </c>
      <c r="AH19">
        <v>0</v>
      </c>
      <c r="AI19">
        <v>0.81254689288248794</v>
      </c>
      <c r="AJ19">
        <v>0</v>
      </c>
      <c r="AK19">
        <v>13.122477156752245</v>
      </c>
      <c r="AL19">
        <v>13.646850638262867</v>
      </c>
      <c r="AM19">
        <v>4.0357696839908153</v>
      </c>
      <c r="AN19">
        <v>0</v>
      </c>
      <c r="AO19">
        <v>0</v>
      </c>
      <c r="AP19">
        <v>0</v>
      </c>
      <c r="AQ19">
        <v>0</v>
      </c>
      <c r="AR19">
        <v>12.96705141849603</v>
      </c>
      <c r="AS19">
        <v>8.2461161839908144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32.196647935010908</v>
      </c>
      <c r="BB19">
        <f t="shared" si="0"/>
        <v>738.05808735233177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160.02893219231774</v>
      </c>
      <c r="L20">
        <v>45.98156423140761</v>
      </c>
      <c r="M20">
        <v>0</v>
      </c>
      <c r="N20">
        <v>30.160893643476754</v>
      </c>
      <c r="O20">
        <v>50.649837598077013</v>
      </c>
      <c r="P20">
        <v>66.141068665370994</v>
      </c>
      <c r="Q20">
        <v>5.2303042584003752</v>
      </c>
      <c r="R20">
        <v>10.821817786329104</v>
      </c>
      <c r="S20">
        <v>6.2752833366102534</v>
      </c>
      <c r="T20">
        <v>0</v>
      </c>
      <c r="U20">
        <v>244.97843529808046</v>
      </c>
      <c r="V20">
        <v>4.4764501182010283</v>
      </c>
      <c r="W20">
        <v>8.5289947455262975</v>
      </c>
      <c r="X20">
        <v>37.664848324863165</v>
      </c>
      <c r="Y20">
        <v>0</v>
      </c>
      <c r="Z20">
        <v>5.0205761406804417</v>
      </c>
      <c r="AA20">
        <v>10.762592600709663</v>
      </c>
      <c r="AB20">
        <v>10.089503757044456</v>
      </c>
      <c r="AC20">
        <v>7.4202327043164251</v>
      </c>
      <c r="AD20">
        <v>0</v>
      </c>
      <c r="AE20">
        <v>12.626796936965144</v>
      </c>
      <c r="AF20">
        <v>0</v>
      </c>
      <c r="AG20">
        <v>0</v>
      </c>
      <c r="AH20">
        <v>0</v>
      </c>
      <c r="AI20">
        <v>0.81254689288248794</v>
      </c>
      <c r="AJ20">
        <v>0</v>
      </c>
      <c r="AK20">
        <v>13.122477156752245</v>
      </c>
      <c r="AL20">
        <v>13.646850638262867</v>
      </c>
      <c r="AM20">
        <v>4.0357696839908153</v>
      </c>
      <c r="AN20">
        <v>0</v>
      </c>
      <c r="AO20">
        <v>0</v>
      </c>
      <c r="AP20">
        <v>0</v>
      </c>
      <c r="AQ20">
        <v>0</v>
      </c>
      <c r="AR20">
        <v>12.96705141849603</v>
      </c>
      <c r="AS20">
        <v>8.2461161839908144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32.172997872273022</v>
      </c>
      <c r="BB20">
        <f t="shared" si="0"/>
        <v>737.51594644047907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165.90971633872593</v>
      </c>
      <c r="L21">
        <v>47.589381056274249</v>
      </c>
      <c r="M21">
        <v>0</v>
      </c>
      <c r="N21">
        <v>30.160893643476754</v>
      </c>
      <c r="O21">
        <v>50.649837598077013</v>
      </c>
      <c r="P21">
        <v>66.141068665370994</v>
      </c>
      <c r="Q21">
        <v>5.2270208912514065</v>
      </c>
      <c r="R21">
        <v>10.821817786329104</v>
      </c>
      <c r="S21">
        <v>6.2752833366102534</v>
      </c>
      <c r="T21">
        <v>0</v>
      </c>
      <c r="U21">
        <v>244.97843529808046</v>
      </c>
      <c r="V21">
        <v>4.4764501182010283</v>
      </c>
      <c r="W21">
        <v>8.5289947455262975</v>
      </c>
      <c r="X21">
        <v>37.664848324863165</v>
      </c>
      <c r="Y21">
        <v>0</v>
      </c>
      <c r="Z21">
        <v>5.0205761406804417</v>
      </c>
      <c r="AA21">
        <v>10.762592600709663</v>
      </c>
      <c r="AB21">
        <v>10.089503757044456</v>
      </c>
      <c r="AC21">
        <v>7.4202327043164251</v>
      </c>
      <c r="AD21">
        <v>0</v>
      </c>
      <c r="AE21">
        <v>12.626796936965144</v>
      </c>
      <c r="AF21">
        <v>0</v>
      </c>
      <c r="AG21">
        <v>0</v>
      </c>
      <c r="AH21">
        <v>5.6313033027551649</v>
      </c>
      <c r="AI21">
        <v>3.9002261060738879</v>
      </c>
      <c r="AJ21">
        <v>0</v>
      </c>
      <c r="AK21">
        <v>13.122477156752245</v>
      </c>
      <c r="AL21">
        <v>10.235137978697148</v>
      </c>
      <c r="AM21">
        <v>4.0357696839908153</v>
      </c>
      <c r="AN21">
        <v>0</v>
      </c>
      <c r="AO21">
        <v>0</v>
      </c>
      <c r="AP21">
        <v>0</v>
      </c>
      <c r="AQ21">
        <v>0</v>
      </c>
      <c r="AR21">
        <v>12.96705141849603</v>
      </c>
      <c r="AS21">
        <v>8.2461161839908144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32.707728028122212</v>
      </c>
      <c r="BB21">
        <f t="shared" si="0"/>
        <v>749.77380374513666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165.90832936633558</v>
      </c>
      <c r="L22">
        <v>48.341178935132142</v>
      </c>
      <c r="M22">
        <v>0</v>
      </c>
      <c r="N22">
        <v>30.160893643476754</v>
      </c>
      <c r="O22">
        <v>50.649837598077013</v>
      </c>
      <c r="P22">
        <v>66.141068665370994</v>
      </c>
      <c r="Q22">
        <v>5.2270208912514065</v>
      </c>
      <c r="R22">
        <v>10.821817786329104</v>
      </c>
      <c r="S22">
        <v>6.2752833366102534</v>
      </c>
      <c r="T22">
        <v>0</v>
      </c>
      <c r="U22">
        <v>244.97843529808046</v>
      </c>
      <c r="V22">
        <v>4.4764501182010283</v>
      </c>
      <c r="W22">
        <v>8.5289947455262975</v>
      </c>
      <c r="X22">
        <v>37.664848324863165</v>
      </c>
      <c r="Y22">
        <v>0</v>
      </c>
      <c r="Z22">
        <v>5.0205761406804417</v>
      </c>
      <c r="AA22">
        <v>10.762592600709663</v>
      </c>
      <c r="AB22">
        <v>10.089503757044456</v>
      </c>
      <c r="AC22">
        <v>7.4202327043164251</v>
      </c>
      <c r="AD22">
        <v>0</v>
      </c>
      <c r="AE22">
        <v>12.626796936965144</v>
      </c>
      <c r="AF22">
        <v>0</v>
      </c>
      <c r="AG22">
        <v>0</v>
      </c>
      <c r="AH22">
        <v>12.644835888227927</v>
      </c>
      <c r="AI22">
        <v>3.9002261060738879</v>
      </c>
      <c r="AJ22">
        <v>0</v>
      </c>
      <c r="AK22">
        <v>13.122477156752245</v>
      </c>
      <c r="AL22">
        <v>10.235137978697148</v>
      </c>
      <c r="AM22">
        <v>4.0357696839908153</v>
      </c>
      <c r="AN22">
        <v>0</v>
      </c>
      <c r="AO22">
        <v>0</v>
      </c>
      <c r="AP22">
        <v>0</v>
      </c>
      <c r="AQ22">
        <v>0</v>
      </c>
      <c r="AR22">
        <v>12.96705141849603</v>
      </c>
      <c r="AS22">
        <v>8.2461161839908144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33.032260866085281</v>
      </c>
      <c r="BB22">
        <f t="shared" si="0"/>
        <v>757.21321439911389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165.90832936633558</v>
      </c>
      <c r="L23">
        <v>48.183626660806539</v>
      </c>
      <c r="M23">
        <v>0</v>
      </c>
      <c r="N23">
        <v>30.160893643476754</v>
      </c>
      <c r="O23">
        <v>50.649837598077013</v>
      </c>
      <c r="P23">
        <v>66.141068665370994</v>
      </c>
      <c r="Q23">
        <v>5.2273569824954889</v>
      </c>
      <c r="R23">
        <v>10.821817786329104</v>
      </c>
      <c r="S23">
        <v>6.2717193591782312</v>
      </c>
      <c r="T23">
        <v>0</v>
      </c>
      <c r="U23">
        <v>244.97843529808046</v>
      </c>
      <c r="V23">
        <v>4.4764501182010283</v>
      </c>
      <c r="W23">
        <v>8.5289947455262975</v>
      </c>
      <c r="X23">
        <v>37.664848324863165</v>
      </c>
      <c r="Y23">
        <v>0</v>
      </c>
      <c r="Z23">
        <v>3.3470506720935078</v>
      </c>
      <c r="AA23">
        <v>10.762592600709663</v>
      </c>
      <c r="AB23">
        <v>10.089503757044456</v>
      </c>
      <c r="AC23">
        <v>7.4202327043164251</v>
      </c>
      <c r="AD23">
        <v>0</v>
      </c>
      <c r="AE23">
        <v>12.626796936965144</v>
      </c>
      <c r="AF23">
        <v>0</v>
      </c>
      <c r="AG23">
        <v>0</v>
      </c>
      <c r="AH23">
        <v>18.96725396211647</v>
      </c>
      <c r="AI23">
        <v>12.675735026925484</v>
      </c>
      <c r="AJ23">
        <v>0</v>
      </c>
      <c r="AK23">
        <v>13.122477156752245</v>
      </c>
      <c r="AL23">
        <v>10.235137978697148</v>
      </c>
      <c r="AM23">
        <v>4.0357696839908153</v>
      </c>
      <c r="AN23">
        <v>0</v>
      </c>
      <c r="AO23">
        <v>0</v>
      </c>
      <c r="AP23">
        <v>0</v>
      </c>
      <c r="AQ23">
        <v>0</v>
      </c>
      <c r="AR23">
        <v>13.530836424122521</v>
      </c>
      <c r="AS23">
        <v>8.2461161839908144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33.610246452404205</v>
      </c>
      <c r="BB23">
        <f t="shared" si="0"/>
        <v>770.46263518406113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165.90832936633558</v>
      </c>
      <c r="L24">
        <v>48.340854221880775</v>
      </c>
      <c r="M24">
        <v>0</v>
      </c>
      <c r="N24">
        <v>30.160893643476754</v>
      </c>
      <c r="O24">
        <v>50.649837598077013</v>
      </c>
      <c r="P24">
        <v>66.141068665370994</v>
      </c>
      <c r="Q24">
        <v>5.2273569824954889</v>
      </c>
      <c r="R24">
        <v>10.821817786329104</v>
      </c>
      <c r="S24">
        <v>6.2717193591782312</v>
      </c>
      <c r="T24">
        <v>0</v>
      </c>
      <c r="U24">
        <v>244.97843529808046</v>
      </c>
      <c r="V24">
        <v>4.4764501182010283</v>
      </c>
      <c r="W24">
        <v>8.5289947455262975</v>
      </c>
      <c r="X24">
        <v>37.664848324863165</v>
      </c>
      <c r="Y24">
        <v>0</v>
      </c>
      <c r="Z24">
        <v>3.3470506720935078</v>
      </c>
      <c r="AA24">
        <v>10.762592600709663</v>
      </c>
      <c r="AB24">
        <v>10.089503757044456</v>
      </c>
      <c r="AC24">
        <v>7.4202327043164251</v>
      </c>
      <c r="AD24">
        <v>0.43847821778334378</v>
      </c>
      <c r="AE24">
        <v>12.626796936965144</v>
      </c>
      <c r="AF24">
        <v>0</v>
      </c>
      <c r="AG24">
        <v>0</v>
      </c>
      <c r="AH24">
        <v>25.289671776455855</v>
      </c>
      <c r="AI24">
        <v>12.675735026925484</v>
      </c>
      <c r="AJ24">
        <v>0</v>
      </c>
      <c r="AK24">
        <v>13.122477156752245</v>
      </c>
      <c r="AL24">
        <v>10.235137978697148</v>
      </c>
      <c r="AM24">
        <v>4.0357696839908153</v>
      </c>
      <c r="AN24">
        <v>0</v>
      </c>
      <c r="AO24">
        <v>0</v>
      </c>
      <c r="AP24">
        <v>0</v>
      </c>
      <c r="AQ24">
        <v>0</v>
      </c>
      <c r="AR24">
        <v>13.530836424122521</v>
      </c>
      <c r="AS24">
        <v>8.2461161839908144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33.899424018599838</v>
      </c>
      <c r="BB24">
        <f t="shared" si="0"/>
        <v>777.09158121106236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165.90832936633558</v>
      </c>
      <c r="L25">
        <v>48.340854221880775</v>
      </c>
      <c r="M25">
        <v>0</v>
      </c>
      <c r="N25">
        <v>30.160893643476754</v>
      </c>
      <c r="O25">
        <v>50.649837598077013</v>
      </c>
      <c r="P25">
        <v>66.141068665370994</v>
      </c>
      <c r="Q25">
        <v>5.2273569824954889</v>
      </c>
      <c r="R25">
        <v>11.234749908725439</v>
      </c>
      <c r="S25">
        <v>6.2717193591782312</v>
      </c>
      <c r="T25">
        <v>0</v>
      </c>
      <c r="U25">
        <v>244.97843529808046</v>
      </c>
      <c r="V25">
        <v>4.4764501182010283</v>
      </c>
      <c r="W25">
        <v>8.5289947455262975</v>
      </c>
      <c r="X25">
        <v>37.664848324863165</v>
      </c>
      <c r="Y25">
        <v>0</v>
      </c>
      <c r="Z25">
        <v>3.3470506720935078</v>
      </c>
      <c r="AA25">
        <v>10.762592600709663</v>
      </c>
      <c r="AB25">
        <v>10.089503757044456</v>
      </c>
      <c r="AC25">
        <v>7.4202327043164251</v>
      </c>
      <c r="AD25">
        <v>2.3273075385931952</v>
      </c>
      <c r="AE25">
        <v>12.626796936965144</v>
      </c>
      <c r="AF25">
        <v>0</v>
      </c>
      <c r="AG25">
        <v>0</v>
      </c>
      <c r="AH25">
        <v>25.289671776455855</v>
      </c>
      <c r="AI25">
        <v>12.675735026925484</v>
      </c>
      <c r="AJ25">
        <v>0</v>
      </c>
      <c r="AK25">
        <v>13.122477156752245</v>
      </c>
      <c r="AL25">
        <v>10.235137978697148</v>
      </c>
      <c r="AM25">
        <v>4.0357696839908153</v>
      </c>
      <c r="AN25">
        <v>0</v>
      </c>
      <c r="AO25">
        <v>0</v>
      </c>
      <c r="AP25">
        <v>0</v>
      </c>
      <c r="AQ25">
        <v>0</v>
      </c>
      <c r="AR25">
        <v>12.96705141849603</v>
      </c>
      <c r="AS25">
        <v>8.2461161839908144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33.972071433690665</v>
      </c>
      <c r="BB25">
        <f t="shared" si="0"/>
        <v>778.75691023355125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165.90832936633558</v>
      </c>
      <c r="L26">
        <v>48.340854221880775</v>
      </c>
      <c r="M26">
        <v>0</v>
      </c>
      <c r="N26">
        <v>30.160893643476754</v>
      </c>
      <c r="O26">
        <v>50.649837598077013</v>
      </c>
      <c r="P26">
        <v>66.141068665370994</v>
      </c>
      <c r="Q26">
        <v>5.2273569824954889</v>
      </c>
      <c r="R26">
        <v>10.828881382527577</v>
      </c>
      <c r="S26">
        <v>6.2717193591782312</v>
      </c>
      <c r="T26">
        <v>0</v>
      </c>
      <c r="U26">
        <v>244.97843529808046</v>
      </c>
      <c r="V26">
        <v>4.4764501182010283</v>
      </c>
      <c r="W26">
        <v>8.5289947455262975</v>
      </c>
      <c r="X26">
        <v>37.664848324863165</v>
      </c>
      <c r="Y26">
        <v>0</v>
      </c>
      <c r="Z26">
        <v>3.3470506720935078</v>
      </c>
      <c r="AA26">
        <v>10.762592600709663</v>
      </c>
      <c r="AB26">
        <v>10.089503757044456</v>
      </c>
      <c r="AC26">
        <v>7.4202327043164251</v>
      </c>
      <c r="AD26">
        <v>4.654614833521185</v>
      </c>
      <c r="AE26">
        <v>12.626796936965144</v>
      </c>
      <c r="AF26">
        <v>0</v>
      </c>
      <c r="AG26">
        <v>0</v>
      </c>
      <c r="AH26">
        <v>23.037150559173451</v>
      </c>
      <c r="AI26">
        <v>12.675735026925484</v>
      </c>
      <c r="AJ26">
        <v>0</v>
      </c>
      <c r="AK26">
        <v>13.122477156752245</v>
      </c>
      <c r="AL26">
        <v>10.235137978697148</v>
      </c>
      <c r="AM26">
        <v>4.0357696839908153</v>
      </c>
      <c r="AN26">
        <v>0</v>
      </c>
      <c r="AO26">
        <v>0</v>
      </c>
      <c r="AP26">
        <v>0</v>
      </c>
      <c r="AQ26">
        <v>0</v>
      </c>
      <c r="AR26">
        <v>12.96705141849603</v>
      </c>
      <c r="AS26">
        <v>8.2461161839908144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33.958232187341181</v>
      </c>
      <c r="BB26">
        <f t="shared" si="0"/>
        <v>778.43966703134856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146.37925156365463</v>
      </c>
      <c r="L27">
        <v>48.340854221880775</v>
      </c>
      <c r="M27">
        <v>0</v>
      </c>
      <c r="N27">
        <v>30.160893643476754</v>
      </c>
      <c r="O27">
        <v>50.649837598077013</v>
      </c>
      <c r="P27">
        <v>66.141068665370994</v>
      </c>
      <c r="Q27">
        <v>5.2273569824954889</v>
      </c>
      <c r="R27">
        <v>10.828881382527577</v>
      </c>
      <c r="S27">
        <v>6.2717193591782312</v>
      </c>
      <c r="T27">
        <v>0</v>
      </c>
      <c r="U27">
        <v>244.97843529808046</v>
      </c>
      <c r="V27">
        <v>4.4764501182010283</v>
      </c>
      <c r="W27">
        <v>8.5289947455262975</v>
      </c>
      <c r="X27">
        <v>37.664848324863165</v>
      </c>
      <c r="Y27">
        <v>0</v>
      </c>
      <c r="Z27">
        <v>3.3470506720935078</v>
      </c>
      <c r="AA27">
        <v>10.762592600709663</v>
      </c>
      <c r="AB27">
        <v>10.089503757044456</v>
      </c>
      <c r="AC27">
        <v>7.4202327043164251</v>
      </c>
      <c r="AD27">
        <v>4.654614833521185</v>
      </c>
      <c r="AE27">
        <v>12.626796936965144</v>
      </c>
      <c r="AF27">
        <v>0</v>
      </c>
      <c r="AG27">
        <v>0</v>
      </c>
      <c r="AH27">
        <v>21.757309005635566</v>
      </c>
      <c r="AI27">
        <v>12.675735026925484</v>
      </c>
      <c r="AJ27">
        <v>0</v>
      </c>
      <c r="AK27">
        <v>13.122477156752245</v>
      </c>
      <c r="AL27">
        <v>10.235137978697148</v>
      </c>
      <c r="AM27">
        <v>4.0357696839908153</v>
      </c>
      <c r="AN27">
        <v>0</v>
      </c>
      <c r="AO27">
        <v>0</v>
      </c>
      <c r="AP27">
        <v>0.13082048850397313</v>
      </c>
      <c r="AQ27">
        <v>0</v>
      </c>
      <c r="AR27">
        <v>12.96705141849603</v>
      </c>
      <c r="AS27">
        <v>8.2461161839908144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33.093887654670709</v>
      </c>
      <c r="BB27">
        <f t="shared" si="0"/>
        <v>758.62591269630411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146.3776755152395</v>
      </c>
      <c r="L28">
        <v>48.349559967316651</v>
      </c>
      <c r="M28">
        <v>0</v>
      </c>
      <c r="N28">
        <v>30.160893643476754</v>
      </c>
      <c r="O28">
        <v>50.649837598077013</v>
      </c>
      <c r="P28">
        <v>66.141068665370994</v>
      </c>
      <c r="Q28">
        <v>5.2295602780057315</v>
      </c>
      <c r="R28">
        <v>10.825431668753913</v>
      </c>
      <c r="S28">
        <v>6.2738177835721327</v>
      </c>
      <c r="T28">
        <v>0</v>
      </c>
      <c r="U28">
        <v>244.97843529808046</v>
      </c>
      <c r="V28">
        <v>4.4780787570578493</v>
      </c>
      <c r="W28">
        <v>8.5275097825695401</v>
      </c>
      <c r="X28">
        <v>37.664848324863165</v>
      </c>
      <c r="Y28">
        <v>0</v>
      </c>
      <c r="Z28">
        <v>3.3470506720935078</v>
      </c>
      <c r="AA28">
        <v>10.762592600709663</v>
      </c>
      <c r="AB28">
        <v>10.089503757044456</v>
      </c>
      <c r="AC28">
        <v>7.4202327043164251</v>
      </c>
      <c r="AD28">
        <v>4.654614833521185</v>
      </c>
      <c r="AE28">
        <v>12.626796936965144</v>
      </c>
      <c r="AF28">
        <v>0</v>
      </c>
      <c r="AG28">
        <v>0</v>
      </c>
      <c r="AH28">
        <v>25.289671776455855</v>
      </c>
      <c r="AI28">
        <v>12.675735026925484</v>
      </c>
      <c r="AJ28">
        <v>0</v>
      </c>
      <c r="AK28">
        <v>13.122477156752245</v>
      </c>
      <c r="AL28">
        <v>10.235137978697148</v>
      </c>
      <c r="AM28">
        <v>4.0357696839908153</v>
      </c>
      <c r="AN28">
        <v>0</v>
      </c>
      <c r="AO28">
        <v>0</v>
      </c>
      <c r="AP28">
        <v>0.13082048850397313</v>
      </c>
      <c r="AQ28">
        <v>0</v>
      </c>
      <c r="AR28">
        <v>12.96705141849603</v>
      </c>
      <c r="AS28">
        <v>8.2461161839908144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33.241880059335337</v>
      </c>
      <c r="BB28">
        <f t="shared" si="0"/>
        <v>762.01840844151104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83.740879391195179</v>
      </c>
      <c r="L29">
        <v>47.046915068139732</v>
      </c>
      <c r="M29">
        <v>0</v>
      </c>
      <c r="N29">
        <v>30.160893643476754</v>
      </c>
      <c r="O29">
        <v>50.649837598077013</v>
      </c>
      <c r="P29">
        <v>66.141068665370994</v>
      </c>
      <c r="Q29">
        <v>5.2295602780057315</v>
      </c>
      <c r="R29">
        <v>10.825431668753913</v>
      </c>
      <c r="S29">
        <v>6.2738177835721327</v>
      </c>
      <c r="T29">
        <v>0</v>
      </c>
      <c r="U29">
        <v>244.97843529808046</v>
      </c>
      <c r="V29">
        <v>4.4780787570578493</v>
      </c>
      <c r="W29">
        <v>8.5275097825695401</v>
      </c>
      <c r="X29">
        <v>37.664848324863165</v>
      </c>
      <c r="Y29">
        <v>0</v>
      </c>
      <c r="Z29">
        <v>5.0205761406804417</v>
      </c>
      <c r="AA29">
        <v>10.762592600709663</v>
      </c>
      <c r="AB29">
        <v>10.089503757044456</v>
      </c>
      <c r="AC29">
        <v>7.4202327043164251</v>
      </c>
      <c r="AD29">
        <v>4.654614833521185</v>
      </c>
      <c r="AE29">
        <v>12.626796936965144</v>
      </c>
      <c r="AF29">
        <v>0</v>
      </c>
      <c r="AG29">
        <v>0</v>
      </c>
      <c r="AH29">
        <v>18.96725396211647</v>
      </c>
      <c r="AI29">
        <v>1.6250942715925694</v>
      </c>
      <c r="AJ29">
        <v>0</v>
      </c>
      <c r="AK29">
        <v>13.122477156752245</v>
      </c>
      <c r="AL29">
        <v>10.235137978697148</v>
      </c>
      <c r="AM29">
        <v>4.0357696839908153</v>
      </c>
      <c r="AN29">
        <v>0</v>
      </c>
      <c r="AO29">
        <v>0</v>
      </c>
      <c r="AP29">
        <v>0.13082048850397313</v>
      </c>
      <c r="AQ29">
        <v>0</v>
      </c>
      <c r="AR29">
        <v>12.96705141849603</v>
      </c>
      <c r="AS29">
        <v>8.2461161839908144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29.912970940939342</v>
      </c>
      <c r="BB29">
        <f t="shared" si="0"/>
        <v>685.70834343560045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83.510750270361015</v>
      </c>
      <c r="L30">
        <v>47.046666445075374</v>
      </c>
      <c r="M30">
        <v>0</v>
      </c>
      <c r="N30">
        <v>30.160893643476754</v>
      </c>
      <c r="O30">
        <v>50.649837598077013</v>
      </c>
      <c r="P30">
        <v>66.141068665370994</v>
      </c>
      <c r="Q30">
        <v>5.2295602780057315</v>
      </c>
      <c r="R30">
        <v>10.825431668753913</v>
      </c>
      <c r="S30">
        <v>6.2738177835721327</v>
      </c>
      <c r="T30">
        <v>0</v>
      </c>
      <c r="U30">
        <v>244.97843529808046</v>
      </c>
      <c r="V30">
        <v>4.4780787570578493</v>
      </c>
      <c r="W30">
        <v>8.5275097825695401</v>
      </c>
      <c r="X30">
        <v>37.665625960867764</v>
      </c>
      <c r="Y30">
        <v>0</v>
      </c>
      <c r="Z30">
        <v>5.0205761406804417</v>
      </c>
      <c r="AA30">
        <v>10.762592600709663</v>
      </c>
      <c r="AB30">
        <v>10.089503757044456</v>
      </c>
      <c r="AC30">
        <v>7.4202327043164251</v>
      </c>
      <c r="AD30">
        <v>4.654614833521185</v>
      </c>
      <c r="AE30">
        <v>12.626796936965144</v>
      </c>
      <c r="AF30">
        <v>0</v>
      </c>
      <c r="AG30">
        <v>0</v>
      </c>
      <c r="AH30">
        <v>12.644835888227927</v>
      </c>
      <c r="AI30">
        <v>0.81254689288248794</v>
      </c>
      <c r="AJ30">
        <v>0</v>
      </c>
      <c r="AK30">
        <v>13.122477156752245</v>
      </c>
      <c r="AL30">
        <v>10.235137978697148</v>
      </c>
      <c r="AM30">
        <v>4.0357696839908153</v>
      </c>
      <c r="AN30">
        <v>0</v>
      </c>
      <c r="AO30">
        <v>0</v>
      </c>
      <c r="AP30">
        <v>0.13082048850397313</v>
      </c>
      <c r="AQ30">
        <v>0</v>
      </c>
      <c r="AR30">
        <v>12.96705141849603</v>
      </c>
      <c r="AS30">
        <v>8.2461161839908144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29.605132100510748</v>
      </c>
      <c r="BB30">
        <f t="shared" si="0"/>
        <v>678.65161671553619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83.510750270361015</v>
      </c>
      <c r="L31">
        <v>45.314444946702864</v>
      </c>
      <c r="M31">
        <v>0</v>
      </c>
      <c r="N31">
        <v>30.160893643476754</v>
      </c>
      <c r="O31">
        <v>50.649837598077013</v>
      </c>
      <c r="P31">
        <v>66.141068665370994</v>
      </c>
      <c r="Q31">
        <v>5.4277387189588069</v>
      </c>
      <c r="R31">
        <v>10.453486887727921</v>
      </c>
      <c r="S31">
        <v>6.5128523218547514</v>
      </c>
      <c r="T31">
        <v>0</v>
      </c>
      <c r="U31">
        <v>244.97843529808046</v>
      </c>
      <c r="V31">
        <v>4.4693105651664977</v>
      </c>
      <c r="W31">
        <v>8.8489646799647073</v>
      </c>
      <c r="X31">
        <v>37.67329757697005</v>
      </c>
      <c r="Y31">
        <v>0</v>
      </c>
      <c r="Z31">
        <v>5.0205761406804417</v>
      </c>
      <c r="AA31">
        <v>10.762592600709663</v>
      </c>
      <c r="AB31">
        <v>10.089503757044456</v>
      </c>
      <c r="AC31">
        <v>7.4202327043164251</v>
      </c>
      <c r="AD31">
        <v>4.654614833521185</v>
      </c>
      <c r="AE31">
        <v>12.626796936965144</v>
      </c>
      <c r="AF31">
        <v>0</v>
      </c>
      <c r="AG31">
        <v>0</v>
      </c>
      <c r="AH31">
        <v>5.7848842476518474</v>
      </c>
      <c r="AI31">
        <v>0</v>
      </c>
      <c r="AJ31">
        <v>0</v>
      </c>
      <c r="AK31">
        <v>13.122477156752245</v>
      </c>
      <c r="AL31">
        <v>10.235137978697148</v>
      </c>
      <c r="AM31">
        <v>4.0357696839908153</v>
      </c>
      <c r="AN31">
        <v>0</v>
      </c>
      <c r="AO31">
        <v>0</v>
      </c>
      <c r="AP31">
        <v>0.13082048850397313</v>
      </c>
      <c r="AQ31">
        <v>0</v>
      </c>
      <c r="AR31">
        <v>12.96705141849603</v>
      </c>
      <c r="AS31">
        <v>8.2461161839908144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29.228133991708514</v>
      </c>
      <c r="BB31">
        <f t="shared" si="0"/>
        <v>670.0095213123235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83.509960204478716</v>
      </c>
      <c r="L32">
        <v>45.322702353659487</v>
      </c>
      <c r="M32">
        <v>0</v>
      </c>
      <c r="N32">
        <v>30.160893643476754</v>
      </c>
      <c r="O32">
        <v>50.649837598077013</v>
      </c>
      <c r="P32">
        <v>66.141068665370994</v>
      </c>
      <c r="Q32">
        <v>5.4277387189588069</v>
      </c>
      <c r="R32">
        <v>10.453486887727921</v>
      </c>
      <c r="S32">
        <v>6.5128523218547514</v>
      </c>
      <c r="T32">
        <v>0</v>
      </c>
      <c r="U32">
        <v>244.97843529808046</v>
      </c>
      <c r="V32">
        <v>0</v>
      </c>
      <c r="W32">
        <v>8.5318110709806518</v>
      </c>
      <c r="X32">
        <v>37.665386120725884</v>
      </c>
      <c r="Y32">
        <v>0</v>
      </c>
      <c r="Z32">
        <v>5.0205761406804417</v>
      </c>
      <c r="AA32">
        <v>10.762592600709663</v>
      </c>
      <c r="AB32">
        <v>10.089503757044456</v>
      </c>
      <c r="AC32">
        <v>7.4202327043164251</v>
      </c>
      <c r="AD32">
        <v>4.654614833521185</v>
      </c>
      <c r="AE32">
        <v>12.626796936965144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13.122477156752245</v>
      </c>
      <c r="AL32">
        <v>13.646850638262867</v>
      </c>
      <c r="AM32">
        <v>4.0357696839908153</v>
      </c>
      <c r="AN32">
        <v>0</v>
      </c>
      <c r="AO32">
        <v>0</v>
      </c>
      <c r="AP32">
        <v>0.13082048850397313</v>
      </c>
      <c r="AQ32">
        <v>0</v>
      </c>
      <c r="AR32">
        <v>12.96705141849603</v>
      </c>
      <c r="AS32">
        <v>8.2461161839908144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28.928842652832937</v>
      </c>
      <c r="BB32">
        <f t="shared" si="0"/>
        <v>663.14873277379252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83.499936450961442</v>
      </c>
      <c r="L33">
        <v>17.428389741780954</v>
      </c>
      <c r="M33">
        <v>0</v>
      </c>
      <c r="N33">
        <v>30.160893643476754</v>
      </c>
      <c r="O33">
        <v>50.649837598077013</v>
      </c>
      <c r="P33">
        <v>66.141068665370994</v>
      </c>
      <c r="Q33">
        <v>2.6480341978929789</v>
      </c>
      <c r="R33">
        <v>4.0180842552007237</v>
      </c>
      <c r="S33">
        <v>3.1394687055025732</v>
      </c>
      <c r="T33">
        <v>0</v>
      </c>
      <c r="U33">
        <v>244.97843529808046</v>
      </c>
      <c r="V33">
        <v>0</v>
      </c>
      <c r="W33">
        <v>8.5238273790573924</v>
      </c>
      <c r="X33">
        <v>37.666825247520258</v>
      </c>
      <c r="Y33">
        <v>0</v>
      </c>
      <c r="Z33">
        <v>5.0205761406804417</v>
      </c>
      <c r="AA33">
        <v>10.762592600709663</v>
      </c>
      <c r="AB33">
        <v>10.089503757044456</v>
      </c>
      <c r="AC33">
        <v>7.4202327043164251</v>
      </c>
      <c r="AD33">
        <v>4.654614833521185</v>
      </c>
      <c r="AE33">
        <v>12.626796936965144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13.122477156752245</v>
      </c>
      <c r="AL33">
        <v>21.65695850635748</v>
      </c>
      <c r="AM33">
        <v>4.0357696839908153</v>
      </c>
      <c r="AN33">
        <v>0</v>
      </c>
      <c r="AO33">
        <v>0</v>
      </c>
      <c r="AP33">
        <v>0.13082048850397313</v>
      </c>
      <c r="AQ33">
        <v>0</v>
      </c>
      <c r="AR33">
        <v>12.96705141849603</v>
      </c>
      <c r="AS33">
        <v>8.2461161839908144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27.570791424639634</v>
      </c>
      <c r="BB33">
        <f t="shared" si="0"/>
        <v>632.01752016961041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83.509960204478716</v>
      </c>
      <c r="L34">
        <v>17.428389741780954</v>
      </c>
      <c r="M34">
        <v>0</v>
      </c>
      <c r="N34">
        <v>30.160893643476754</v>
      </c>
      <c r="O34">
        <v>50.649837598077013</v>
      </c>
      <c r="P34">
        <v>66.141068665370994</v>
      </c>
      <c r="Q34">
        <v>2.6480341978929789</v>
      </c>
      <c r="R34">
        <v>4.0180842552007237</v>
      </c>
      <c r="S34">
        <v>3.1394687055025732</v>
      </c>
      <c r="T34">
        <v>0</v>
      </c>
      <c r="U34">
        <v>244.97843529808046</v>
      </c>
      <c r="V34">
        <v>0</v>
      </c>
      <c r="W34">
        <v>8.5238273790573924</v>
      </c>
      <c r="X34">
        <v>37.666825247520258</v>
      </c>
      <c r="Y34">
        <v>0</v>
      </c>
      <c r="Z34">
        <v>5.0205761406804417</v>
      </c>
      <c r="AA34">
        <v>10.762592600709663</v>
      </c>
      <c r="AB34">
        <v>10.089503757044456</v>
      </c>
      <c r="AC34">
        <v>7.4202327043164251</v>
      </c>
      <c r="AD34">
        <v>4.654614833521185</v>
      </c>
      <c r="AE34">
        <v>12.626796936965144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13.122477156752245</v>
      </c>
      <c r="AL34">
        <v>21.65695850635748</v>
      </c>
      <c r="AM34">
        <v>4.0357696839908153</v>
      </c>
      <c r="AN34">
        <v>0</v>
      </c>
      <c r="AO34">
        <v>0</v>
      </c>
      <c r="AP34">
        <v>0.13082048850397313</v>
      </c>
      <c r="AQ34">
        <v>0</v>
      </c>
      <c r="AR34">
        <v>12.96705141849603</v>
      </c>
      <c r="AS34">
        <v>8.2461161839908144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27.571210417536658</v>
      </c>
      <c r="BB34">
        <f t="shared" si="0"/>
        <v>632.02712493023068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89.897673272585905</v>
      </c>
      <c r="L35">
        <v>17.449211871932004</v>
      </c>
      <c r="M35">
        <v>0</v>
      </c>
      <c r="N35">
        <v>30.160893643476754</v>
      </c>
      <c r="O35">
        <v>50.649837598077013</v>
      </c>
      <c r="P35">
        <v>66.141068665370994</v>
      </c>
      <c r="Q35">
        <v>2.7116946514944309</v>
      </c>
      <c r="R35">
        <v>4.0180842552007237</v>
      </c>
      <c r="S35">
        <v>3.1830013232674923</v>
      </c>
      <c r="T35">
        <v>0</v>
      </c>
      <c r="U35">
        <v>244.97843529808046</v>
      </c>
      <c r="V35">
        <v>0</v>
      </c>
      <c r="W35">
        <v>8.5238273790573924</v>
      </c>
      <c r="X35">
        <v>37.666825247520258</v>
      </c>
      <c r="Y35">
        <v>0</v>
      </c>
      <c r="Z35">
        <v>3.3470506720935078</v>
      </c>
      <c r="AA35">
        <v>10.762592600709663</v>
      </c>
      <c r="AB35">
        <v>10.089503757044456</v>
      </c>
      <c r="AC35">
        <v>7.4202327043164251</v>
      </c>
      <c r="AD35">
        <v>4.654614833521185</v>
      </c>
      <c r="AE35">
        <v>12.626796936965144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13.122477156752245</v>
      </c>
      <c r="AL35">
        <v>21.65695850635748</v>
      </c>
      <c r="AM35">
        <v>4.0357696839908153</v>
      </c>
      <c r="AN35">
        <v>0</v>
      </c>
      <c r="AO35">
        <v>0</v>
      </c>
      <c r="AP35">
        <v>0.49057676563087688</v>
      </c>
      <c r="AQ35">
        <v>0</v>
      </c>
      <c r="AR35">
        <v>12.96705141849603</v>
      </c>
      <c r="AS35">
        <v>8.2461161839908144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27.788652307003947</v>
      </c>
      <c r="BB35">
        <f t="shared" si="0"/>
        <v>637.01164211892785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89.91832900451459</v>
      </c>
      <c r="L36">
        <v>17.449211871932004</v>
      </c>
      <c r="M36">
        <v>0</v>
      </c>
      <c r="N36">
        <v>30.160893643476754</v>
      </c>
      <c r="O36">
        <v>50.649837598077013</v>
      </c>
      <c r="P36">
        <v>66.141068665370994</v>
      </c>
      <c r="Q36">
        <v>2.7116946514944309</v>
      </c>
      <c r="R36">
        <v>4.0180842552007237</v>
      </c>
      <c r="S36">
        <v>3.1830013232674923</v>
      </c>
      <c r="T36">
        <v>0</v>
      </c>
      <c r="U36">
        <v>244.97843529808046</v>
      </c>
      <c r="V36">
        <v>0</v>
      </c>
      <c r="W36">
        <v>8.5238273790573924</v>
      </c>
      <c r="X36">
        <v>37.666825247520258</v>
      </c>
      <c r="Y36">
        <v>0</v>
      </c>
      <c r="Z36">
        <v>3.3470506720935078</v>
      </c>
      <c r="AA36">
        <v>7.1613441786683358</v>
      </c>
      <c r="AB36">
        <v>10.089503757044456</v>
      </c>
      <c r="AC36">
        <v>7.4202327043164251</v>
      </c>
      <c r="AD36">
        <v>4.654614833521185</v>
      </c>
      <c r="AE36">
        <v>12.626796936965144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13.122477156752245</v>
      </c>
      <c r="AL36">
        <v>21.65695850635748</v>
      </c>
      <c r="AM36">
        <v>4.0357696839908153</v>
      </c>
      <c r="AN36">
        <v>0</v>
      </c>
      <c r="AO36">
        <v>0</v>
      </c>
      <c r="AP36">
        <v>0.49057676563087688</v>
      </c>
      <c r="AQ36">
        <v>0</v>
      </c>
      <c r="AR36">
        <v>12.96705141849603</v>
      </c>
      <c r="AS36">
        <v>8.2461161839908144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27.63898353255723</v>
      </c>
      <c r="BB36">
        <f t="shared" si="0"/>
        <v>633.58071820326199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89.897673272585905</v>
      </c>
      <c r="L37">
        <v>17.449211871932004</v>
      </c>
      <c r="M37">
        <v>0</v>
      </c>
      <c r="N37">
        <v>30.160893643476754</v>
      </c>
      <c r="O37">
        <v>50.649837598077013</v>
      </c>
      <c r="P37">
        <v>66.141068665370994</v>
      </c>
      <c r="Q37">
        <v>2.7116946514944309</v>
      </c>
      <c r="R37">
        <v>4.0180842552007237</v>
      </c>
      <c r="S37">
        <v>3.1830013232674923</v>
      </c>
      <c r="T37">
        <v>0</v>
      </c>
      <c r="U37">
        <v>244.97843529808046</v>
      </c>
      <c r="V37">
        <v>0</v>
      </c>
      <c r="W37">
        <v>8.5238273790573924</v>
      </c>
      <c r="X37">
        <v>37.666825247520258</v>
      </c>
      <c r="Y37">
        <v>0</v>
      </c>
      <c r="Z37">
        <v>3.3470506720935078</v>
      </c>
      <c r="AA37">
        <v>7.1613441786683358</v>
      </c>
      <c r="AB37">
        <v>10.089503757044456</v>
      </c>
      <c r="AC37">
        <v>7.4202327043164251</v>
      </c>
      <c r="AD37">
        <v>4.654614833521185</v>
      </c>
      <c r="AE37">
        <v>12.626796936965144</v>
      </c>
      <c r="AF37">
        <v>0</v>
      </c>
      <c r="AG37">
        <v>0</v>
      </c>
      <c r="AH37">
        <v>5.1193667332498434</v>
      </c>
      <c r="AI37">
        <v>0</v>
      </c>
      <c r="AJ37">
        <v>0</v>
      </c>
      <c r="AK37">
        <v>13.122477156752245</v>
      </c>
      <c r="AL37">
        <v>21.65695850635748</v>
      </c>
      <c r="AM37">
        <v>4.0357696839908153</v>
      </c>
      <c r="AN37">
        <v>0</v>
      </c>
      <c r="AO37">
        <v>0</v>
      </c>
      <c r="AP37">
        <v>2.1258324743764074</v>
      </c>
      <c r="AQ37">
        <v>0</v>
      </c>
      <c r="AR37">
        <v>12.96705141849603</v>
      </c>
      <c r="AS37">
        <v>8.2461161839908144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27.920463341038019</v>
      </c>
      <c r="BB37">
        <f t="shared" si="0"/>
        <v>640.03320510484775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89.91832900451459</v>
      </c>
      <c r="L38">
        <v>17.449211871932004</v>
      </c>
      <c r="M38">
        <v>0</v>
      </c>
      <c r="N38">
        <v>30.160893643476754</v>
      </c>
      <c r="O38">
        <v>50.649837598077013</v>
      </c>
      <c r="P38">
        <v>66.141068665370994</v>
      </c>
      <c r="Q38">
        <v>2.7116946514944309</v>
      </c>
      <c r="R38">
        <v>4.0180842552007237</v>
      </c>
      <c r="S38">
        <v>3.1830013232674923</v>
      </c>
      <c r="T38">
        <v>0</v>
      </c>
      <c r="U38">
        <v>244.97843529808046</v>
      </c>
      <c r="V38">
        <v>0</v>
      </c>
      <c r="W38">
        <v>5.0268396885464597</v>
      </c>
      <c r="X38">
        <v>37.666825247520258</v>
      </c>
      <c r="Y38">
        <v>0</v>
      </c>
      <c r="Z38">
        <v>3.3470506720935078</v>
      </c>
      <c r="AA38">
        <v>7.1613441786683358</v>
      </c>
      <c r="AB38">
        <v>10.089503757044456</v>
      </c>
      <c r="AC38">
        <v>7.4202327043164251</v>
      </c>
      <c r="AD38">
        <v>4.654614833521185</v>
      </c>
      <c r="AE38">
        <v>12.626796936965144</v>
      </c>
      <c r="AF38">
        <v>0</v>
      </c>
      <c r="AG38">
        <v>0</v>
      </c>
      <c r="AH38">
        <v>11.518575279586726</v>
      </c>
      <c r="AI38">
        <v>0</v>
      </c>
      <c r="AJ38">
        <v>0</v>
      </c>
      <c r="AK38">
        <v>13.122477156752245</v>
      </c>
      <c r="AL38">
        <v>21.65695850635748</v>
      </c>
      <c r="AM38">
        <v>4.0357696839908153</v>
      </c>
      <c r="AN38">
        <v>0</v>
      </c>
      <c r="AO38">
        <v>0</v>
      </c>
      <c r="AP38">
        <v>2.1258324743764074</v>
      </c>
      <c r="AQ38">
        <v>0</v>
      </c>
      <c r="AR38">
        <v>12.96705141849603</v>
      </c>
      <c r="AS38">
        <v>8.2461161839908144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28.042639582406157</v>
      </c>
      <c r="BB38">
        <f t="shared" si="0"/>
        <v>642.83390545123416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89.953389295412151</v>
      </c>
      <c r="L39">
        <v>17.251415778511586</v>
      </c>
      <c r="M39">
        <v>0</v>
      </c>
      <c r="N39">
        <v>30.160893643476754</v>
      </c>
      <c r="O39">
        <v>50.649837598077013</v>
      </c>
      <c r="P39">
        <v>66.141068665370994</v>
      </c>
      <c r="Q39">
        <v>2.7116946514944309</v>
      </c>
      <c r="R39">
        <v>4.182040326114989</v>
      </c>
      <c r="S39">
        <v>3.1830013232674923</v>
      </c>
      <c r="T39">
        <v>0</v>
      </c>
      <c r="U39">
        <v>244.97843529808046</v>
      </c>
      <c r="V39">
        <v>0</v>
      </c>
      <c r="W39">
        <v>5.0268396885464597</v>
      </c>
      <c r="X39">
        <v>37.666825247520258</v>
      </c>
      <c r="Y39">
        <v>0</v>
      </c>
      <c r="Z39">
        <v>3.3470506720935078</v>
      </c>
      <c r="AA39">
        <v>3.5302400208724691</v>
      </c>
      <c r="AB39">
        <v>10.089503757044456</v>
      </c>
      <c r="AC39">
        <v>4.9418364354915463</v>
      </c>
      <c r="AD39">
        <v>4.654614833521185</v>
      </c>
      <c r="AE39">
        <v>12.626796936965144</v>
      </c>
      <c r="AF39">
        <v>0</v>
      </c>
      <c r="AG39">
        <v>0</v>
      </c>
      <c r="AH39">
        <v>11.518575279586726</v>
      </c>
      <c r="AI39">
        <v>0</v>
      </c>
      <c r="AJ39">
        <v>0</v>
      </c>
      <c r="AK39">
        <v>13.122477156752245</v>
      </c>
      <c r="AL39">
        <v>13.646850638262867</v>
      </c>
      <c r="AM39">
        <v>4.0357696839908153</v>
      </c>
      <c r="AN39">
        <v>0</v>
      </c>
      <c r="AO39">
        <v>0</v>
      </c>
      <c r="AP39">
        <v>2.1258324743764074</v>
      </c>
      <c r="AQ39">
        <v>0</v>
      </c>
      <c r="AR39">
        <v>12.96705141849603</v>
      </c>
      <c r="AS39">
        <v>8.3835513520141927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27.458235752929198</v>
      </c>
      <c r="BB39">
        <f t="shared" si="0"/>
        <v>629.43735642241063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89.94890881020855</v>
      </c>
      <c r="L40">
        <v>17.261824303612784</v>
      </c>
      <c r="M40">
        <v>0</v>
      </c>
      <c r="N40">
        <v>30.160893643476754</v>
      </c>
      <c r="O40">
        <v>50.649837598077013</v>
      </c>
      <c r="P40">
        <v>66.141068665370994</v>
      </c>
      <c r="Q40">
        <v>2.7116946514944309</v>
      </c>
      <c r="R40">
        <v>4.1743976402943455</v>
      </c>
      <c r="S40">
        <v>3.1830013232674923</v>
      </c>
      <c r="T40">
        <v>0</v>
      </c>
      <c r="U40">
        <v>244.97843529808046</v>
      </c>
      <c r="V40">
        <v>0</v>
      </c>
      <c r="W40">
        <v>5.0268396885464597</v>
      </c>
      <c r="X40">
        <v>37.666825247520258</v>
      </c>
      <c r="Y40">
        <v>0</v>
      </c>
      <c r="Z40">
        <v>3.3470506720935078</v>
      </c>
      <c r="AA40">
        <v>3.2276481402629931</v>
      </c>
      <c r="AB40">
        <v>10.089503757044456</v>
      </c>
      <c r="AC40">
        <v>4.9418364354915463</v>
      </c>
      <c r="AD40">
        <v>4.654614833521185</v>
      </c>
      <c r="AE40">
        <v>12.626796936965144</v>
      </c>
      <c r="AF40">
        <v>0</v>
      </c>
      <c r="AG40">
        <v>0</v>
      </c>
      <c r="AH40">
        <v>11.518575279586726</v>
      </c>
      <c r="AI40">
        <v>0</v>
      </c>
      <c r="AJ40">
        <v>0</v>
      </c>
      <c r="AK40">
        <v>13.122477156752245</v>
      </c>
      <c r="AL40">
        <v>10.235137978697148</v>
      </c>
      <c r="AM40">
        <v>4.0357696839908153</v>
      </c>
      <c r="AN40">
        <v>0</v>
      </c>
      <c r="AO40">
        <v>0</v>
      </c>
      <c r="AP40">
        <v>2.1258324743764074</v>
      </c>
      <c r="AQ40">
        <v>0</v>
      </c>
      <c r="AR40">
        <v>13.530836424122521</v>
      </c>
      <c r="AS40">
        <v>8.3835513520141927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27.32647236418547</v>
      </c>
      <c r="BB40">
        <f t="shared" si="0"/>
        <v>626.4168856306826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90.483344521280614</v>
      </c>
      <c r="L41">
        <v>17.251387892304674</v>
      </c>
      <c r="M41">
        <v>0</v>
      </c>
      <c r="N41">
        <v>30.160893643476754</v>
      </c>
      <c r="O41">
        <v>50.649837598077013</v>
      </c>
      <c r="P41">
        <v>66.141068665370994</v>
      </c>
      <c r="Q41">
        <v>2.9856013658625518</v>
      </c>
      <c r="R41">
        <v>4.0180842552007237</v>
      </c>
      <c r="S41">
        <v>3.2138873621373407</v>
      </c>
      <c r="T41">
        <v>0</v>
      </c>
      <c r="U41">
        <v>244.97843529808046</v>
      </c>
      <c r="V41">
        <v>0</v>
      </c>
      <c r="W41">
        <v>5.0268396885464597</v>
      </c>
      <c r="X41">
        <v>37.666825247520258</v>
      </c>
      <c r="Y41">
        <v>0</v>
      </c>
      <c r="Z41">
        <v>3.3470506720935078</v>
      </c>
      <c r="AA41">
        <v>3.2276481402629931</v>
      </c>
      <c r="AB41">
        <v>10.089503757044456</v>
      </c>
      <c r="AC41">
        <v>2.4709184606658319</v>
      </c>
      <c r="AD41">
        <v>4.654614833521185</v>
      </c>
      <c r="AE41">
        <v>12.626796936965144</v>
      </c>
      <c r="AF41">
        <v>0</v>
      </c>
      <c r="AG41">
        <v>0</v>
      </c>
      <c r="AH41">
        <v>11.518575279586726</v>
      </c>
      <c r="AI41">
        <v>0</v>
      </c>
      <c r="AJ41">
        <v>0</v>
      </c>
      <c r="AK41">
        <v>13.122477156752245</v>
      </c>
      <c r="AL41">
        <v>10.235137978697148</v>
      </c>
      <c r="AM41">
        <v>4.0357696839908153</v>
      </c>
      <c r="AN41">
        <v>0</v>
      </c>
      <c r="AO41">
        <v>0</v>
      </c>
      <c r="AP41">
        <v>0</v>
      </c>
      <c r="AQ41">
        <v>0</v>
      </c>
      <c r="AR41">
        <v>13.530836424122521</v>
      </c>
      <c r="AS41">
        <v>8.3835513520141927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27.162437803727386</v>
      </c>
      <c r="BB41">
        <f t="shared" si="0"/>
        <v>622.65664840984709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90.471008515525554</v>
      </c>
      <c r="L42">
        <v>17.251415778511586</v>
      </c>
      <c r="M42">
        <v>0</v>
      </c>
      <c r="N42">
        <v>30.160893643476754</v>
      </c>
      <c r="O42">
        <v>50.649837598077013</v>
      </c>
      <c r="P42">
        <v>66.141068665370994</v>
      </c>
      <c r="Q42">
        <v>2.9856013658625518</v>
      </c>
      <c r="R42">
        <v>4.0180842552007237</v>
      </c>
      <c r="S42">
        <v>3.2138873621373407</v>
      </c>
      <c r="T42">
        <v>0</v>
      </c>
      <c r="U42">
        <v>244.97843529808046</v>
      </c>
      <c r="V42">
        <v>0</v>
      </c>
      <c r="W42">
        <v>5.0268396885464597</v>
      </c>
      <c r="X42">
        <v>36.566726430437811</v>
      </c>
      <c r="Y42">
        <v>0</v>
      </c>
      <c r="Z42">
        <v>3.3470506720935078</v>
      </c>
      <c r="AA42">
        <v>0</v>
      </c>
      <c r="AB42">
        <v>10.089503757044456</v>
      </c>
      <c r="AC42">
        <v>2.4709184606658319</v>
      </c>
      <c r="AD42">
        <v>4.654614833521185</v>
      </c>
      <c r="AE42">
        <v>12.626796936965144</v>
      </c>
      <c r="AF42">
        <v>0</v>
      </c>
      <c r="AG42">
        <v>0</v>
      </c>
      <c r="AH42">
        <v>11.518575279586726</v>
      </c>
      <c r="AI42">
        <v>0</v>
      </c>
      <c r="AJ42">
        <v>0</v>
      </c>
      <c r="AK42">
        <v>13.122477156752245</v>
      </c>
      <c r="AL42">
        <v>10.235137978697148</v>
      </c>
      <c r="AM42">
        <v>4.0357696839908153</v>
      </c>
      <c r="AN42">
        <v>0</v>
      </c>
      <c r="AO42">
        <v>0</v>
      </c>
      <c r="AP42">
        <v>0</v>
      </c>
      <c r="AQ42">
        <v>0</v>
      </c>
      <c r="AR42">
        <v>12.96705141849603</v>
      </c>
      <c r="AS42">
        <v>8.3835513520141927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26.957457288278064</v>
      </c>
      <c r="BB42">
        <f t="shared" si="0"/>
        <v>617.95778884277627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90.483344521280614</v>
      </c>
      <c r="L43">
        <v>17.136459483803627</v>
      </c>
      <c r="M43">
        <v>0</v>
      </c>
      <c r="N43">
        <v>30.160893643476754</v>
      </c>
      <c r="O43">
        <v>50.649837598077013</v>
      </c>
      <c r="P43">
        <v>66.141068665370994</v>
      </c>
      <c r="Q43">
        <v>2.9856013658625518</v>
      </c>
      <c r="R43">
        <v>4.0180842552007237</v>
      </c>
      <c r="S43">
        <v>3.0269758145887824</v>
      </c>
      <c r="T43">
        <v>0</v>
      </c>
      <c r="U43">
        <v>244.97843529808046</v>
      </c>
      <c r="V43">
        <v>0</v>
      </c>
      <c r="W43">
        <v>5.0268396885464597</v>
      </c>
      <c r="X43">
        <v>37.665386120725884</v>
      </c>
      <c r="Y43">
        <v>0</v>
      </c>
      <c r="Z43">
        <v>3.3470506720935078</v>
      </c>
      <c r="AA43">
        <v>0</v>
      </c>
      <c r="AB43">
        <v>10.089503757044456</v>
      </c>
      <c r="AC43">
        <v>2.4709184606658319</v>
      </c>
      <c r="AD43">
        <v>4.654614833521185</v>
      </c>
      <c r="AE43">
        <v>8.3890273690252553</v>
      </c>
      <c r="AF43">
        <v>0</v>
      </c>
      <c r="AG43">
        <v>0</v>
      </c>
      <c r="AH43">
        <v>11.518575279586726</v>
      </c>
      <c r="AI43">
        <v>0</v>
      </c>
      <c r="AJ43">
        <v>0</v>
      </c>
      <c r="AK43">
        <v>13.122477156752245</v>
      </c>
      <c r="AL43">
        <v>10.235137978697148</v>
      </c>
      <c r="AM43">
        <v>4.0357696839908153</v>
      </c>
      <c r="AN43">
        <v>0</v>
      </c>
      <c r="AO43">
        <v>0</v>
      </c>
      <c r="AP43">
        <v>9.8115300118957527E-2</v>
      </c>
      <c r="AQ43">
        <v>0</v>
      </c>
      <c r="AR43">
        <v>12.96705141849603</v>
      </c>
      <c r="AS43">
        <v>8.2461161839908144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26.812496494148046</v>
      </c>
      <c r="BB43">
        <f t="shared" si="0"/>
        <v>614.63478805484874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90.471008515525554</v>
      </c>
      <c r="L44">
        <v>17.136459483803627</v>
      </c>
      <c r="M44">
        <v>0</v>
      </c>
      <c r="N44">
        <v>30.160893643476754</v>
      </c>
      <c r="O44">
        <v>50.649837598077013</v>
      </c>
      <c r="P44">
        <v>66.141068665370994</v>
      </c>
      <c r="Q44">
        <v>2.9856013658625518</v>
      </c>
      <c r="R44">
        <v>3.7020853491638932</v>
      </c>
      <c r="S44">
        <v>3.0269758145887824</v>
      </c>
      <c r="T44">
        <v>0</v>
      </c>
      <c r="U44">
        <v>244.97843529808046</v>
      </c>
      <c r="V44">
        <v>0</v>
      </c>
      <c r="W44">
        <v>5.0279812214106832</v>
      </c>
      <c r="X44">
        <v>37.665386120725884</v>
      </c>
      <c r="Y44">
        <v>0</v>
      </c>
      <c r="Z44">
        <v>3.3470506720935078</v>
      </c>
      <c r="AA44">
        <v>0</v>
      </c>
      <c r="AB44">
        <v>10.089503757044456</v>
      </c>
      <c r="AC44">
        <v>0</v>
      </c>
      <c r="AD44">
        <v>4.654614833521185</v>
      </c>
      <c r="AE44">
        <v>8.3890273690252553</v>
      </c>
      <c r="AF44">
        <v>0</v>
      </c>
      <c r="AG44">
        <v>0</v>
      </c>
      <c r="AH44">
        <v>11.518575279586726</v>
      </c>
      <c r="AI44">
        <v>0</v>
      </c>
      <c r="AJ44">
        <v>0</v>
      </c>
      <c r="AK44">
        <v>13.122477156752245</v>
      </c>
      <c r="AL44">
        <v>10.235137978697148</v>
      </c>
      <c r="AM44">
        <v>4.0357696839908153</v>
      </c>
      <c r="AN44">
        <v>0</v>
      </c>
      <c r="AO44">
        <v>0</v>
      </c>
      <c r="AP44">
        <v>9.8115300118957527E-2</v>
      </c>
      <c r="AQ44">
        <v>0</v>
      </c>
      <c r="AR44">
        <v>12.96705141849603</v>
      </c>
      <c r="AS44">
        <v>8.2461161839908144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26.695535419253044</v>
      </c>
      <c r="BB44">
        <f t="shared" si="0"/>
        <v>611.95363729015014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90.158195706162516</v>
      </c>
      <c r="L45">
        <v>17.13626942579813</v>
      </c>
      <c r="M45">
        <v>0</v>
      </c>
      <c r="N45">
        <v>30.160893643476754</v>
      </c>
      <c r="O45">
        <v>50.649837598077013</v>
      </c>
      <c r="P45">
        <v>66.141068665370994</v>
      </c>
      <c r="Q45">
        <v>2.0975372156787637</v>
      </c>
      <c r="R45">
        <v>4.01796598051593</v>
      </c>
      <c r="S45">
        <v>3.0269758145887824</v>
      </c>
      <c r="T45">
        <v>0</v>
      </c>
      <c r="U45">
        <v>244.97843529808046</v>
      </c>
      <c r="V45">
        <v>0</v>
      </c>
      <c r="W45">
        <v>5.0279812214106832</v>
      </c>
      <c r="X45">
        <v>37.665386120725884</v>
      </c>
      <c r="Y45">
        <v>0</v>
      </c>
      <c r="Z45">
        <v>3.3470506720935078</v>
      </c>
      <c r="AA45">
        <v>0</v>
      </c>
      <c r="AB45">
        <v>10.089503757044456</v>
      </c>
      <c r="AC45">
        <v>0</v>
      </c>
      <c r="AD45">
        <v>4.654614833521185</v>
      </c>
      <c r="AE45">
        <v>12.626796936965144</v>
      </c>
      <c r="AF45">
        <v>0</v>
      </c>
      <c r="AG45">
        <v>0</v>
      </c>
      <c r="AH45">
        <v>11.518575279586726</v>
      </c>
      <c r="AI45">
        <v>0</v>
      </c>
      <c r="AJ45">
        <v>0</v>
      </c>
      <c r="AK45">
        <v>13.122477156752245</v>
      </c>
      <c r="AL45">
        <v>10.235137978697148</v>
      </c>
      <c r="AM45">
        <v>4.0357696839908153</v>
      </c>
      <c r="AN45">
        <v>0</v>
      </c>
      <c r="AO45">
        <v>0</v>
      </c>
      <c r="AP45">
        <v>9.8115300118957527E-2</v>
      </c>
      <c r="AQ45">
        <v>0</v>
      </c>
      <c r="AR45">
        <v>12.96705141849603</v>
      </c>
      <c r="AS45">
        <v>8.2461161839908144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26.835673396249749</v>
      </c>
      <c r="BB45">
        <f t="shared" si="0"/>
        <v>615.16608249489298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90.140337924942514</v>
      </c>
      <c r="L46">
        <v>17.13626942579813</v>
      </c>
      <c r="M46">
        <v>0</v>
      </c>
      <c r="N46">
        <v>30.160893643476754</v>
      </c>
      <c r="O46">
        <v>50.649837598077013</v>
      </c>
      <c r="P46">
        <v>66.141068665370994</v>
      </c>
      <c r="Q46">
        <v>2.0975372156787637</v>
      </c>
      <c r="R46">
        <v>4.01796598051593</v>
      </c>
      <c r="S46">
        <v>3.0269758145887824</v>
      </c>
      <c r="T46">
        <v>0</v>
      </c>
      <c r="U46">
        <v>244.97843529808046</v>
      </c>
      <c r="V46">
        <v>0</v>
      </c>
      <c r="W46">
        <v>5.0279812214106832</v>
      </c>
      <c r="X46">
        <v>37.665386120725884</v>
      </c>
      <c r="Y46">
        <v>0</v>
      </c>
      <c r="Z46">
        <v>3.3470506720935078</v>
      </c>
      <c r="AA46">
        <v>0</v>
      </c>
      <c r="AB46">
        <v>6.7059118764349819</v>
      </c>
      <c r="AC46">
        <v>0</v>
      </c>
      <c r="AD46">
        <v>4.654614833521185</v>
      </c>
      <c r="AE46">
        <v>12.626796936965144</v>
      </c>
      <c r="AF46">
        <v>0</v>
      </c>
      <c r="AG46">
        <v>0</v>
      </c>
      <c r="AH46">
        <v>11.518575279586726</v>
      </c>
      <c r="AI46">
        <v>0</v>
      </c>
      <c r="AJ46">
        <v>0</v>
      </c>
      <c r="AK46">
        <v>13.122477156752245</v>
      </c>
      <c r="AL46">
        <v>10.235137978697148</v>
      </c>
      <c r="AM46">
        <v>4.0357696839908153</v>
      </c>
      <c r="AN46">
        <v>0</v>
      </c>
      <c r="AO46">
        <v>0</v>
      </c>
      <c r="AP46">
        <v>9.8115300118957527E-2</v>
      </c>
      <c r="AQ46">
        <v>0</v>
      </c>
      <c r="AR46">
        <v>12.96705141849603</v>
      </c>
      <c r="AS46">
        <v>8.2461161839908144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26.693492800385275</v>
      </c>
      <c r="BB46">
        <f t="shared" si="0"/>
        <v>611.9068134289281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83.455763420583807</v>
      </c>
      <c r="L47">
        <v>17.772369680787609</v>
      </c>
      <c r="M47">
        <v>0</v>
      </c>
      <c r="N47">
        <v>30.160893643476754</v>
      </c>
      <c r="O47">
        <v>50.649837598077013</v>
      </c>
      <c r="P47">
        <v>66.141068665370994</v>
      </c>
      <c r="Q47">
        <v>2.0240696914143737</v>
      </c>
      <c r="R47">
        <v>4.01796598051593</v>
      </c>
      <c r="S47">
        <v>3.0269758145887824</v>
      </c>
      <c r="T47">
        <v>0</v>
      </c>
      <c r="U47">
        <v>244.97843529808046</v>
      </c>
      <c r="V47">
        <v>0</v>
      </c>
      <c r="W47">
        <v>8.5318110709806518</v>
      </c>
      <c r="X47">
        <v>37.665386120725884</v>
      </c>
      <c r="Y47">
        <v>0</v>
      </c>
      <c r="Z47">
        <v>3.3470506720935078</v>
      </c>
      <c r="AA47">
        <v>0</v>
      </c>
      <c r="AB47">
        <v>6.7059118764349819</v>
      </c>
      <c r="AC47">
        <v>0</v>
      </c>
      <c r="AD47">
        <v>4.654614833521185</v>
      </c>
      <c r="AE47">
        <v>12.626796936965144</v>
      </c>
      <c r="AF47">
        <v>0</v>
      </c>
      <c r="AG47">
        <v>0</v>
      </c>
      <c r="AH47">
        <v>5.1193667332498434</v>
      </c>
      <c r="AI47">
        <v>0</v>
      </c>
      <c r="AJ47">
        <v>0</v>
      </c>
      <c r="AK47">
        <v>13.122477156752245</v>
      </c>
      <c r="AL47">
        <v>10.235137978697148</v>
      </c>
      <c r="AM47">
        <v>4.0357696839908153</v>
      </c>
      <c r="AN47">
        <v>0</v>
      </c>
      <c r="AO47">
        <v>0</v>
      </c>
      <c r="AP47">
        <v>9.8115300118957527E-2</v>
      </c>
      <c r="AQ47">
        <v>0</v>
      </c>
      <c r="AR47">
        <v>12.96705141849603</v>
      </c>
      <c r="AS47">
        <v>8.2461161839908144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26.316568804722547</v>
      </c>
      <c r="BB47">
        <f t="shared" si="0"/>
        <v>603.26641695419028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83.446397085572471</v>
      </c>
      <c r="L48">
        <v>17.636672999523167</v>
      </c>
      <c r="M48">
        <v>0</v>
      </c>
      <c r="N48">
        <v>30.160893643476754</v>
      </c>
      <c r="O48">
        <v>50.649837598077013</v>
      </c>
      <c r="P48">
        <v>66.141068665370994</v>
      </c>
      <c r="Q48">
        <v>2.0240696914143737</v>
      </c>
      <c r="R48">
        <v>4.01796598051593</v>
      </c>
      <c r="S48">
        <v>3.0269758145887824</v>
      </c>
      <c r="T48">
        <v>0</v>
      </c>
      <c r="U48">
        <v>244.97843529808046</v>
      </c>
      <c r="V48">
        <v>0</v>
      </c>
      <c r="W48">
        <v>8.5318110709806518</v>
      </c>
      <c r="X48">
        <v>37.665386120725884</v>
      </c>
      <c r="Y48">
        <v>0</v>
      </c>
      <c r="Z48">
        <v>3.3470506720935078</v>
      </c>
      <c r="AA48">
        <v>0</v>
      </c>
      <c r="AB48">
        <v>3.3359358902108114</v>
      </c>
      <c r="AC48">
        <v>0</v>
      </c>
      <c r="AD48">
        <v>4.654614833521185</v>
      </c>
      <c r="AE48">
        <v>12.626796936965144</v>
      </c>
      <c r="AF48">
        <v>0</v>
      </c>
      <c r="AG48">
        <v>0</v>
      </c>
      <c r="AH48">
        <v>5.1193667332498434</v>
      </c>
      <c r="AI48">
        <v>0</v>
      </c>
      <c r="AJ48">
        <v>0</v>
      </c>
      <c r="AK48">
        <v>13.122477156752245</v>
      </c>
      <c r="AL48">
        <v>10.235137978697148</v>
      </c>
      <c r="AM48">
        <v>4.0357696839908153</v>
      </c>
      <c r="AN48">
        <v>0</v>
      </c>
      <c r="AO48">
        <v>0</v>
      </c>
      <c r="AP48">
        <v>9.8115300118957527E-2</v>
      </c>
      <c r="AQ48">
        <v>0</v>
      </c>
      <c r="AR48">
        <v>12.96705141849603</v>
      </c>
      <c r="AS48">
        <v>8.2461161839908144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26.169640174418053</v>
      </c>
      <c r="BB48">
        <f t="shared" si="0"/>
        <v>599.8983065819948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83.455763420583807</v>
      </c>
      <c r="L49">
        <v>17.397015849476169</v>
      </c>
      <c r="M49">
        <v>0</v>
      </c>
      <c r="N49">
        <v>30.160893643476754</v>
      </c>
      <c r="O49">
        <v>50.649837598077013</v>
      </c>
      <c r="P49">
        <v>66.141068665370994</v>
      </c>
      <c r="Q49">
        <v>2.0240696914143737</v>
      </c>
      <c r="R49">
        <v>4.01796598051593</v>
      </c>
      <c r="S49">
        <v>3.0269758145887824</v>
      </c>
      <c r="T49">
        <v>0</v>
      </c>
      <c r="U49">
        <v>244.97843529808046</v>
      </c>
      <c r="V49">
        <v>0</v>
      </c>
      <c r="W49">
        <v>8.5318110709806518</v>
      </c>
      <c r="X49">
        <v>37.665386120725884</v>
      </c>
      <c r="Y49">
        <v>0</v>
      </c>
      <c r="Z49">
        <v>3.3470506720935078</v>
      </c>
      <c r="AA49">
        <v>0</v>
      </c>
      <c r="AB49">
        <v>0</v>
      </c>
      <c r="AC49">
        <v>0</v>
      </c>
      <c r="AD49">
        <v>4.654614833521185</v>
      </c>
      <c r="AE49">
        <v>12.626796936965144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13.122477156752245</v>
      </c>
      <c r="AL49">
        <v>10.235137978697148</v>
      </c>
      <c r="AM49">
        <v>4.0357696839908153</v>
      </c>
      <c r="AN49">
        <v>0</v>
      </c>
      <c r="AO49">
        <v>0</v>
      </c>
      <c r="AP49">
        <v>9.8115300118957527E-2</v>
      </c>
      <c r="AQ49">
        <v>0</v>
      </c>
      <c r="AR49">
        <v>12.96705141849603</v>
      </c>
      <c r="AS49">
        <v>8.2461161839908144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25.806582368688904</v>
      </c>
      <c r="BB49">
        <f t="shared" si="0"/>
        <v>591.57577094922772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83.446397085572471</v>
      </c>
      <c r="L50">
        <v>17.6061838478815</v>
      </c>
      <c r="M50">
        <v>0</v>
      </c>
      <c r="N50">
        <v>30.160893643476754</v>
      </c>
      <c r="O50">
        <v>50.649837598077013</v>
      </c>
      <c r="P50">
        <v>66.141068665370994</v>
      </c>
      <c r="Q50">
        <v>2.0240696914143737</v>
      </c>
      <c r="R50">
        <v>4.01796598051593</v>
      </c>
      <c r="S50">
        <v>3.0269758145887824</v>
      </c>
      <c r="T50">
        <v>0</v>
      </c>
      <c r="U50">
        <v>244.97843529808046</v>
      </c>
      <c r="V50">
        <v>0</v>
      </c>
      <c r="W50">
        <v>8.5318110709806518</v>
      </c>
      <c r="X50">
        <v>37.665386120725884</v>
      </c>
      <c r="Y50">
        <v>0</v>
      </c>
      <c r="Z50">
        <v>3.3470506720935078</v>
      </c>
      <c r="AA50">
        <v>0</v>
      </c>
      <c r="AB50">
        <v>0</v>
      </c>
      <c r="AC50">
        <v>0</v>
      </c>
      <c r="AD50">
        <v>2.3273075385931952</v>
      </c>
      <c r="AE50">
        <v>12.626796936965144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13.122477156752245</v>
      </c>
      <c r="AL50">
        <v>10.235137978697148</v>
      </c>
      <c r="AM50">
        <v>4.0357696839908153</v>
      </c>
      <c r="AN50">
        <v>0</v>
      </c>
      <c r="AO50">
        <v>0</v>
      </c>
      <c r="AP50">
        <v>9.8115300118957527E-2</v>
      </c>
      <c r="AQ50">
        <v>0</v>
      </c>
      <c r="AR50">
        <v>12.96705141849603</v>
      </c>
      <c r="AS50">
        <v>8.2461161839908144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25.717652633290779</v>
      </c>
      <c r="BB50">
        <f t="shared" si="0"/>
        <v>589.53719505309175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165.90627061923561</v>
      </c>
      <c r="L51">
        <v>45.239966076861904</v>
      </c>
      <c r="M51">
        <v>0</v>
      </c>
      <c r="N51">
        <v>30.160893643476754</v>
      </c>
      <c r="O51">
        <v>50.649837598077013</v>
      </c>
      <c r="P51">
        <v>66.141068665370994</v>
      </c>
      <c r="Q51">
        <v>5.5755355805859121</v>
      </c>
      <c r="R51">
        <v>10.828862840248441</v>
      </c>
      <c r="S51">
        <v>6.7386268682276134</v>
      </c>
      <c r="T51">
        <v>0</v>
      </c>
      <c r="U51">
        <v>244.97843529808046</v>
      </c>
      <c r="V51">
        <v>4.4768259895198232</v>
      </c>
      <c r="W51">
        <v>8.5318110709806518</v>
      </c>
      <c r="X51">
        <v>37.665386120725884</v>
      </c>
      <c r="Y51">
        <v>0</v>
      </c>
      <c r="Z51">
        <v>3.3470506720935078</v>
      </c>
      <c r="AA51">
        <v>0</v>
      </c>
      <c r="AB51">
        <v>0</v>
      </c>
      <c r="AC51">
        <v>0</v>
      </c>
      <c r="AD51">
        <v>0</v>
      </c>
      <c r="AE51">
        <v>12.626796936965144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13.122477156752245</v>
      </c>
      <c r="AL51">
        <v>13.646850638262867</v>
      </c>
      <c r="AM51">
        <v>4.0357696839908153</v>
      </c>
      <c r="AN51">
        <v>0</v>
      </c>
      <c r="AO51">
        <v>0</v>
      </c>
      <c r="AP51">
        <v>0</v>
      </c>
      <c r="AQ51">
        <v>0</v>
      </c>
      <c r="AR51">
        <v>12.96705141849603</v>
      </c>
      <c r="AS51">
        <v>8.2461161839908144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31.136219461989175</v>
      </c>
      <c r="BB51">
        <f t="shared" si="0"/>
        <v>713.74941359995319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165.90627061923561</v>
      </c>
      <c r="L52">
        <v>45.239966076861904</v>
      </c>
      <c r="M52">
        <v>0</v>
      </c>
      <c r="N52">
        <v>30.160893643476754</v>
      </c>
      <c r="O52">
        <v>50.649837598077013</v>
      </c>
      <c r="P52">
        <v>66.141068665370994</v>
      </c>
      <c r="Q52">
        <v>5.5755355805859121</v>
      </c>
      <c r="R52">
        <v>10.828881382527577</v>
      </c>
      <c r="S52">
        <v>6.7386268682276134</v>
      </c>
      <c r="T52">
        <v>0</v>
      </c>
      <c r="U52">
        <v>244.97843529808046</v>
      </c>
      <c r="V52">
        <v>4.4768259895198232</v>
      </c>
      <c r="W52">
        <v>8.5318110709806518</v>
      </c>
      <c r="X52">
        <v>37.665386120725884</v>
      </c>
      <c r="Y52">
        <v>0</v>
      </c>
      <c r="Z52">
        <v>3.3470506720935078</v>
      </c>
      <c r="AA52">
        <v>0</v>
      </c>
      <c r="AB52">
        <v>0</v>
      </c>
      <c r="AC52">
        <v>0</v>
      </c>
      <c r="AD52">
        <v>0</v>
      </c>
      <c r="AE52">
        <v>12.626796936965144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13.122477156752245</v>
      </c>
      <c r="AL52">
        <v>13.646850638262867</v>
      </c>
      <c r="AM52">
        <v>4.0357696839908153</v>
      </c>
      <c r="AN52">
        <v>0</v>
      </c>
      <c r="AO52">
        <v>0</v>
      </c>
      <c r="AP52">
        <v>0</v>
      </c>
      <c r="AQ52">
        <v>0</v>
      </c>
      <c r="AR52">
        <v>12.96705141849603</v>
      </c>
      <c r="AS52">
        <v>8.2461161839908144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31.136220237056445</v>
      </c>
      <c r="BB52">
        <f t="shared" si="0"/>
        <v>713.74943136716502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165.90627061923561</v>
      </c>
      <c r="L53">
        <v>45.239966076861904</v>
      </c>
      <c r="M53">
        <v>0</v>
      </c>
      <c r="N53">
        <v>30.160893643476754</v>
      </c>
      <c r="O53">
        <v>50.649837598077013</v>
      </c>
      <c r="P53">
        <v>66.141068665370994</v>
      </c>
      <c r="Q53">
        <v>5.5755355805859121</v>
      </c>
      <c r="R53">
        <v>10.828881382527577</v>
      </c>
      <c r="S53">
        <v>6.7386268682276134</v>
      </c>
      <c r="T53">
        <v>0</v>
      </c>
      <c r="U53">
        <v>244.97843529808046</v>
      </c>
      <c r="V53">
        <v>4.4768259895198232</v>
      </c>
      <c r="W53">
        <v>8.5318110709806518</v>
      </c>
      <c r="X53">
        <v>37.665386120725884</v>
      </c>
      <c r="Y53">
        <v>0</v>
      </c>
      <c r="Z53">
        <v>3.3470506720935078</v>
      </c>
      <c r="AA53">
        <v>0</v>
      </c>
      <c r="AB53">
        <v>0</v>
      </c>
      <c r="AC53">
        <v>0</v>
      </c>
      <c r="AD53">
        <v>0</v>
      </c>
      <c r="AE53">
        <v>12.626796936965144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13.122477156752245</v>
      </c>
      <c r="AL53">
        <v>13.646850638262867</v>
      </c>
      <c r="AM53">
        <v>4.0357696839908153</v>
      </c>
      <c r="AN53">
        <v>0</v>
      </c>
      <c r="AO53">
        <v>0</v>
      </c>
      <c r="AP53">
        <v>0</v>
      </c>
      <c r="AQ53">
        <v>0</v>
      </c>
      <c r="AR53">
        <v>13.530836424122521</v>
      </c>
      <c r="AS53">
        <v>8.2461161839908144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31.15978645029163</v>
      </c>
      <c r="BB53">
        <f t="shared" si="0"/>
        <v>714.28965015955634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165.90627061923561</v>
      </c>
      <c r="L54">
        <v>45.239966076861904</v>
      </c>
      <c r="M54">
        <v>0</v>
      </c>
      <c r="N54">
        <v>30.160893643476754</v>
      </c>
      <c r="O54">
        <v>50.649837598077013</v>
      </c>
      <c r="P54">
        <v>66.141068665370994</v>
      </c>
      <c r="Q54">
        <v>5.5755355805859121</v>
      </c>
      <c r="R54">
        <v>10.828881382527577</v>
      </c>
      <c r="S54">
        <v>6.7386268682276134</v>
      </c>
      <c r="T54">
        <v>0</v>
      </c>
      <c r="U54">
        <v>244.97843529808046</v>
      </c>
      <c r="V54">
        <v>4.4768259895198232</v>
      </c>
      <c r="W54">
        <v>8.5318110709806518</v>
      </c>
      <c r="X54">
        <v>37.665386120725884</v>
      </c>
      <c r="Y54">
        <v>0</v>
      </c>
      <c r="Z54">
        <v>3.3470506720935078</v>
      </c>
      <c r="AA54">
        <v>0</v>
      </c>
      <c r="AB54">
        <v>0</v>
      </c>
      <c r="AC54">
        <v>0</v>
      </c>
      <c r="AD54">
        <v>0</v>
      </c>
      <c r="AE54">
        <v>12.626796936965144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13.122477156752245</v>
      </c>
      <c r="AL54">
        <v>13.646850638262867</v>
      </c>
      <c r="AM54">
        <v>4.0357696839908153</v>
      </c>
      <c r="AN54">
        <v>0</v>
      </c>
      <c r="AO54">
        <v>0</v>
      </c>
      <c r="AP54">
        <v>0</v>
      </c>
      <c r="AQ54">
        <v>0</v>
      </c>
      <c r="AR54">
        <v>12.96705141849603</v>
      </c>
      <c r="AS54">
        <v>8.2461161839908144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31.136220237056445</v>
      </c>
      <c r="BB54">
        <f t="shared" si="0"/>
        <v>713.74943136716502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165.90627061923561</v>
      </c>
      <c r="L55">
        <v>45.239966076861904</v>
      </c>
      <c r="M55">
        <v>0</v>
      </c>
      <c r="N55">
        <v>30.160893643476754</v>
      </c>
      <c r="O55">
        <v>50.649837598077013</v>
      </c>
      <c r="P55">
        <v>66.141068665370994</v>
      </c>
      <c r="Q55">
        <v>5.5755355805859121</v>
      </c>
      <c r="R55">
        <v>10.828881382527577</v>
      </c>
      <c r="S55">
        <v>6.7386268682276134</v>
      </c>
      <c r="T55">
        <v>0</v>
      </c>
      <c r="U55">
        <v>244.97843529808046</v>
      </c>
      <c r="V55">
        <v>4.4768259895198232</v>
      </c>
      <c r="W55">
        <v>8.5318110709806518</v>
      </c>
      <c r="X55">
        <v>37.665386120725884</v>
      </c>
      <c r="Y55">
        <v>0</v>
      </c>
      <c r="Z55">
        <v>3.3470506720935078</v>
      </c>
      <c r="AA55">
        <v>0</v>
      </c>
      <c r="AB55">
        <v>0</v>
      </c>
      <c r="AC55">
        <v>0</v>
      </c>
      <c r="AD55">
        <v>0</v>
      </c>
      <c r="AE55">
        <v>12.626796936965144</v>
      </c>
      <c r="AF55">
        <v>0</v>
      </c>
      <c r="AG55">
        <v>0</v>
      </c>
      <c r="AH55">
        <v>0</v>
      </c>
      <c r="AI55">
        <v>0.81254689288248794</v>
      </c>
      <c r="AJ55">
        <v>0</v>
      </c>
      <c r="AK55">
        <v>13.122477156752245</v>
      </c>
      <c r="AL55">
        <v>13.646850638262867</v>
      </c>
      <c r="AM55">
        <v>4.0357696839908153</v>
      </c>
      <c r="AN55">
        <v>0</v>
      </c>
      <c r="AO55">
        <v>0</v>
      </c>
      <c r="AP55">
        <v>0</v>
      </c>
      <c r="AQ55">
        <v>0</v>
      </c>
      <c r="AR55">
        <v>12.685159048215402</v>
      </c>
      <c r="AS55">
        <v>8.2461161839908144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31.158401596101196</v>
      </c>
      <c r="BB55">
        <f t="shared" si="0"/>
        <v>714.25790453072216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165.90627061923561</v>
      </c>
      <c r="L56">
        <v>45.239966076861904</v>
      </c>
      <c r="M56">
        <v>0</v>
      </c>
      <c r="N56">
        <v>30.160893643476754</v>
      </c>
      <c r="O56">
        <v>50.649837598077013</v>
      </c>
      <c r="P56">
        <v>66.141068665370994</v>
      </c>
      <c r="Q56">
        <v>5.5755355805859121</v>
      </c>
      <c r="R56">
        <v>10.828881382527577</v>
      </c>
      <c r="S56">
        <v>6.7386268682276134</v>
      </c>
      <c r="T56">
        <v>0</v>
      </c>
      <c r="U56">
        <v>244.97843529808046</v>
      </c>
      <c r="V56">
        <v>4.4768259895198232</v>
      </c>
      <c r="W56">
        <v>8.5318110709806518</v>
      </c>
      <c r="X56">
        <v>37.665386120725884</v>
      </c>
      <c r="Y56">
        <v>0</v>
      </c>
      <c r="Z56">
        <v>3.3470506720935078</v>
      </c>
      <c r="AA56">
        <v>0</v>
      </c>
      <c r="AB56">
        <v>0</v>
      </c>
      <c r="AC56">
        <v>0</v>
      </c>
      <c r="AD56">
        <v>0</v>
      </c>
      <c r="AE56">
        <v>12.626796936965144</v>
      </c>
      <c r="AF56">
        <v>0</v>
      </c>
      <c r="AG56">
        <v>0</v>
      </c>
      <c r="AH56">
        <v>0</v>
      </c>
      <c r="AI56">
        <v>0.81254689288248794</v>
      </c>
      <c r="AJ56">
        <v>0</v>
      </c>
      <c r="AK56">
        <v>13.122477156752245</v>
      </c>
      <c r="AL56">
        <v>13.646850638262867</v>
      </c>
      <c r="AM56">
        <v>4.0357696839908153</v>
      </c>
      <c r="AN56">
        <v>0</v>
      </c>
      <c r="AO56">
        <v>0</v>
      </c>
      <c r="AP56">
        <v>0</v>
      </c>
      <c r="AQ56">
        <v>0</v>
      </c>
      <c r="AR56">
        <v>12.685159048215402</v>
      </c>
      <c r="AS56">
        <v>8.2461161839908144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31.158401596101196</v>
      </c>
      <c r="BB56">
        <f t="shared" si="0"/>
        <v>714.25790453072216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165.90355428644722</v>
      </c>
      <c r="L57">
        <v>45.240347968942871</v>
      </c>
      <c r="M57">
        <v>0</v>
      </c>
      <c r="N57">
        <v>30.160893643476754</v>
      </c>
      <c r="O57">
        <v>50.649837598077013</v>
      </c>
      <c r="P57">
        <v>66.141068665370994</v>
      </c>
      <c r="Q57">
        <v>5.5755355805859121</v>
      </c>
      <c r="R57">
        <v>10.828881382527577</v>
      </c>
      <c r="S57">
        <v>6.7386268682276134</v>
      </c>
      <c r="T57">
        <v>0</v>
      </c>
      <c r="U57">
        <v>244.97843529808046</v>
      </c>
      <c r="V57">
        <v>4.4768259895198232</v>
      </c>
      <c r="W57">
        <v>8.5318110709806518</v>
      </c>
      <c r="X57">
        <v>37.665386120725884</v>
      </c>
      <c r="Y57">
        <v>0</v>
      </c>
      <c r="Z57">
        <v>3.3470506720935078</v>
      </c>
      <c r="AA57">
        <v>0</v>
      </c>
      <c r="AB57">
        <v>0</v>
      </c>
      <c r="AC57">
        <v>0</v>
      </c>
      <c r="AD57">
        <v>0</v>
      </c>
      <c r="AE57">
        <v>12.626796936965144</v>
      </c>
      <c r="AF57">
        <v>0</v>
      </c>
      <c r="AG57">
        <v>0</v>
      </c>
      <c r="AH57">
        <v>5.1193667332498434</v>
      </c>
      <c r="AI57">
        <v>0.81254689288248794</v>
      </c>
      <c r="AJ57">
        <v>0</v>
      </c>
      <c r="AK57">
        <v>13.122477156752245</v>
      </c>
      <c r="AL57">
        <v>13.646850638262867</v>
      </c>
      <c r="AM57">
        <v>4.0357696839908153</v>
      </c>
      <c r="AN57">
        <v>0</v>
      </c>
      <c r="AO57">
        <v>0</v>
      </c>
      <c r="AP57">
        <v>0</v>
      </c>
      <c r="AQ57">
        <v>0</v>
      </c>
      <c r="AR57">
        <v>13.530836424122521</v>
      </c>
      <c r="AS57">
        <v>8.2461161839908144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31.407642860242394</v>
      </c>
      <c r="BB57">
        <f t="shared" si="0"/>
        <v>719.97137293503056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165.90355428644722</v>
      </c>
      <c r="L58">
        <v>45.239703406217203</v>
      </c>
      <c r="M58">
        <v>0</v>
      </c>
      <c r="N58">
        <v>30.160893643476754</v>
      </c>
      <c r="O58">
        <v>50.649837598077013</v>
      </c>
      <c r="P58">
        <v>66.141068665370994</v>
      </c>
      <c r="Q58">
        <v>5.5755355805859121</v>
      </c>
      <c r="R58">
        <v>10.828881382527577</v>
      </c>
      <c r="S58">
        <v>6.7386268682276134</v>
      </c>
      <c r="T58">
        <v>0</v>
      </c>
      <c r="U58">
        <v>244.97843529808046</v>
      </c>
      <c r="V58">
        <v>4.4768259895198232</v>
      </c>
      <c r="W58">
        <v>8.5318110709806518</v>
      </c>
      <c r="X58">
        <v>37.665386120725884</v>
      </c>
      <c r="Y58">
        <v>0</v>
      </c>
      <c r="Z58">
        <v>3.3470506720935078</v>
      </c>
      <c r="AA58">
        <v>0</v>
      </c>
      <c r="AB58">
        <v>0</v>
      </c>
      <c r="AC58">
        <v>0</v>
      </c>
      <c r="AD58">
        <v>0</v>
      </c>
      <c r="AE58">
        <v>12.626796936965144</v>
      </c>
      <c r="AF58">
        <v>0</v>
      </c>
      <c r="AG58">
        <v>0</v>
      </c>
      <c r="AH58">
        <v>5.1193667332498434</v>
      </c>
      <c r="AI58">
        <v>0.81254689288248794</v>
      </c>
      <c r="AJ58">
        <v>0</v>
      </c>
      <c r="AK58">
        <v>13.122477156752245</v>
      </c>
      <c r="AL58">
        <v>13.646850638262867</v>
      </c>
      <c r="AM58">
        <v>4.0357696839908153</v>
      </c>
      <c r="AN58">
        <v>0</v>
      </c>
      <c r="AO58">
        <v>0</v>
      </c>
      <c r="AP58">
        <v>0</v>
      </c>
      <c r="AQ58">
        <v>0</v>
      </c>
      <c r="AR58">
        <v>12.685159048215402</v>
      </c>
      <c r="AS58">
        <v>8.2461161839908144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31.372266603207546</v>
      </c>
      <c r="BB58">
        <f t="shared" si="0"/>
        <v>719.16042725343254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165.90355428644722</v>
      </c>
      <c r="L59">
        <v>45.240542624854072</v>
      </c>
      <c r="M59">
        <v>0</v>
      </c>
      <c r="N59">
        <v>30.160893643476754</v>
      </c>
      <c r="O59">
        <v>50.649837598077013</v>
      </c>
      <c r="P59">
        <v>66.141068665370994</v>
      </c>
      <c r="Q59">
        <v>5.5755355805859121</v>
      </c>
      <c r="R59">
        <v>10.828881382527577</v>
      </c>
      <c r="S59">
        <v>6.7386268682276134</v>
      </c>
      <c r="T59">
        <v>0</v>
      </c>
      <c r="U59">
        <v>244.97843529808046</v>
      </c>
      <c r="V59">
        <v>4.4654575740089024</v>
      </c>
      <c r="W59">
        <v>8.3942284527719622</v>
      </c>
      <c r="X59">
        <v>36.171213274908766</v>
      </c>
      <c r="Y59">
        <v>0</v>
      </c>
      <c r="Z59">
        <v>3.3470506720935078</v>
      </c>
      <c r="AA59">
        <v>0</v>
      </c>
      <c r="AB59">
        <v>0</v>
      </c>
      <c r="AC59">
        <v>0</v>
      </c>
      <c r="AD59">
        <v>0</v>
      </c>
      <c r="AE59">
        <v>12.626796936965144</v>
      </c>
      <c r="AF59">
        <v>0</v>
      </c>
      <c r="AG59">
        <v>0</v>
      </c>
      <c r="AH59">
        <v>12.644835888227927</v>
      </c>
      <c r="AI59">
        <v>0.81254689288248794</v>
      </c>
      <c r="AJ59">
        <v>0</v>
      </c>
      <c r="AK59">
        <v>13.122477156752245</v>
      </c>
      <c r="AL59">
        <v>13.646850638262867</v>
      </c>
      <c r="AM59">
        <v>4.0357696839908153</v>
      </c>
      <c r="AN59">
        <v>0</v>
      </c>
      <c r="AO59">
        <v>0</v>
      </c>
      <c r="AP59">
        <v>0</v>
      </c>
      <c r="AQ59">
        <v>0</v>
      </c>
      <c r="AR59">
        <v>12.96705141849603</v>
      </c>
      <c r="AS59">
        <v>8.2461161839908144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31.629966816137742</v>
      </c>
      <c r="BB59">
        <f t="shared" si="0"/>
        <v>725.06780390486108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165.90355428644722</v>
      </c>
      <c r="L60">
        <v>45.240037093005398</v>
      </c>
      <c r="M60">
        <v>0</v>
      </c>
      <c r="N60">
        <v>30.160893643476754</v>
      </c>
      <c r="O60">
        <v>50.649837598077013</v>
      </c>
      <c r="P60">
        <v>66.141068665370994</v>
      </c>
      <c r="Q60">
        <v>5.5755355805859121</v>
      </c>
      <c r="R60">
        <v>10.828881382527577</v>
      </c>
      <c r="S60">
        <v>6.7386268682276134</v>
      </c>
      <c r="T60">
        <v>0</v>
      </c>
      <c r="U60">
        <v>244.97843529808046</v>
      </c>
      <c r="V60">
        <v>4.4764501182010283</v>
      </c>
      <c r="W60">
        <v>8.5289947455262975</v>
      </c>
      <c r="X60">
        <v>37.664848324863165</v>
      </c>
      <c r="Y60">
        <v>0</v>
      </c>
      <c r="Z60">
        <v>3.3470506720935078</v>
      </c>
      <c r="AA60">
        <v>0</v>
      </c>
      <c r="AB60">
        <v>0</v>
      </c>
      <c r="AC60">
        <v>0</v>
      </c>
      <c r="AD60">
        <v>0</v>
      </c>
      <c r="AE60">
        <v>12.626796936965144</v>
      </c>
      <c r="AF60">
        <v>0</v>
      </c>
      <c r="AG60">
        <v>0</v>
      </c>
      <c r="AH60">
        <v>12.644835888227927</v>
      </c>
      <c r="AI60">
        <v>0.81254689288248794</v>
      </c>
      <c r="AJ60">
        <v>0</v>
      </c>
      <c r="AK60">
        <v>13.122477156752245</v>
      </c>
      <c r="AL60">
        <v>13.646850638262867</v>
      </c>
      <c r="AM60">
        <v>4.0357696839908153</v>
      </c>
      <c r="AN60">
        <v>0</v>
      </c>
      <c r="AO60">
        <v>0</v>
      </c>
      <c r="AP60">
        <v>0</v>
      </c>
      <c r="AQ60">
        <v>0</v>
      </c>
      <c r="AR60">
        <v>12.96705141849603</v>
      </c>
      <c r="AS60">
        <v>8.2461161839908144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31.698472349378921</v>
      </c>
      <c r="BB60">
        <f t="shared" si="0"/>
        <v>726.63818672667219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165.90900394181173</v>
      </c>
      <c r="L61">
        <v>44.614431931290859</v>
      </c>
      <c r="M61">
        <v>0</v>
      </c>
      <c r="N61">
        <v>30.160893643476754</v>
      </c>
      <c r="O61">
        <v>50.649837598077013</v>
      </c>
      <c r="P61">
        <v>66.141068665370994</v>
      </c>
      <c r="Q61">
        <v>5.4945599472962483</v>
      </c>
      <c r="R61">
        <v>10.821817786329104</v>
      </c>
      <c r="S61">
        <v>6.7360470561016754</v>
      </c>
      <c r="T61">
        <v>0</v>
      </c>
      <c r="U61">
        <v>244.97843529808046</v>
      </c>
      <c r="V61">
        <v>4.4764501182010283</v>
      </c>
      <c r="W61">
        <v>8.5289947455262975</v>
      </c>
      <c r="X61">
        <v>37.664848324863165</v>
      </c>
      <c r="Y61">
        <v>0</v>
      </c>
      <c r="Z61">
        <v>3.3470506720935078</v>
      </c>
      <c r="AA61">
        <v>0</v>
      </c>
      <c r="AB61">
        <v>0</v>
      </c>
      <c r="AC61">
        <v>0</v>
      </c>
      <c r="AD61">
        <v>0</v>
      </c>
      <c r="AE61">
        <v>12.626796936965144</v>
      </c>
      <c r="AF61">
        <v>0</v>
      </c>
      <c r="AG61">
        <v>0</v>
      </c>
      <c r="AH61">
        <v>15.358100459298685</v>
      </c>
      <c r="AI61">
        <v>0.81254689288248794</v>
      </c>
      <c r="AJ61">
        <v>0</v>
      </c>
      <c r="AK61">
        <v>13.122477156752245</v>
      </c>
      <c r="AL61">
        <v>13.646850638262867</v>
      </c>
      <c r="AM61">
        <v>4.0357696839908153</v>
      </c>
      <c r="AN61">
        <v>0</v>
      </c>
      <c r="AO61">
        <v>0</v>
      </c>
      <c r="AP61">
        <v>0</v>
      </c>
      <c r="AQ61">
        <v>0</v>
      </c>
      <c r="AR61">
        <v>12.96705141849603</v>
      </c>
      <c r="AS61">
        <v>8.2461161839908144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31.782176432344787</v>
      </c>
      <c r="BB61">
        <f t="shared" si="0"/>
        <v>728.55697266681295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165.90900394181173</v>
      </c>
      <c r="L62">
        <v>44.614431931290859</v>
      </c>
      <c r="M62">
        <v>0</v>
      </c>
      <c r="N62">
        <v>30.160893643476754</v>
      </c>
      <c r="O62">
        <v>50.649837598077013</v>
      </c>
      <c r="P62">
        <v>66.141068665370994</v>
      </c>
      <c r="Q62">
        <v>5.5746265491758402</v>
      </c>
      <c r="R62">
        <v>10.821817786329104</v>
      </c>
      <c r="S62">
        <v>6.7360470561016754</v>
      </c>
      <c r="T62">
        <v>0</v>
      </c>
      <c r="U62">
        <v>244.97843529808046</v>
      </c>
      <c r="V62">
        <v>4.4764501182010283</v>
      </c>
      <c r="W62">
        <v>8.5289947455262975</v>
      </c>
      <c r="X62">
        <v>37.664848324863165</v>
      </c>
      <c r="Y62">
        <v>0</v>
      </c>
      <c r="Z62">
        <v>3.3470506720935078</v>
      </c>
      <c r="AA62">
        <v>0</v>
      </c>
      <c r="AB62">
        <v>0</v>
      </c>
      <c r="AC62">
        <v>0</v>
      </c>
      <c r="AD62">
        <v>0</v>
      </c>
      <c r="AE62">
        <v>12.626796936965144</v>
      </c>
      <c r="AF62">
        <v>0</v>
      </c>
      <c r="AG62">
        <v>0</v>
      </c>
      <c r="AH62">
        <v>15.358100459298685</v>
      </c>
      <c r="AI62">
        <v>0.81254689288248794</v>
      </c>
      <c r="AJ62">
        <v>0</v>
      </c>
      <c r="AK62">
        <v>13.122477156752245</v>
      </c>
      <c r="AL62">
        <v>13.646850638262867</v>
      </c>
      <c r="AM62">
        <v>4.0357696839908153</v>
      </c>
      <c r="AN62">
        <v>0</v>
      </c>
      <c r="AO62">
        <v>0</v>
      </c>
      <c r="AP62">
        <v>0</v>
      </c>
      <c r="AQ62">
        <v>0</v>
      </c>
      <c r="AR62">
        <v>12.96705141849603</v>
      </c>
      <c r="AS62">
        <v>8.2461161839908144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31.78552321630335</v>
      </c>
      <c r="BB62">
        <f t="shared" si="0"/>
        <v>728.63369248473407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9.1068644333124601E-2</v>
      </c>
      <c r="H63">
        <v>0</v>
      </c>
      <c r="I63">
        <v>0</v>
      </c>
      <c r="J63">
        <v>0</v>
      </c>
      <c r="K63">
        <v>165.90936144587826</v>
      </c>
      <c r="L63">
        <v>44.06173427626441</v>
      </c>
      <c r="M63">
        <v>0</v>
      </c>
      <c r="N63">
        <v>30.160893643476754</v>
      </c>
      <c r="O63">
        <v>50.649837598077013</v>
      </c>
      <c r="P63">
        <v>65.015055746290969</v>
      </c>
      <c r="Q63">
        <v>5.5746265491758402</v>
      </c>
      <c r="R63">
        <v>10.821817786329104</v>
      </c>
      <c r="S63">
        <v>6.7360470561016754</v>
      </c>
      <c r="T63">
        <v>0</v>
      </c>
      <c r="U63">
        <v>244.97843529808046</v>
      </c>
      <c r="V63">
        <v>4.4764501182010283</v>
      </c>
      <c r="W63">
        <v>8.5289947455262975</v>
      </c>
      <c r="X63">
        <v>37.664848324863165</v>
      </c>
      <c r="Y63">
        <v>0</v>
      </c>
      <c r="Z63">
        <v>3.3470506720935078</v>
      </c>
      <c r="AA63">
        <v>0</v>
      </c>
      <c r="AB63">
        <v>0</v>
      </c>
      <c r="AC63">
        <v>2.4709184606658319</v>
      </c>
      <c r="AD63">
        <v>0</v>
      </c>
      <c r="AE63">
        <v>12.626796936965144</v>
      </c>
      <c r="AF63">
        <v>0</v>
      </c>
      <c r="AG63">
        <v>0</v>
      </c>
      <c r="AH63">
        <v>15.358100459298685</v>
      </c>
      <c r="AI63">
        <v>0.81254689288248794</v>
      </c>
      <c r="AJ63">
        <v>0</v>
      </c>
      <c r="AK63">
        <v>13.122477156752245</v>
      </c>
      <c r="AL63">
        <v>13.646850638262867</v>
      </c>
      <c r="AM63">
        <v>4.0357696839908153</v>
      </c>
      <c r="AN63">
        <v>0</v>
      </c>
      <c r="AO63">
        <v>0</v>
      </c>
      <c r="AP63">
        <v>0</v>
      </c>
      <c r="AQ63">
        <v>0</v>
      </c>
      <c r="AR63">
        <v>12.96705141849603</v>
      </c>
      <c r="AS63">
        <v>8.3835513520141927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31.828203908988002</v>
      </c>
      <c r="BB63">
        <f t="shared" si="0"/>
        <v>729.61208099503176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165.90936144587826</v>
      </c>
      <c r="L64">
        <v>44.06173427626441</v>
      </c>
      <c r="M64">
        <v>0</v>
      </c>
      <c r="N64">
        <v>30.160893643476754</v>
      </c>
      <c r="O64">
        <v>50.649837598077013</v>
      </c>
      <c r="P64">
        <v>63.902996737638944</v>
      </c>
      <c r="Q64">
        <v>5.5746265491758402</v>
      </c>
      <c r="R64">
        <v>10.821817786329104</v>
      </c>
      <c r="S64">
        <v>6.7360470561016754</v>
      </c>
      <c r="T64">
        <v>0</v>
      </c>
      <c r="U64">
        <v>244.97843529808046</v>
      </c>
      <c r="V64">
        <v>4.4764501182010283</v>
      </c>
      <c r="W64">
        <v>8.5289947455262975</v>
      </c>
      <c r="X64">
        <v>37.664848324863165</v>
      </c>
      <c r="Y64">
        <v>0</v>
      </c>
      <c r="Z64">
        <v>3.3470506720935078</v>
      </c>
      <c r="AA64">
        <v>0</v>
      </c>
      <c r="AB64">
        <v>0</v>
      </c>
      <c r="AC64">
        <v>2.4709184606658319</v>
      </c>
      <c r="AD64">
        <v>0</v>
      </c>
      <c r="AE64">
        <v>12.626796936965144</v>
      </c>
      <c r="AF64">
        <v>0</v>
      </c>
      <c r="AG64">
        <v>0</v>
      </c>
      <c r="AH64">
        <v>15.358100459298685</v>
      </c>
      <c r="AI64">
        <v>0.81254689288248794</v>
      </c>
      <c r="AJ64">
        <v>0</v>
      </c>
      <c r="AK64">
        <v>13.122477156752245</v>
      </c>
      <c r="AL64">
        <v>13.646850638262867</v>
      </c>
      <c r="AM64">
        <v>4.0357696839908153</v>
      </c>
      <c r="AN64">
        <v>0</v>
      </c>
      <c r="AO64">
        <v>0</v>
      </c>
      <c r="AP64">
        <v>0</v>
      </c>
      <c r="AQ64">
        <v>0</v>
      </c>
      <c r="AR64">
        <v>12.96705141849603</v>
      </c>
      <c r="AS64">
        <v>8.3835513520141927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31.777913173093232</v>
      </c>
      <c r="BB64">
        <f t="shared" si="0"/>
        <v>728.45924407794143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165.90736690434923</v>
      </c>
      <c r="L65">
        <v>44.06173427626441</v>
      </c>
      <c r="M65">
        <v>0</v>
      </c>
      <c r="N65">
        <v>30.160893643476754</v>
      </c>
      <c r="O65">
        <v>50.649837598077013</v>
      </c>
      <c r="P65">
        <v>63.149663108376132</v>
      </c>
      <c r="Q65">
        <v>5.5746265491758402</v>
      </c>
      <c r="R65">
        <v>10.821817786329104</v>
      </c>
      <c r="S65">
        <v>6.7360470561016754</v>
      </c>
      <c r="T65">
        <v>0</v>
      </c>
      <c r="U65">
        <v>244.97843529808046</v>
      </c>
      <c r="V65">
        <v>4.4764501182010283</v>
      </c>
      <c r="W65">
        <v>8.5289947455262975</v>
      </c>
      <c r="X65">
        <v>37.664848324863165</v>
      </c>
      <c r="Y65">
        <v>0</v>
      </c>
      <c r="Z65">
        <v>3.3470506720935078</v>
      </c>
      <c r="AA65">
        <v>0</v>
      </c>
      <c r="AB65">
        <v>3.3359358902108114</v>
      </c>
      <c r="AC65">
        <v>4.9418364354915463</v>
      </c>
      <c r="AD65">
        <v>0</v>
      </c>
      <c r="AE65">
        <v>12.626796936965144</v>
      </c>
      <c r="AF65">
        <v>0</v>
      </c>
      <c r="AG65">
        <v>0</v>
      </c>
      <c r="AH65">
        <v>12.644835888227927</v>
      </c>
      <c r="AI65">
        <v>0.81254689288248794</v>
      </c>
      <c r="AJ65">
        <v>0</v>
      </c>
      <c r="AK65">
        <v>13.122477156752245</v>
      </c>
      <c r="AL65">
        <v>13.646850638262867</v>
      </c>
      <c r="AM65">
        <v>4.0357696839908153</v>
      </c>
      <c r="AN65">
        <v>0</v>
      </c>
      <c r="AO65">
        <v>0</v>
      </c>
      <c r="AP65">
        <v>0.22893578862293068</v>
      </c>
      <c r="AQ65">
        <v>0</v>
      </c>
      <c r="AR65">
        <v>12.96705141849603</v>
      </c>
      <c r="AS65">
        <v>8.3835513520141927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31.885222004006323</v>
      </c>
      <c r="BB65">
        <f t="shared" si="0"/>
        <v>730.91913215882516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165.90736690434923</v>
      </c>
      <c r="L66">
        <v>44.06173427626441</v>
      </c>
      <c r="M66">
        <v>0</v>
      </c>
      <c r="N66">
        <v>30.160893643476754</v>
      </c>
      <c r="O66">
        <v>50.649837598077013</v>
      </c>
      <c r="P66">
        <v>63.149663108376132</v>
      </c>
      <c r="Q66">
        <v>5.5746265491758402</v>
      </c>
      <c r="R66">
        <v>10.821817786329104</v>
      </c>
      <c r="S66">
        <v>6.7360470561016754</v>
      </c>
      <c r="T66">
        <v>0</v>
      </c>
      <c r="U66">
        <v>244.97843529808046</v>
      </c>
      <c r="V66">
        <v>4.4764501182010283</v>
      </c>
      <c r="W66">
        <v>8.5289947455262975</v>
      </c>
      <c r="X66">
        <v>37.664848324863165</v>
      </c>
      <c r="Y66">
        <v>0</v>
      </c>
      <c r="Z66">
        <v>3.3470506720935078</v>
      </c>
      <c r="AA66">
        <v>0</v>
      </c>
      <c r="AB66">
        <v>3.3359358902108114</v>
      </c>
      <c r="AC66">
        <v>4.9418364354915463</v>
      </c>
      <c r="AD66">
        <v>0</v>
      </c>
      <c r="AE66">
        <v>12.626796936965144</v>
      </c>
      <c r="AF66">
        <v>0</v>
      </c>
      <c r="AG66">
        <v>0</v>
      </c>
      <c r="AH66">
        <v>12.644835888227927</v>
      </c>
      <c r="AI66">
        <v>0.81254689288248794</v>
      </c>
      <c r="AJ66">
        <v>0</v>
      </c>
      <c r="AK66">
        <v>13.122477156752245</v>
      </c>
      <c r="AL66">
        <v>13.646850638262867</v>
      </c>
      <c r="AM66">
        <v>4.0357696839908153</v>
      </c>
      <c r="AN66">
        <v>0</v>
      </c>
      <c r="AO66">
        <v>0</v>
      </c>
      <c r="AP66">
        <v>0.22893578862293068</v>
      </c>
      <c r="AQ66">
        <v>0</v>
      </c>
      <c r="AR66">
        <v>12.96705141849603</v>
      </c>
      <c r="AS66">
        <v>8.3835513520141927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31.885222004006323</v>
      </c>
      <c r="BB66">
        <f t="shared" si="0"/>
        <v>730.91913215882516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165.90859915008633</v>
      </c>
      <c r="L67">
        <v>44.06173427626441</v>
      </c>
      <c r="M67">
        <v>0</v>
      </c>
      <c r="N67">
        <v>30.160893643476754</v>
      </c>
      <c r="O67">
        <v>50.649837598077013</v>
      </c>
      <c r="P67">
        <v>63.149663108376132</v>
      </c>
      <c r="Q67">
        <v>5.5746265491758402</v>
      </c>
      <c r="R67">
        <v>10.821817786329104</v>
      </c>
      <c r="S67">
        <v>6.7360470561016754</v>
      </c>
      <c r="T67">
        <v>0</v>
      </c>
      <c r="U67">
        <v>244.97843529808046</v>
      </c>
      <c r="V67">
        <v>4.4764501182010283</v>
      </c>
      <c r="W67">
        <v>8.5289947455262975</v>
      </c>
      <c r="X67">
        <v>37.664848324863165</v>
      </c>
      <c r="Y67">
        <v>0</v>
      </c>
      <c r="Z67">
        <v>3.3470506720935078</v>
      </c>
      <c r="AA67">
        <v>0</v>
      </c>
      <c r="AB67">
        <v>3.3359358902108114</v>
      </c>
      <c r="AC67">
        <v>4.9418364354915463</v>
      </c>
      <c r="AD67">
        <v>0</v>
      </c>
      <c r="AE67">
        <v>12.626796936965144</v>
      </c>
      <c r="AF67">
        <v>0</v>
      </c>
      <c r="AG67">
        <v>0</v>
      </c>
      <c r="AH67">
        <v>10.238733466499687</v>
      </c>
      <c r="AI67">
        <v>0.81254689288248794</v>
      </c>
      <c r="AJ67">
        <v>0</v>
      </c>
      <c r="AK67">
        <v>13.122477156752245</v>
      </c>
      <c r="AL67">
        <v>10.235137978697148</v>
      </c>
      <c r="AM67">
        <v>4.0357696839908153</v>
      </c>
      <c r="AN67">
        <v>0</v>
      </c>
      <c r="AO67">
        <v>0</v>
      </c>
      <c r="AP67">
        <v>0.22893578862293068</v>
      </c>
      <c r="AQ67">
        <v>0</v>
      </c>
      <c r="AR67">
        <v>12.96705141849603</v>
      </c>
      <c r="AS67">
        <v>8.2461161839908144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31.636344051456685</v>
      </c>
      <c r="BB67">
        <f t="shared" si="0"/>
        <v>725.21399210779441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165.90859915008633</v>
      </c>
      <c r="L68">
        <v>44.06173427626441</v>
      </c>
      <c r="M68">
        <v>0</v>
      </c>
      <c r="N68">
        <v>30.160893643476754</v>
      </c>
      <c r="O68">
        <v>50.649837598077013</v>
      </c>
      <c r="P68">
        <v>63.149663108376132</v>
      </c>
      <c r="Q68">
        <v>5.5746265491758402</v>
      </c>
      <c r="R68">
        <v>10.821817786329104</v>
      </c>
      <c r="S68">
        <v>6.7360470561016754</v>
      </c>
      <c r="T68">
        <v>0</v>
      </c>
      <c r="U68">
        <v>244.97843529808046</v>
      </c>
      <c r="V68">
        <v>4.4764501182010283</v>
      </c>
      <c r="W68">
        <v>8.5289947455262975</v>
      </c>
      <c r="X68">
        <v>37.664848324863165</v>
      </c>
      <c r="Y68">
        <v>0</v>
      </c>
      <c r="Z68">
        <v>3.3470506720935078</v>
      </c>
      <c r="AA68">
        <v>3.5907586620747232</v>
      </c>
      <c r="AB68">
        <v>3.3359358902108114</v>
      </c>
      <c r="AC68">
        <v>4.9418364354915463</v>
      </c>
      <c r="AD68">
        <v>0</v>
      </c>
      <c r="AE68">
        <v>12.626796936965144</v>
      </c>
      <c r="AF68">
        <v>0</v>
      </c>
      <c r="AG68">
        <v>0</v>
      </c>
      <c r="AH68">
        <v>10.238733466499687</v>
      </c>
      <c r="AI68">
        <v>0.81254689288248794</v>
      </c>
      <c r="AJ68">
        <v>0</v>
      </c>
      <c r="AK68">
        <v>13.122477156752245</v>
      </c>
      <c r="AL68">
        <v>10.235137978697148</v>
      </c>
      <c r="AM68">
        <v>4.0357696839908153</v>
      </c>
      <c r="AN68">
        <v>0</v>
      </c>
      <c r="AO68">
        <v>0</v>
      </c>
      <c r="AP68">
        <v>0.22893578862293068</v>
      </c>
      <c r="AQ68">
        <v>0</v>
      </c>
      <c r="AR68">
        <v>12.96705141849603</v>
      </c>
      <c r="AS68">
        <v>8.2461161839908144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31.786437763531413</v>
      </c>
      <c r="BB68">
        <f t="shared" ref="BB68:BB99" si="1">SUM(B68:AZ68)-BA68</f>
        <v>728.65465705779434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165.90697261790615</v>
      </c>
      <c r="L69">
        <v>44.06173427626441</v>
      </c>
      <c r="M69">
        <v>0</v>
      </c>
      <c r="N69">
        <v>30.160893643476754</v>
      </c>
      <c r="O69">
        <v>50.649837598077013</v>
      </c>
      <c r="P69">
        <v>63.149663108376132</v>
      </c>
      <c r="Q69">
        <v>5.5746265491758402</v>
      </c>
      <c r="R69">
        <v>10.821817786329104</v>
      </c>
      <c r="S69">
        <v>6.7360470561016754</v>
      </c>
      <c r="T69">
        <v>0</v>
      </c>
      <c r="U69">
        <v>244.97843529808046</v>
      </c>
      <c r="V69">
        <v>4.4764501182010283</v>
      </c>
      <c r="W69">
        <v>8.3763296093253885</v>
      </c>
      <c r="X69">
        <v>37.664848324863165</v>
      </c>
      <c r="Y69">
        <v>0</v>
      </c>
      <c r="Z69">
        <v>3.3470506720935078</v>
      </c>
      <c r="AA69">
        <v>3.5907586620747232</v>
      </c>
      <c r="AB69">
        <v>6.7263358380296392</v>
      </c>
      <c r="AC69">
        <v>4.9418364354915463</v>
      </c>
      <c r="AD69">
        <v>0</v>
      </c>
      <c r="AE69">
        <v>12.626796936965144</v>
      </c>
      <c r="AF69">
        <v>0</v>
      </c>
      <c r="AG69">
        <v>0</v>
      </c>
      <c r="AH69">
        <v>10.238733466499687</v>
      </c>
      <c r="AI69">
        <v>0.81254689288248794</v>
      </c>
      <c r="AJ69">
        <v>0</v>
      </c>
      <c r="AK69">
        <v>13.122477156752245</v>
      </c>
      <c r="AL69">
        <v>10.235137978697148</v>
      </c>
      <c r="AM69">
        <v>4.0357696839908153</v>
      </c>
      <c r="AN69">
        <v>0</v>
      </c>
      <c r="AO69">
        <v>0</v>
      </c>
      <c r="AP69">
        <v>0.22893578862293068</v>
      </c>
      <c r="AQ69">
        <v>0</v>
      </c>
      <c r="AR69">
        <v>12.96705141849603</v>
      </c>
      <c r="AS69">
        <v>8.2461161839908144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31.921707089611903</v>
      </c>
      <c r="BB69">
        <f t="shared" si="1"/>
        <v>731.75549601115154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165.90697261790615</v>
      </c>
      <c r="L70">
        <v>44.06173427626441</v>
      </c>
      <c r="M70">
        <v>0</v>
      </c>
      <c r="N70">
        <v>30.160893643476754</v>
      </c>
      <c r="O70">
        <v>50.649837598077013</v>
      </c>
      <c r="P70">
        <v>63.149663108376132</v>
      </c>
      <c r="Q70">
        <v>5.5746265491758402</v>
      </c>
      <c r="R70">
        <v>10.821817786329104</v>
      </c>
      <c r="S70">
        <v>6.7360470561016754</v>
      </c>
      <c r="T70">
        <v>0</v>
      </c>
      <c r="U70">
        <v>244.97843529808046</v>
      </c>
      <c r="V70">
        <v>4.4764501182010283</v>
      </c>
      <c r="W70">
        <v>8.3763296093253885</v>
      </c>
      <c r="X70">
        <v>37.664848324863165</v>
      </c>
      <c r="Y70">
        <v>0</v>
      </c>
      <c r="Z70">
        <v>3.3470506720935078</v>
      </c>
      <c r="AA70">
        <v>3.5907586620747232</v>
      </c>
      <c r="AB70">
        <v>6.7263358380296392</v>
      </c>
      <c r="AC70">
        <v>4.9418364354915463</v>
      </c>
      <c r="AD70">
        <v>0</v>
      </c>
      <c r="AE70">
        <v>12.626796936965144</v>
      </c>
      <c r="AF70">
        <v>0</v>
      </c>
      <c r="AG70">
        <v>0</v>
      </c>
      <c r="AH70">
        <v>10.238733466499687</v>
      </c>
      <c r="AI70">
        <v>0.81254689288248794</v>
      </c>
      <c r="AJ70">
        <v>0</v>
      </c>
      <c r="AK70">
        <v>13.122477156752245</v>
      </c>
      <c r="AL70">
        <v>10.235137978697148</v>
      </c>
      <c r="AM70">
        <v>4.0357696839908153</v>
      </c>
      <c r="AN70">
        <v>0</v>
      </c>
      <c r="AO70">
        <v>0</v>
      </c>
      <c r="AP70">
        <v>0.22893578862293068</v>
      </c>
      <c r="AQ70">
        <v>0</v>
      </c>
      <c r="AR70">
        <v>12.96705141849603</v>
      </c>
      <c r="AS70">
        <v>8.2461161839908144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31.921707089611903</v>
      </c>
      <c r="BB70">
        <f t="shared" si="1"/>
        <v>731.75549601115154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165.90750958625134</v>
      </c>
      <c r="L71">
        <v>44.06173427626441</v>
      </c>
      <c r="M71">
        <v>0</v>
      </c>
      <c r="N71">
        <v>30.160893643476754</v>
      </c>
      <c r="O71">
        <v>50.649837598077013</v>
      </c>
      <c r="P71">
        <v>63.149663108376132</v>
      </c>
      <c r="Q71">
        <v>5.5746265491758402</v>
      </c>
      <c r="R71">
        <v>10.821817786329104</v>
      </c>
      <c r="S71">
        <v>6.7360470561016754</v>
      </c>
      <c r="T71">
        <v>0</v>
      </c>
      <c r="U71">
        <v>244.97843529808046</v>
      </c>
      <c r="V71">
        <v>4.4764501182010283</v>
      </c>
      <c r="W71">
        <v>8.3763296093253885</v>
      </c>
      <c r="X71">
        <v>37.664848324863165</v>
      </c>
      <c r="Y71">
        <v>0</v>
      </c>
      <c r="Z71">
        <v>3.3470506720935078</v>
      </c>
      <c r="AA71">
        <v>3.5907586620747232</v>
      </c>
      <c r="AB71">
        <v>6.7263358380296392</v>
      </c>
      <c r="AC71">
        <v>4.9418364354915463</v>
      </c>
      <c r="AD71">
        <v>0</v>
      </c>
      <c r="AE71">
        <v>12.626796936965144</v>
      </c>
      <c r="AF71">
        <v>0</v>
      </c>
      <c r="AG71">
        <v>0</v>
      </c>
      <c r="AH71">
        <v>10.238733466499687</v>
      </c>
      <c r="AI71">
        <v>0.81254689288248794</v>
      </c>
      <c r="AJ71">
        <v>0</v>
      </c>
      <c r="AK71">
        <v>13.122477156752245</v>
      </c>
      <c r="AL71">
        <v>10.235137978697148</v>
      </c>
      <c r="AM71">
        <v>4.0357696839908153</v>
      </c>
      <c r="AN71">
        <v>0</v>
      </c>
      <c r="AO71">
        <v>0</v>
      </c>
      <c r="AP71">
        <v>2.2239480395314537</v>
      </c>
      <c r="AQ71">
        <v>0</v>
      </c>
      <c r="AR71">
        <v>13.530836424122521</v>
      </c>
      <c r="AS71">
        <v>8.2461161839908144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32.028687260211875</v>
      </c>
      <c r="BB71">
        <f t="shared" si="1"/>
        <v>734.20785006543178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165.90750958625134</v>
      </c>
      <c r="L72">
        <v>44.06173427626441</v>
      </c>
      <c r="M72">
        <v>0</v>
      </c>
      <c r="N72">
        <v>30.160893643476754</v>
      </c>
      <c r="O72">
        <v>50.649837598077013</v>
      </c>
      <c r="P72">
        <v>63.149663108376132</v>
      </c>
      <c r="Q72">
        <v>5.5746265491758402</v>
      </c>
      <c r="R72">
        <v>10.821817786329104</v>
      </c>
      <c r="S72">
        <v>6.7360470561016754</v>
      </c>
      <c r="T72">
        <v>0</v>
      </c>
      <c r="U72">
        <v>244.97843529808046</v>
      </c>
      <c r="V72">
        <v>4.4764501182010283</v>
      </c>
      <c r="W72">
        <v>8.3763296093253885</v>
      </c>
      <c r="X72">
        <v>37.664848324863165</v>
      </c>
      <c r="Y72">
        <v>0</v>
      </c>
      <c r="Z72">
        <v>3.3470506720935078</v>
      </c>
      <c r="AA72">
        <v>3.5907586620747232</v>
      </c>
      <c r="AB72">
        <v>6.7263358380296392</v>
      </c>
      <c r="AC72">
        <v>4.9467135415049039</v>
      </c>
      <c r="AD72">
        <v>0</v>
      </c>
      <c r="AE72">
        <v>12.626796936965144</v>
      </c>
      <c r="AF72">
        <v>0</v>
      </c>
      <c r="AG72">
        <v>0</v>
      </c>
      <c r="AH72">
        <v>10.238733466499687</v>
      </c>
      <c r="AI72">
        <v>0.81254689288248794</v>
      </c>
      <c r="AJ72">
        <v>0</v>
      </c>
      <c r="AK72">
        <v>13.122477156752245</v>
      </c>
      <c r="AL72">
        <v>10.235137978697148</v>
      </c>
      <c r="AM72">
        <v>4.0357696839908153</v>
      </c>
      <c r="AN72">
        <v>0</v>
      </c>
      <c r="AO72">
        <v>0</v>
      </c>
      <c r="AP72">
        <v>2.2239480395314537</v>
      </c>
      <c r="AQ72">
        <v>0</v>
      </c>
      <c r="AR72">
        <v>13.530836424122521</v>
      </c>
      <c r="AS72">
        <v>8.2461161839908144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32.028891123243234</v>
      </c>
      <c r="BB72">
        <f t="shared" si="1"/>
        <v>734.21252330841378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165.90750958625134</v>
      </c>
      <c r="L73">
        <v>44.06173427626441</v>
      </c>
      <c r="M73">
        <v>0</v>
      </c>
      <c r="N73">
        <v>30.160893643476754</v>
      </c>
      <c r="O73">
        <v>50.649837598077013</v>
      </c>
      <c r="P73">
        <v>63.149663108376132</v>
      </c>
      <c r="Q73">
        <v>5.3969652549221827</v>
      </c>
      <c r="R73">
        <v>10.821817786329104</v>
      </c>
      <c r="S73">
        <v>6.7360470561016754</v>
      </c>
      <c r="T73">
        <v>0</v>
      </c>
      <c r="U73">
        <v>244.97843529808046</v>
      </c>
      <c r="V73">
        <v>4.4764501182010283</v>
      </c>
      <c r="W73">
        <v>8.2975189553782904</v>
      </c>
      <c r="X73">
        <v>37.664848324863165</v>
      </c>
      <c r="Y73">
        <v>0</v>
      </c>
      <c r="Z73">
        <v>3.3470506720935078</v>
      </c>
      <c r="AA73">
        <v>3.5907586620747232</v>
      </c>
      <c r="AB73">
        <v>6.7263358380296392</v>
      </c>
      <c r="AC73">
        <v>4.9467135415049039</v>
      </c>
      <c r="AD73">
        <v>0</v>
      </c>
      <c r="AE73">
        <v>12.626796936965144</v>
      </c>
      <c r="AF73">
        <v>0</v>
      </c>
      <c r="AG73">
        <v>0</v>
      </c>
      <c r="AH73">
        <v>10.238733466499687</v>
      </c>
      <c r="AI73">
        <v>0.81254689288248794</v>
      </c>
      <c r="AJ73">
        <v>0</v>
      </c>
      <c r="AK73">
        <v>13.122477156752245</v>
      </c>
      <c r="AL73">
        <v>10.235137978697148</v>
      </c>
      <c r="AM73">
        <v>4.0357696839908153</v>
      </c>
      <c r="AN73">
        <v>0</v>
      </c>
      <c r="AO73">
        <v>0</v>
      </c>
      <c r="AP73">
        <v>2.0931275510274809</v>
      </c>
      <c r="AQ73">
        <v>0</v>
      </c>
      <c r="AR73">
        <v>12.96705141849603</v>
      </c>
      <c r="AS73">
        <v>8.2461161839908144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31.989136086153795</v>
      </c>
      <c r="BB73">
        <f t="shared" si="1"/>
        <v>733.301200903172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165.90750958625134</v>
      </c>
      <c r="L74">
        <v>44.06173427626441</v>
      </c>
      <c r="M74">
        <v>0</v>
      </c>
      <c r="N74">
        <v>30.160893643476754</v>
      </c>
      <c r="O74">
        <v>50.649837598077013</v>
      </c>
      <c r="P74">
        <v>63.149663108376132</v>
      </c>
      <c r="Q74">
        <v>5.3969652549221827</v>
      </c>
      <c r="R74">
        <v>10.821817786329104</v>
      </c>
      <c r="S74">
        <v>6.7360470561016754</v>
      </c>
      <c r="T74">
        <v>0</v>
      </c>
      <c r="U74">
        <v>244.97843529808046</v>
      </c>
      <c r="V74">
        <v>4.4764501182010283</v>
      </c>
      <c r="W74">
        <v>8.2975189553782904</v>
      </c>
      <c r="X74">
        <v>37.664848324863165</v>
      </c>
      <c r="Y74">
        <v>0</v>
      </c>
      <c r="Z74">
        <v>3.3470506720935078</v>
      </c>
      <c r="AA74">
        <v>3.5907586620747232</v>
      </c>
      <c r="AB74">
        <v>6.7263358380296392</v>
      </c>
      <c r="AC74">
        <v>4.9467135415049039</v>
      </c>
      <c r="AD74">
        <v>0</v>
      </c>
      <c r="AE74">
        <v>10.813980583385513</v>
      </c>
      <c r="AF74">
        <v>0</v>
      </c>
      <c r="AG74">
        <v>0</v>
      </c>
      <c r="AH74">
        <v>10.238733466499687</v>
      </c>
      <c r="AI74">
        <v>0.81254689288248794</v>
      </c>
      <c r="AJ74">
        <v>0</v>
      </c>
      <c r="AK74">
        <v>13.122477156752245</v>
      </c>
      <c r="AL74">
        <v>10.235137978697148</v>
      </c>
      <c r="AM74">
        <v>4.0357696839908153</v>
      </c>
      <c r="AN74">
        <v>0</v>
      </c>
      <c r="AO74">
        <v>0</v>
      </c>
      <c r="AP74">
        <v>2.0931275510274809</v>
      </c>
      <c r="AQ74">
        <v>0</v>
      </c>
      <c r="AR74">
        <v>12.96705141849603</v>
      </c>
      <c r="AS74">
        <v>8.2461161839908144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31.913360362574171</v>
      </c>
      <c r="BB74">
        <f t="shared" si="1"/>
        <v>731.56416027317209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165.90750958625134</v>
      </c>
      <c r="L75">
        <v>44.06173427626441</v>
      </c>
      <c r="M75">
        <v>0</v>
      </c>
      <c r="N75">
        <v>30.160893643476754</v>
      </c>
      <c r="O75">
        <v>50.649837598077013</v>
      </c>
      <c r="P75">
        <v>63.149663108376132</v>
      </c>
      <c r="Q75">
        <v>5.3969652549221827</v>
      </c>
      <c r="R75">
        <v>10.821817786329104</v>
      </c>
      <c r="S75">
        <v>6.7360470561016754</v>
      </c>
      <c r="T75">
        <v>0</v>
      </c>
      <c r="U75">
        <v>244.97843529808046</v>
      </c>
      <c r="V75">
        <v>4.4764501182010283</v>
      </c>
      <c r="W75">
        <v>8.2975189553782904</v>
      </c>
      <c r="X75">
        <v>37.664848324863165</v>
      </c>
      <c r="Y75">
        <v>0</v>
      </c>
      <c r="Z75">
        <v>1.657233894802755</v>
      </c>
      <c r="AA75">
        <v>3.2276481402629931</v>
      </c>
      <c r="AB75">
        <v>5.4464256835733673</v>
      </c>
      <c r="AC75">
        <v>0.97536265893759111</v>
      </c>
      <c r="AD75">
        <v>2.0237455268211226</v>
      </c>
      <c r="AE75">
        <v>4.4239011145898557</v>
      </c>
      <c r="AF75">
        <v>0</v>
      </c>
      <c r="AG75">
        <v>0</v>
      </c>
      <c r="AH75">
        <v>12.798416833124607</v>
      </c>
      <c r="AI75">
        <v>0.81254689288248794</v>
      </c>
      <c r="AJ75">
        <v>0</v>
      </c>
      <c r="AK75">
        <v>13.122477156752245</v>
      </c>
      <c r="AL75">
        <v>10.235137978697148</v>
      </c>
      <c r="AM75">
        <v>4.0357696839908153</v>
      </c>
      <c r="AN75">
        <v>0</v>
      </c>
      <c r="AO75">
        <v>0</v>
      </c>
      <c r="AP75">
        <v>0.39246146551191946</v>
      </c>
      <c r="AQ75">
        <v>0</v>
      </c>
      <c r="AR75">
        <v>12.96705141849603</v>
      </c>
      <c r="AS75">
        <v>8.2461161839908144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31.461439453699928</v>
      </c>
      <c r="BB75">
        <f t="shared" si="1"/>
        <v>721.20457618505532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165.90750958625134</v>
      </c>
      <c r="L76">
        <v>44.06173427626441</v>
      </c>
      <c r="M76">
        <v>0</v>
      </c>
      <c r="N76">
        <v>30.160893643476754</v>
      </c>
      <c r="O76">
        <v>50.649837598077013</v>
      </c>
      <c r="P76">
        <v>63.149663108376132</v>
      </c>
      <c r="Q76">
        <v>5.3969652549221827</v>
      </c>
      <c r="R76">
        <v>10.821817786329104</v>
      </c>
      <c r="S76">
        <v>6.7360470561016754</v>
      </c>
      <c r="T76">
        <v>0</v>
      </c>
      <c r="U76">
        <v>244.97843529808046</v>
      </c>
      <c r="V76">
        <v>4.4764501182010283</v>
      </c>
      <c r="W76">
        <v>8.2975189553782904</v>
      </c>
      <c r="X76">
        <v>37.664848324863165</v>
      </c>
      <c r="Y76">
        <v>0</v>
      </c>
      <c r="Z76">
        <v>1.657233894802755</v>
      </c>
      <c r="AA76">
        <v>3.4293761490294297</v>
      </c>
      <c r="AB76">
        <v>10.089503757044456</v>
      </c>
      <c r="AC76">
        <v>0.97536265893759111</v>
      </c>
      <c r="AD76">
        <v>4.654614833521185</v>
      </c>
      <c r="AE76">
        <v>10.813980583385513</v>
      </c>
      <c r="AF76">
        <v>0</v>
      </c>
      <c r="AG76">
        <v>0</v>
      </c>
      <c r="AH76">
        <v>19.197625379461488</v>
      </c>
      <c r="AI76">
        <v>0.81254689288248794</v>
      </c>
      <c r="AJ76">
        <v>0</v>
      </c>
      <c r="AK76">
        <v>13.122477156752245</v>
      </c>
      <c r="AL76">
        <v>10.235137978697148</v>
      </c>
      <c r="AM76">
        <v>4.0357696839908153</v>
      </c>
      <c r="AN76">
        <v>0</v>
      </c>
      <c r="AO76">
        <v>0</v>
      </c>
      <c r="AP76">
        <v>0.13082048850397313</v>
      </c>
      <c r="AQ76">
        <v>0</v>
      </c>
      <c r="AR76">
        <v>12.96705141849603</v>
      </c>
      <c r="AS76">
        <v>8.2461161839908144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32.297578331151122</v>
      </c>
      <c r="BB76">
        <f t="shared" si="1"/>
        <v>740.37175973466617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170.26595969485749</v>
      </c>
      <c r="L77">
        <v>44.06173427626441</v>
      </c>
      <c r="M77">
        <v>0</v>
      </c>
      <c r="N77">
        <v>30.160893643476754</v>
      </c>
      <c r="O77">
        <v>50.649837598077013</v>
      </c>
      <c r="P77">
        <v>63.149663108376132</v>
      </c>
      <c r="Q77">
        <v>5.3969652549221827</v>
      </c>
      <c r="R77">
        <v>10.821817786329104</v>
      </c>
      <c r="S77">
        <v>6.7360470561016754</v>
      </c>
      <c r="T77">
        <v>0</v>
      </c>
      <c r="U77">
        <v>244.97843529808046</v>
      </c>
      <c r="V77">
        <v>4.4764501182010283</v>
      </c>
      <c r="W77">
        <v>8.2975189553782904</v>
      </c>
      <c r="X77">
        <v>37.664848324863165</v>
      </c>
      <c r="Y77">
        <v>0</v>
      </c>
      <c r="Z77">
        <v>3.3470506720935078</v>
      </c>
      <c r="AA77">
        <v>7.1613441786683358</v>
      </c>
      <c r="AB77">
        <v>10.089503757044456</v>
      </c>
      <c r="AC77">
        <v>7.4202327043164251</v>
      </c>
      <c r="AD77">
        <v>6.981922372114381</v>
      </c>
      <c r="AE77">
        <v>12.626796936965144</v>
      </c>
      <c r="AF77">
        <v>0</v>
      </c>
      <c r="AG77">
        <v>0</v>
      </c>
      <c r="AH77">
        <v>25.289671776455855</v>
      </c>
      <c r="AI77">
        <v>0.81254689288248794</v>
      </c>
      <c r="AJ77">
        <v>0</v>
      </c>
      <c r="AK77">
        <v>13.122477156752245</v>
      </c>
      <c r="AL77">
        <v>13.646850638262867</v>
      </c>
      <c r="AM77">
        <v>4.0357696839908153</v>
      </c>
      <c r="AN77">
        <v>0</v>
      </c>
      <c r="AO77">
        <v>0</v>
      </c>
      <c r="AP77">
        <v>0.13082048850397313</v>
      </c>
      <c r="AQ77">
        <v>0</v>
      </c>
      <c r="AR77">
        <v>12.96705141849603</v>
      </c>
      <c r="AS77">
        <v>8.2461161839908144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33.546102025774402</v>
      </c>
      <c r="BB77">
        <f t="shared" si="1"/>
        <v>768.99222394969036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165.90850558834387</v>
      </c>
      <c r="L78">
        <v>44.06173427626441</v>
      </c>
      <c r="M78">
        <v>0</v>
      </c>
      <c r="N78">
        <v>30.160893643476754</v>
      </c>
      <c r="O78">
        <v>50.649837598077013</v>
      </c>
      <c r="P78">
        <v>63.149663108376132</v>
      </c>
      <c r="Q78">
        <v>5.3969652549221827</v>
      </c>
      <c r="R78">
        <v>10.821817786329104</v>
      </c>
      <c r="S78">
        <v>6.7360470561016754</v>
      </c>
      <c r="T78">
        <v>0</v>
      </c>
      <c r="U78">
        <v>244.97843529808046</v>
      </c>
      <c r="V78">
        <v>4.4764501182010283</v>
      </c>
      <c r="W78">
        <v>8.2975189553782904</v>
      </c>
      <c r="X78">
        <v>37.664848324863165</v>
      </c>
      <c r="Y78">
        <v>0</v>
      </c>
      <c r="Z78">
        <v>5.0205761406804417</v>
      </c>
      <c r="AA78">
        <v>10.762592600709663</v>
      </c>
      <c r="AB78">
        <v>10.089503757044456</v>
      </c>
      <c r="AC78">
        <v>7.4202327043164251</v>
      </c>
      <c r="AD78">
        <v>9.30922966704237</v>
      </c>
      <c r="AE78">
        <v>12.626796936965144</v>
      </c>
      <c r="AF78">
        <v>0</v>
      </c>
      <c r="AG78">
        <v>0</v>
      </c>
      <c r="AH78">
        <v>31.612089850344397</v>
      </c>
      <c r="AI78">
        <v>0.81254689288248794</v>
      </c>
      <c r="AJ78">
        <v>0</v>
      </c>
      <c r="AK78">
        <v>13.122477156752245</v>
      </c>
      <c r="AL78">
        <v>13.646850638262867</v>
      </c>
      <c r="AM78">
        <v>4.0357696839908153</v>
      </c>
      <c r="AN78">
        <v>0</v>
      </c>
      <c r="AO78">
        <v>0</v>
      </c>
      <c r="AP78">
        <v>0.13082048850397313</v>
      </c>
      <c r="AQ78">
        <v>0</v>
      </c>
      <c r="AR78">
        <v>12.96705141849603</v>
      </c>
      <c r="AS78">
        <v>8.2461161839908144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33.946004513166919</v>
      </c>
      <c r="BB78">
        <f t="shared" si="1"/>
        <v>778.15936661522915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165.90910406517773</v>
      </c>
      <c r="L79">
        <v>44.614431931290859</v>
      </c>
      <c r="M79">
        <v>0</v>
      </c>
      <c r="N79">
        <v>30.160893643476754</v>
      </c>
      <c r="O79">
        <v>50.649837598077013</v>
      </c>
      <c r="P79">
        <v>63.149663108376132</v>
      </c>
      <c r="Q79">
        <v>5.3969652549221827</v>
      </c>
      <c r="R79">
        <v>10.821817786329104</v>
      </c>
      <c r="S79">
        <v>6.7360470561016754</v>
      </c>
      <c r="T79">
        <v>0</v>
      </c>
      <c r="U79">
        <v>244.97843529808046</v>
      </c>
      <c r="V79">
        <v>4.4764501182010283</v>
      </c>
      <c r="W79">
        <v>8.2975189553782904</v>
      </c>
      <c r="X79">
        <v>37.664848324863165</v>
      </c>
      <c r="Y79">
        <v>0</v>
      </c>
      <c r="Z79">
        <v>5.0205761406804417</v>
      </c>
      <c r="AA79">
        <v>10.762592600709663</v>
      </c>
      <c r="AB79">
        <v>10.089503757044456</v>
      </c>
      <c r="AC79">
        <v>7.4202327043164251</v>
      </c>
      <c r="AD79">
        <v>9.30922966704237</v>
      </c>
      <c r="AE79">
        <v>12.626796936965144</v>
      </c>
      <c r="AF79">
        <v>0</v>
      </c>
      <c r="AG79">
        <v>0</v>
      </c>
      <c r="AH79">
        <v>37.934507924232939</v>
      </c>
      <c r="AI79">
        <v>0.81254689288248794</v>
      </c>
      <c r="AJ79">
        <v>0</v>
      </c>
      <c r="AK79">
        <v>13.122477156752245</v>
      </c>
      <c r="AL79">
        <v>21.65695850635748</v>
      </c>
      <c r="AM79">
        <v>4.0357696839908153</v>
      </c>
      <c r="AN79">
        <v>0</v>
      </c>
      <c r="AO79">
        <v>0</v>
      </c>
      <c r="AP79">
        <v>0.13082048850397313</v>
      </c>
      <c r="AQ79">
        <v>0</v>
      </c>
      <c r="AR79">
        <v>12.96705141849603</v>
      </c>
      <c r="AS79">
        <v>8.2461161839908144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34.568231875853563</v>
      </c>
      <c r="BB79">
        <f t="shared" si="1"/>
        <v>792.4229613263858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150.01070989187713</v>
      </c>
      <c r="L80">
        <v>44.06173427626441</v>
      </c>
      <c r="M80">
        <v>0</v>
      </c>
      <c r="N80">
        <v>30.160893643476754</v>
      </c>
      <c r="O80">
        <v>50.649837598077013</v>
      </c>
      <c r="P80">
        <v>63.149663108376132</v>
      </c>
      <c r="Q80">
        <v>5.3969652549221827</v>
      </c>
      <c r="R80">
        <v>10.821817786329104</v>
      </c>
      <c r="S80">
        <v>6.7360470561016754</v>
      </c>
      <c r="T80">
        <v>0</v>
      </c>
      <c r="U80">
        <v>244.97843529808046</v>
      </c>
      <c r="V80">
        <v>4.4764501182010283</v>
      </c>
      <c r="W80">
        <v>8.2975189553782904</v>
      </c>
      <c r="X80">
        <v>37.664848324863165</v>
      </c>
      <c r="Y80">
        <v>0</v>
      </c>
      <c r="Z80">
        <v>5.0205761406804417</v>
      </c>
      <c r="AA80">
        <v>10.762592600709663</v>
      </c>
      <c r="AB80">
        <v>10.089503757044456</v>
      </c>
      <c r="AC80">
        <v>7.4202327043164251</v>
      </c>
      <c r="AD80">
        <v>9.30922966704237</v>
      </c>
      <c r="AE80">
        <v>12.626796936965144</v>
      </c>
      <c r="AF80">
        <v>0</v>
      </c>
      <c r="AG80">
        <v>0</v>
      </c>
      <c r="AH80">
        <v>37.934507924232939</v>
      </c>
      <c r="AI80">
        <v>4.8752828147777079</v>
      </c>
      <c r="AJ80">
        <v>0</v>
      </c>
      <c r="AK80">
        <v>13.122477156752245</v>
      </c>
      <c r="AL80">
        <v>21.65695850635748</v>
      </c>
      <c r="AM80">
        <v>4.0357696839908153</v>
      </c>
      <c r="AN80">
        <v>0</v>
      </c>
      <c r="AO80">
        <v>0</v>
      </c>
      <c r="AP80">
        <v>0.13082048850397313</v>
      </c>
      <c r="AQ80">
        <v>0</v>
      </c>
      <c r="AR80">
        <v>13.530836424122521</v>
      </c>
      <c r="AS80">
        <v>8.2461161839908144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34.073964812199897</v>
      </c>
      <c r="BB80">
        <f t="shared" si="1"/>
        <v>781.0926574892344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151.52405927409214</v>
      </c>
      <c r="L81">
        <v>44.06173427626441</v>
      </c>
      <c r="M81">
        <v>0</v>
      </c>
      <c r="N81">
        <v>30.160893643476754</v>
      </c>
      <c r="O81">
        <v>50.649837598077013</v>
      </c>
      <c r="P81">
        <v>63.149663108376132</v>
      </c>
      <c r="Q81">
        <v>5.3969652549221827</v>
      </c>
      <c r="R81">
        <v>10.821817786329104</v>
      </c>
      <c r="S81">
        <v>6.7360470561016754</v>
      </c>
      <c r="T81">
        <v>0</v>
      </c>
      <c r="U81">
        <v>244.97843529808046</v>
      </c>
      <c r="V81">
        <v>4.4764501182010283</v>
      </c>
      <c r="W81">
        <v>8.2975189553782904</v>
      </c>
      <c r="X81">
        <v>37.664848324863165</v>
      </c>
      <c r="Y81">
        <v>0</v>
      </c>
      <c r="Z81">
        <v>5.0205761406804417</v>
      </c>
      <c r="AA81">
        <v>10.762592600709663</v>
      </c>
      <c r="AB81">
        <v>10.089503757044456</v>
      </c>
      <c r="AC81">
        <v>7.4202327043164251</v>
      </c>
      <c r="AD81">
        <v>9.30922966704237</v>
      </c>
      <c r="AE81">
        <v>12.626796936965144</v>
      </c>
      <c r="AF81">
        <v>0</v>
      </c>
      <c r="AG81">
        <v>0</v>
      </c>
      <c r="AH81">
        <v>37.934507924232939</v>
      </c>
      <c r="AI81">
        <v>8.3425838228344809</v>
      </c>
      <c r="AJ81">
        <v>0</v>
      </c>
      <c r="AK81">
        <v>13.122477156752245</v>
      </c>
      <c r="AL81">
        <v>21.65695850635748</v>
      </c>
      <c r="AM81">
        <v>4.0357696839908153</v>
      </c>
      <c r="AN81">
        <v>0</v>
      </c>
      <c r="AO81">
        <v>0</v>
      </c>
      <c r="AP81">
        <v>0.39246146551191946</v>
      </c>
      <c r="AQ81">
        <v>0</v>
      </c>
      <c r="AR81">
        <v>13.530836424122521</v>
      </c>
      <c r="AS81">
        <v>8.2461161839908144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34.293092591352185</v>
      </c>
      <c r="BB81">
        <f t="shared" si="1"/>
        <v>786.11582107736172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165.90750958625134</v>
      </c>
      <c r="L82">
        <v>44.06173427626441</v>
      </c>
      <c r="M82">
        <v>0</v>
      </c>
      <c r="N82">
        <v>30.160893643476754</v>
      </c>
      <c r="O82">
        <v>50.649837598077013</v>
      </c>
      <c r="P82">
        <v>63.149663108376132</v>
      </c>
      <c r="Q82">
        <v>5.3969652549221827</v>
      </c>
      <c r="R82">
        <v>10.821817786329104</v>
      </c>
      <c r="S82">
        <v>6.7360470561016754</v>
      </c>
      <c r="T82">
        <v>0</v>
      </c>
      <c r="U82">
        <v>244.97843529808046</v>
      </c>
      <c r="V82">
        <v>4.4764501182010283</v>
      </c>
      <c r="W82">
        <v>8.2975189553782904</v>
      </c>
      <c r="X82">
        <v>37.664848324863165</v>
      </c>
      <c r="Y82">
        <v>0</v>
      </c>
      <c r="Z82">
        <v>5.0205761406804417</v>
      </c>
      <c r="AA82">
        <v>10.762592600709663</v>
      </c>
      <c r="AB82">
        <v>10.089503757044456</v>
      </c>
      <c r="AC82">
        <v>7.4202327043164251</v>
      </c>
      <c r="AD82">
        <v>9.30922966704237</v>
      </c>
      <c r="AE82">
        <v>12.626796936965144</v>
      </c>
      <c r="AF82">
        <v>0</v>
      </c>
      <c r="AG82">
        <v>0</v>
      </c>
      <c r="AH82">
        <v>37.934507924232939</v>
      </c>
      <c r="AI82">
        <v>8.3425838228344809</v>
      </c>
      <c r="AJ82">
        <v>0</v>
      </c>
      <c r="AK82">
        <v>13.122477156752245</v>
      </c>
      <c r="AL82">
        <v>21.65695850635748</v>
      </c>
      <c r="AM82">
        <v>4.0357696839908153</v>
      </c>
      <c r="AN82">
        <v>0</v>
      </c>
      <c r="AO82">
        <v>0</v>
      </c>
      <c r="AP82">
        <v>0.39246146551191946</v>
      </c>
      <c r="AQ82">
        <v>0</v>
      </c>
      <c r="AR82">
        <v>12.96705141849603</v>
      </c>
      <c r="AS82">
        <v>8.2461161839908144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34.870754601165267</v>
      </c>
      <c r="BB82">
        <f t="shared" si="1"/>
        <v>799.35782437408136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165.90750958625134</v>
      </c>
      <c r="L83">
        <v>44.06173427626441</v>
      </c>
      <c r="M83">
        <v>0</v>
      </c>
      <c r="N83">
        <v>30.160893643476754</v>
      </c>
      <c r="O83">
        <v>50.649837598077013</v>
      </c>
      <c r="P83">
        <v>63.149663108376132</v>
      </c>
      <c r="Q83">
        <v>5.3969652549221827</v>
      </c>
      <c r="R83">
        <v>10.821817786329104</v>
      </c>
      <c r="S83">
        <v>6.7360470561016754</v>
      </c>
      <c r="T83">
        <v>0</v>
      </c>
      <c r="U83">
        <v>244.97843529808046</v>
      </c>
      <c r="V83">
        <v>4.4764501182010283</v>
      </c>
      <c r="W83">
        <v>8.2975189553782904</v>
      </c>
      <c r="X83">
        <v>37.664848324863165</v>
      </c>
      <c r="Y83">
        <v>0</v>
      </c>
      <c r="Z83">
        <v>5.0205761406804417</v>
      </c>
      <c r="AA83">
        <v>10.762592600709663</v>
      </c>
      <c r="AB83">
        <v>10.089503757044456</v>
      </c>
      <c r="AC83">
        <v>7.4202327043164251</v>
      </c>
      <c r="AD83">
        <v>9.30922966704237</v>
      </c>
      <c r="AE83">
        <v>12.626796936965144</v>
      </c>
      <c r="AF83">
        <v>0</v>
      </c>
      <c r="AG83">
        <v>0</v>
      </c>
      <c r="AH83">
        <v>37.934507924232939</v>
      </c>
      <c r="AI83">
        <v>8.3425838228344809</v>
      </c>
      <c r="AJ83">
        <v>0</v>
      </c>
      <c r="AK83">
        <v>13.122477156752245</v>
      </c>
      <c r="AL83">
        <v>21.65695850635748</v>
      </c>
      <c r="AM83">
        <v>4.0357696839908153</v>
      </c>
      <c r="AN83">
        <v>0</v>
      </c>
      <c r="AO83">
        <v>0</v>
      </c>
      <c r="AP83">
        <v>0.39246146551191946</v>
      </c>
      <c r="AQ83">
        <v>0</v>
      </c>
      <c r="AR83">
        <v>12.96705141849603</v>
      </c>
      <c r="AS83">
        <v>8.2461161839908144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34.870754601165267</v>
      </c>
      <c r="BB83">
        <f t="shared" si="1"/>
        <v>799.35782437408136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165.90750958625134</v>
      </c>
      <c r="L84">
        <v>44.06173427626441</v>
      </c>
      <c r="M84">
        <v>0</v>
      </c>
      <c r="N84">
        <v>30.160893643476754</v>
      </c>
      <c r="O84">
        <v>50.649837598077013</v>
      </c>
      <c r="P84">
        <v>63.149663108376132</v>
      </c>
      <c r="Q84">
        <v>5.3969652549221827</v>
      </c>
      <c r="R84">
        <v>10.821817786329104</v>
      </c>
      <c r="S84">
        <v>6.7360470561016754</v>
      </c>
      <c r="T84">
        <v>0</v>
      </c>
      <c r="U84">
        <v>244.97843529808046</v>
      </c>
      <c r="V84">
        <v>4.4764501182010283</v>
      </c>
      <c r="W84">
        <v>8.2975189553782904</v>
      </c>
      <c r="X84">
        <v>37.664848324863165</v>
      </c>
      <c r="Y84">
        <v>0</v>
      </c>
      <c r="Z84">
        <v>5.0205761406804417</v>
      </c>
      <c r="AA84">
        <v>10.762592600709663</v>
      </c>
      <c r="AB84">
        <v>10.089503757044456</v>
      </c>
      <c r="AC84">
        <v>7.4202327043164251</v>
      </c>
      <c r="AD84">
        <v>9.30922966704237</v>
      </c>
      <c r="AE84">
        <v>12.626796936965144</v>
      </c>
      <c r="AF84">
        <v>0</v>
      </c>
      <c r="AG84">
        <v>0</v>
      </c>
      <c r="AH84">
        <v>37.934507924232939</v>
      </c>
      <c r="AI84">
        <v>8.3425838228344809</v>
      </c>
      <c r="AJ84">
        <v>0</v>
      </c>
      <c r="AK84">
        <v>13.122477156752245</v>
      </c>
      <c r="AL84">
        <v>21.65695850635748</v>
      </c>
      <c r="AM84">
        <v>4.0357696839908153</v>
      </c>
      <c r="AN84">
        <v>0</v>
      </c>
      <c r="AO84">
        <v>0</v>
      </c>
      <c r="AP84">
        <v>0.39246146551191946</v>
      </c>
      <c r="AQ84">
        <v>0</v>
      </c>
      <c r="AR84">
        <v>12.96705141849603</v>
      </c>
      <c r="AS84">
        <v>8.2461161839908144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34.870754601165267</v>
      </c>
      <c r="BB84">
        <f t="shared" si="1"/>
        <v>799.35782437408136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165.90750958625134</v>
      </c>
      <c r="L85">
        <v>44.06173427626441</v>
      </c>
      <c r="M85">
        <v>0</v>
      </c>
      <c r="N85">
        <v>30.160893643476754</v>
      </c>
      <c r="O85">
        <v>50.649837598077013</v>
      </c>
      <c r="P85">
        <v>63.149663108376132</v>
      </c>
      <c r="Q85">
        <v>5.3969652549221827</v>
      </c>
      <c r="R85">
        <v>10.821817786329104</v>
      </c>
      <c r="S85">
        <v>6.7360470561016754</v>
      </c>
      <c r="T85">
        <v>0</v>
      </c>
      <c r="U85">
        <v>244.97843529808046</v>
      </c>
      <c r="V85">
        <v>4.4764501182010283</v>
      </c>
      <c r="W85">
        <v>8.2975189553782904</v>
      </c>
      <c r="X85">
        <v>37.664848324863165</v>
      </c>
      <c r="Y85">
        <v>0</v>
      </c>
      <c r="Z85">
        <v>5.0205761406804417</v>
      </c>
      <c r="AA85">
        <v>10.762592600709663</v>
      </c>
      <c r="AB85">
        <v>10.089503757044456</v>
      </c>
      <c r="AC85">
        <v>7.4202327043164251</v>
      </c>
      <c r="AD85">
        <v>6.981922372114381</v>
      </c>
      <c r="AE85">
        <v>12.626796936965144</v>
      </c>
      <c r="AF85">
        <v>0</v>
      </c>
      <c r="AG85">
        <v>0</v>
      </c>
      <c r="AH85">
        <v>37.934507924232939</v>
      </c>
      <c r="AI85">
        <v>8.3425838228344809</v>
      </c>
      <c r="AJ85">
        <v>0</v>
      </c>
      <c r="AK85">
        <v>13.122477156752245</v>
      </c>
      <c r="AL85">
        <v>13.646850638262867</v>
      </c>
      <c r="AM85">
        <v>4.0357696839908153</v>
      </c>
      <c r="AN85">
        <v>0</v>
      </c>
      <c r="AO85">
        <v>0</v>
      </c>
      <c r="AP85">
        <v>0.39246146551191946</v>
      </c>
      <c r="AQ85">
        <v>0</v>
      </c>
      <c r="AR85">
        <v>12.96705141849603</v>
      </c>
      <c r="AS85">
        <v>8.2461161839908144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34.438650647350926</v>
      </c>
      <c r="BB85">
        <f t="shared" si="1"/>
        <v>789.45251316487315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165.90750958625134</v>
      </c>
      <c r="L86">
        <v>44.06173427626441</v>
      </c>
      <c r="M86">
        <v>0</v>
      </c>
      <c r="N86">
        <v>30.160893643476754</v>
      </c>
      <c r="O86">
        <v>50.649837598077013</v>
      </c>
      <c r="P86">
        <v>63.149663108376132</v>
      </c>
      <c r="Q86">
        <v>5.3969652549221827</v>
      </c>
      <c r="R86">
        <v>10.821817786329104</v>
      </c>
      <c r="S86">
        <v>6.7360470561016754</v>
      </c>
      <c r="T86">
        <v>0</v>
      </c>
      <c r="U86">
        <v>244.97843529808046</v>
      </c>
      <c r="V86">
        <v>4.4764501182010283</v>
      </c>
      <c r="W86">
        <v>8.2975189553782904</v>
      </c>
      <c r="X86">
        <v>37.664848324863165</v>
      </c>
      <c r="Y86">
        <v>0</v>
      </c>
      <c r="Z86">
        <v>3.3470506720935078</v>
      </c>
      <c r="AA86">
        <v>10.762592600709663</v>
      </c>
      <c r="AB86">
        <v>10.089503757044456</v>
      </c>
      <c r="AC86">
        <v>7.4202327043164251</v>
      </c>
      <c r="AD86">
        <v>4.654614833521185</v>
      </c>
      <c r="AE86">
        <v>12.626796936965144</v>
      </c>
      <c r="AF86">
        <v>0</v>
      </c>
      <c r="AG86">
        <v>0</v>
      </c>
      <c r="AH86">
        <v>31.612089850344397</v>
      </c>
      <c r="AI86">
        <v>8.3425838228344809</v>
      </c>
      <c r="AJ86">
        <v>0</v>
      </c>
      <c r="AK86">
        <v>13.122477156752245</v>
      </c>
      <c r="AL86">
        <v>13.646850638262867</v>
      </c>
      <c r="AM86">
        <v>4.0357696839908153</v>
      </c>
      <c r="AN86">
        <v>0</v>
      </c>
      <c r="AO86">
        <v>0</v>
      </c>
      <c r="AP86">
        <v>0.39246146551191946</v>
      </c>
      <c r="AQ86">
        <v>0</v>
      </c>
      <c r="AR86">
        <v>12.96705141849603</v>
      </c>
      <c r="AS86">
        <v>8.2461161839908144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34.007138752162255</v>
      </c>
      <c r="BB86">
        <f t="shared" si="1"/>
        <v>779.56077397899321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0.13564951217488674</v>
      </c>
      <c r="K87">
        <v>165.90750958625134</v>
      </c>
      <c r="L87">
        <v>44.06173427626441</v>
      </c>
      <c r="M87">
        <v>0</v>
      </c>
      <c r="N87">
        <v>30.160893643476754</v>
      </c>
      <c r="O87">
        <v>50.649837598077013</v>
      </c>
      <c r="P87">
        <v>63.149663108376132</v>
      </c>
      <c r="Q87">
        <v>5.3969652549221827</v>
      </c>
      <c r="R87">
        <v>10.821817786329104</v>
      </c>
      <c r="S87">
        <v>6.7360470561016754</v>
      </c>
      <c r="T87">
        <v>0</v>
      </c>
      <c r="U87">
        <v>242.45441144737302</v>
      </c>
      <c r="V87">
        <v>4.4764501182010283</v>
      </c>
      <c r="W87">
        <v>8.2975189553782904</v>
      </c>
      <c r="X87">
        <v>37.664848324863165</v>
      </c>
      <c r="Y87">
        <v>0</v>
      </c>
      <c r="Z87">
        <v>3.3470506720935078</v>
      </c>
      <c r="AA87">
        <v>10.762592600709663</v>
      </c>
      <c r="AB87">
        <v>10.089503757044456</v>
      </c>
      <c r="AC87">
        <v>7.4202327043164251</v>
      </c>
      <c r="AD87">
        <v>4.654614833521185</v>
      </c>
      <c r="AE87">
        <v>12.626796936965144</v>
      </c>
      <c r="AF87">
        <v>0</v>
      </c>
      <c r="AG87">
        <v>0</v>
      </c>
      <c r="AH87">
        <v>31.612089850344397</v>
      </c>
      <c r="AI87">
        <v>3.9002261060738879</v>
      </c>
      <c r="AJ87">
        <v>0</v>
      </c>
      <c r="AK87">
        <v>13.122477156752245</v>
      </c>
      <c r="AL87">
        <v>13.646850638262867</v>
      </c>
      <c r="AM87">
        <v>4.0357696839908153</v>
      </c>
      <c r="AN87">
        <v>0</v>
      </c>
      <c r="AO87">
        <v>0</v>
      </c>
      <c r="AP87">
        <v>0.39246146551191946</v>
      </c>
      <c r="AQ87">
        <v>0</v>
      </c>
      <c r="AR87">
        <v>12.96705141849603</v>
      </c>
      <c r="AS87">
        <v>8.2461161839908144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33.721614152251</v>
      </c>
      <c r="BB87">
        <f t="shared" si="1"/>
        <v>773.01556652361137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0.13564951217488674</v>
      </c>
      <c r="K88">
        <v>165.90750958625134</v>
      </c>
      <c r="L88">
        <v>44.06173427626441</v>
      </c>
      <c r="M88">
        <v>0</v>
      </c>
      <c r="N88">
        <v>30.160893643476754</v>
      </c>
      <c r="O88">
        <v>50.649837598077013</v>
      </c>
      <c r="P88">
        <v>63.149663108376132</v>
      </c>
      <c r="Q88">
        <v>5.3969652549221827</v>
      </c>
      <c r="R88">
        <v>10.821817786329104</v>
      </c>
      <c r="S88">
        <v>6.7360470561016754</v>
      </c>
      <c r="T88">
        <v>0</v>
      </c>
      <c r="U88">
        <v>242.45441144737302</v>
      </c>
      <c r="V88">
        <v>4.4764501182010283</v>
      </c>
      <c r="W88">
        <v>8.2975189553782904</v>
      </c>
      <c r="X88">
        <v>37.664848324863165</v>
      </c>
      <c r="Y88">
        <v>0</v>
      </c>
      <c r="Z88">
        <v>3.3470506720935078</v>
      </c>
      <c r="AA88">
        <v>10.762592600709663</v>
      </c>
      <c r="AB88">
        <v>10.089503757044456</v>
      </c>
      <c r="AC88">
        <v>7.4202327043164251</v>
      </c>
      <c r="AD88">
        <v>4.654614833521185</v>
      </c>
      <c r="AE88">
        <v>12.626796936965144</v>
      </c>
      <c r="AF88">
        <v>0</v>
      </c>
      <c r="AG88">
        <v>0</v>
      </c>
      <c r="AH88">
        <v>31.612089850344397</v>
      </c>
      <c r="AI88">
        <v>3.9002261060738879</v>
      </c>
      <c r="AJ88">
        <v>0</v>
      </c>
      <c r="AK88">
        <v>13.122477156752245</v>
      </c>
      <c r="AL88">
        <v>13.646850638262867</v>
      </c>
      <c r="AM88">
        <v>4.0357696839908153</v>
      </c>
      <c r="AN88">
        <v>0</v>
      </c>
      <c r="AO88">
        <v>0</v>
      </c>
      <c r="AP88">
        <v>0.39246146551191946</v>
      </c>
      <c r="AQ88">
        <v>0</v>
      </c>
      <c r="AR88">
        <v>12.96705141849603</v>
      </c>
      <c r="AS88">
        <v>8.2461161839908144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33.721614152251</v>
      </c>
      <c r="BB88">
        <f t="shared" si="1"/>
        <v>773.01556652361137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165.90750958625134</v>
      </c>
      <c r="L89">
        <v>44.614431931290859</v>
      </c>
      <c r="M89">
        <v>0</v>
      </c>
      <c r="N89">
        <v>30.160893643476754</v>
      </c>
      <c r="O89">
        <v>50.649837598077013</v>
      </c>
      <c r="P89">
        <v>63.149663108376132</v>
      </c>
      <c r="Q89">
        <v>5.3969652549221827</v>
      </c>
      <c r="R89">
        <v>10.821817786329104</v>
      </c>
      <c r="S89">
        <v>6.7360470561016754</v>
      </c>
      <c r="T89">
        <v>0</v>
      </c>
      <c r="U89">
        <v>242.45441144737302</v>
      </c>
      <c r="V89">
        <v>4.4764501182010283</v>
      </c>
      <c r="W89">
        <v>8.2975189553782904</v>
      </c>
      <c r="X89">
        <v>37.664848324863165</v>
      </c>
      <c r="Y89">
        <v>0</v>
      </c>
      <c r="Z89">
        <v>3.3470506720935078</v>
      </c>
      <c r="AA89">
        <v>10.762592600709663</v>
      </c>
      <c r="AB89">
        <v>10.089503757044456</v>
      </c>
      <c r="AC89">
        <v>7.4202327043164251</v>
      </c>
      <c r="AD89">
        <v>4.654614833521185</v>
      </c>
      <c r="AE89">
        <v>12.626796936965144</v>
      </c>
      <c r="AF89">
        <v>0</v>
      </c>
      <c r="AG89">
        <v>0</v>
      </c>
      <c r="AH89">
        <v>31.612089850344397</v>
      </c>
      <c r="AI89">
        <v>3.9002261060738879</v>
      </c>
      <c r="AJ89">
        <v>0</v>
      </c>
      <c r="AK89">
        <v>13.122477156752245</v>
      </c>
      <c r="AL89">
        <v>13.646850638262867</v>
      </c>
      <c r="AM89">
        <v>4.0357696839908153</v>
      </c>
      <c r="AN89">
        <v>0</v>
      </c>
      <c r="AO89">
        <v>0</v>
      </c>
      <c r="AP89">
        <v>0.39246146551191946</v>
      </c>
      <c r="AQ89">
        <v>0</v>
      </c>
      <c r="AR89">
        <v>12.96705141849603</v>
      </c>
      <c r="AS89">
        <v>8.2461161839908144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33.739046764622195</v>
      </c>
      <c r="BB89">
        <f t="shared" si="1"/>
        <v>773.4151820540917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165.90750958625134</v>
      </c>
      <c r="L90">
        <v>44.614431931290859</v>
      </c>
      <c r="M90">
        <v>0</v>
      </c>
      <c r="N90">
        <v>30.160893643476754</v>
      </c>
      <c r="O90">
        <v>50.649837598077013</v>
      </c>
      <c r="P90">
        <v>63.149663108376132</v>
      </c>
      <c r="Q90">
        <v>5.3969652549221827</v>
      </c>
      <c r="R90">
        <v>10.821817786329104</v>
      </c>
      <c r="S90">
        <v>6.7360470561016754</v>
      </c>
      <c r="T90">
        <v>0</v>
      </c>
      <c r="U90">
        <v>242.45441144737302</v>
      </c>
      <c r="V90">
        <v>4.4764501182010283</v>
      </c>
      <c r="W90">
        <v>8.2975189553782904</v>
      </c>
      <c r="X90">
        <v>37.664848324863165</v>
      </c>
      <c r="Y90">
        <v>0</v>
      </c>
      <c r="Z90">
        <v>3.3470506720935078</v>
      </c>
      <c r="AA90">
        <v>10.762592600709663</v>
      </c>
      <c r="AB90">
        <v>10.089503757044456</v>
      </c>
      <c r="AC90">
        <v>7.4202327043164251</v>
      </c>
      <c r="AD90">
        <v>6.981922372114381</v>
      </c>
      <c r="AE90">
        <v>12.626796936965144</v>
      </c>
      <c r="AF90">
        <v>0</v>
      </c>
      <c r="AG90">
        <v>0</v>
      </c>
      <c r="AH90">
        <v>31.612089850344397</v>
      </c>
      <c r="AI90">
        <v>3.9002261060738879</v>
      </c>
      <c r="AJ90">
        <v>0</v>
      </c>
      <c r="AK90">
        <v>13.122477156752245</v>
      </c>
      <c r="AL90">
        <v>13.646850638262867</v>
      </c>
      <c r="AM90">
        <v>4.0357696839908153</v>
      </c>
      <c r="AN90">
        <v>0</v>
      </c>
      <c r="AO90">
        <v>0</v>
      </c>
      <c r="AP90">
        <v>0.39246146551191946</v>
      </c>
      <c r="AQ90">
        <v>0</v>
      </c>
      <c r="AR90">
        <v>12.96705141849603</v>
      </c>
      <c r="AS90">
        <v>8.2461161839908144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33.836328219735393</v>
      </c>
      <c r="BB90">
        <f t="shared" si="1"/>
        <v>775.64520813757167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165.90750958625134</v>
      </c>
      <c r="L91">
        <v>44.614431931290859</v>
      </c>
      <c r="M91">
        <v>0</v>
      </c>
      <c r="N91">
        <v>30.160893643476754</v>
      </c>
      <c r="O91">
        <v>50.649837598077013</v>
      </c>
      <c r="P91">
        <v>65.71132364147492</v>
      </c>
      <c r="Q91">
        <v>5.4047326168631402</v>
      </c>
      <c r="R91">
        <v>10.821817786329104</v>
      </c>
      <c r="S91">
        <v>6.7360470561016754</v>
      </c>
      <c r="T91">
        <v>0</v>
      </c>
      <c r="U91">
        <v>242.45441144737302</v>
      </c>
      <c r="V91">
        <v>4.4764501182010283</v>
      </c>
      <c r="W91">
        <v>8.2975189553782904</v>
      </c>
      <c r="X91">
        <v>37.664848324863165</v>
      </c>
      <c r="Y91">
        <v>0</v>
      </c>
      <c r="Z91">
        <v>5.0205761406804417</v>
      </c>
      <c r="AA91">
        <v>10.762592600709663</v>
      </c>
      <c r="AB91">
        <v>10.089503757044456</v>
      </c>
      <c r="AC91">
        <v>7.4202327043164251</v>
      </c>
      <c r="AD91">
        <v>6.981922372114381</v>
      </c>
      <c r="AE91">
        <v>12.626796936965144</v>
      </c>
      <c r="AF91">
        <v>0</v>
      </c>
      <c r="AG91">
        <v>0</v>
      </c>
      <c r="AH91">
        <v>37.934507924232939</v>
      </c>
      <c r="AI91">
        <v>3.9002261060738879</v>
      </c>
      <c r="AJ91">
        <v>0</v>
      </c>
      <c r="AK91">
        <v>13.122477156752245</v>
      </c>
      <c r="AL91">
        <v>13.646850638262867</v>
      </c>
      <c r="AM91">
        <v>4.0357696839908153</v>
      </c>
      <c r="AN91">
        <v>0</v>
      </c>
      <c r="AO91">
        <v>0</v>
      </c>
      <c r="AP91">
        <v>0.39246146551191946</v>
      </c>
      <c r="AQ91">
        <v>0</v>
      </c>
      <c r="AR91">
        <v>12.96705141849603</v>
      </c>
      <c r="AS91">
        <v>8.2461161839908144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34.277960745823528</v>
      </c>
      <c r="BB91">
        <f t="shared" si="1"/>
        <v>785.7689470489986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165.90750958625134</v>
      </c>
      <c r="L92">
        <v>44.614431931290859</v>
      </c>
      <c r="M92">
        <v>0</v>
      </c>
      <c r="N92">
        <v>30.160893643476754</v>
      </c>
      <c r="O92">
        <v>50.649837598077013</v>
      </c>
      <c r="P92">
        <v>66.141068665370994</v>
      </c>
      <c r="Q92">
        <v>5.4047326168631402</v>
      </c>
      <c r="R92">
        <v>10.821817786329104</v>
      </c>
      <c r="S92">
        <v>6.7360470561016754</v>
      </c>
      <c r="T92">
        <v>0</v>
      </c>
      <c r="U92">
        <v>242.45441144737302</v>
      </c>
      <c r="V92">
        <v>4.4764501182010283</v>
      </c>
      <c r="W92">
        <v>8.2975189553782904</v>
      </c>
      <c r="X92">
        <v>37.664848324863165</v>
      </c>
      <c r="Y92">
        <v>0</v>
      </c>
      <c r="Z92">
        <v>5.0205761406804417</v>
      </c>
      <c r="AA92">
        <v>10.762592600709663</v>
      </c>
      <c r="AB92">
        <v>10.089503757044456</v>
      </c>
      <c r="AC92">
        <v>7.4202327043164251</v>
      </c>
      <c r="AD92">
        <v>6.981922372114381</v>
      </c>
      <c r="AE92">
        <v>12.626796936965144</v>
      </c>
      <c r="AF92">
        <v>0</v>
      </c>
      <c r="AG92">
        <v>0</v>
      </c>
      <c r="AH92">
        <v>37.934507924232939</v>
      </c>
      <c r="AI92">
        <v>3.9002261060738879</v>
      </c>
      <c r="AJ92">
        <v>0</v>
      </c>
      <c r="AK92">
        <v>13.122477156752245</v>
      </c>
      <c r="AL92">
        <v>13.646850638262867</v>
      </c>
      <c r="AM92">
        <v>4.0357696839908153</v>
      </c>
      <c r="AN92">
        <v>0</v>
      </c>
      <c r="AO92">
        <v>0</v>
      </c>
      <c r="AP92">
        <v>0.39246146551191946</v>
      </c>
      <c r="AQ92">
        <v>0</v>
      </c>
      <c r="AR92">
        <v>12.96705141849603</v>
      </c>
      <c r="AS92">
        <v>8.2461161839908144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34.295924087822385</v>
      </c>
      <c r="BB92">
        <f t="shared" si="1"/>
        <v>786.18072873089579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165.90750958625134</v>
      </c>
      <c r="L93">
        <v>44.06173427626441</v>
      </c>
      <c r="M93">
        <v>0</v>
      </c>
      <c r="N93">
        <v>30.160893643476754</v>
      </c>
      <c r="O93">
        <v>50.649837598077013</v>
      </c>
      <c r="P93">
        <v>66.141068665370994</v>
      </c>
      <c r="Q93">
        <v>5.4047326168631402</v>
      </c>
      <c r="R93">
        <v>10.821817786329104</v>
      </c>
      <c r="S93">
        <v>6.7360470561016754</v>
      </c>
      <c r="T93">
        <v>0</v>
      </c>
      <c r="U93">
        <v>244.71030903474224</v>
      </c>
      <c r="V93">
        <v>4.4764501182010283</v>
      </c>
      <c r="W93">
        <v>8.2975189553782904</v>
      </c>
      <c r="X93">
        <v>37.664848324863165</v>
      </c>
      <c r="Y93">
        <v>0</v>
      </c>
      <c r="Z93">
        <v>5.0205761406804417</v>
      </c>
      <c r="AA93">
        <v>10.762592600709663</v>
      </c>
      <c r="AB93">
        <v>10.089503757044456</v>
      </c>
      <c r="AC93">
        <v>7.4202327043164251</v>
      </c>
      <c r="AD93">
        <v>6.981922372114381</v>
      </c>
      <c r="AE93">
        <v>12.626796936965144</v>
      </c>
      <c r="AF93">
        <v>0</v>
      </c>
      <c r="AG93">
        <v>0</v>
      </c>
      <c r="AH93">
        <v>37.934507924232939</v>
      </c>
      <c r="AI93">
        <v>3.9002261060738879</v>
      </c>
      <c r="AJ93">
        <v>0</v>
      </c>
      <c r="AK93">
        <v>13.122477156752245</v>
      </c>
      <c r="AL93">
        <v>13.646850638262867</v>
      </c>
      <c r="AM93">
        <v>4.0357696839908153</v>
      </c>
      <c r="AN93">
        <v>0</v>
      </c>
      <c r="AO93">
        <v>0</v>
      </c>
      <c r="AP93">
        <v>0.39246146551191946</v>
      </c>
      <c r="AQ93">
        <v>0</v>
      </c>
      <c r="AR93">
        <v>12.96705141849603</v>
      </c>
      <c r="AS93">
        <v>8.2461161839908144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34.367117844994318</v>
      </c>
      <c r="BB93">
        <f t="shared" si="1"/>
        <v>787.81273490606668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165.90750958625134</v>
      </c>
      <c r="L94">
        <v>44.06173427626441</v>
      </c>
      <c r="M94">
        <v>0</v>
      </c>
      <c r="N94">
        <v>30.160893643476754</v>
      </c>
      <c r="O94">
        <v>50.649837598077013</v>
      </c>
      <c r="P94">
        <v>66.141068665370994</v>
      </c>
      <c r="Q94">
        <v>5.4047326168631402</v>
      </c>
      <c r="R94">
        <v>10.821817786329104</v>
      </c>
      <c r="S94">
        <v>6.7360470561016754</v>
      </c>
      <c r="T94">
        <v>0</v>
      </c>
      <c r="U94">
        <v>244.97843529808046</v>
      </c>
      <c r="V94">
        <v>4.4764501182010283</v>
      </c>
      <c r="W94">
        <v>8.2975189553782904</v>
      </c>
      <c r="X94">
        <v>37.664848324863165</v>
      </c>
      <c r="Y94">
        <v>0</v>
      </c>
      <c r="Z94">
        <v>5.0205761406804417</v>
      </c>
      <c r="AA94">
        <v>10.762592600709663</v>
      </c>
      <c r="AB94">
        <v>10.089503757044456</v>
      </c>
      <c r="AC94">
        <v>7.4202327043164251</v>
      </c>
      <c r="AD94">
        <v>6.981922372114381</v>
      </c>
      <c r="AE94">
        <v>12.626796936965144</v>
      </c>
      <c r="AF94">
        <v>0</v>
      </c>
      <c r="AG94">
        <v>0</v>
      </c>
      <c r="AH94">
        <v>37.934507924232939</v>
      </c>
      <c r="AI94">
        <v>0.81254689288248794</v>
      </c>
      <c r="AJ94">
        <v>0</v>
      </c>
      <c r="AK94">
        <v>13.122477156752245</v>
      </c>
      <c r="AL94">
        <v>13.646850638262867</v>
      </c>
      <c r="AM94">
        <v>4.0357696839908153</v>
      </c>
      <c r="AN94">
        <v>0</v>
      </c>
      <c r="AO94">
        <v>0</v>
      </c>
      <c r="AP94">
        <v>0.39246146551191946</v>
      </c>
      <c r="AQ94">
        <v>0</v>
      </c>
      <c r="AR94">
        <v>12.96705141849603</v>
      </c>
      <c r="AS94">
        <v>8.2461161839908144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34.249260531690453</v>
      </c>
      <c r="BB94">
        <f t="shared" si="1"/>
        <v>785.11103926951739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1.614157124687725E-3</v>
      </c>
      <c r="H95">
        <v>0</v>
      </c>
      <c r="I95">
        <v>0</v>
      </c>
      <c r="J95">
        <v>0</v>
      </c>
      <c r="K95">
        <v>165.90750958625134</v>
      </c>
      <c r="L95">
        <v>44.06173427626441</v>
      </c>
      <c r="M95">
        <v>0</v>
      </c>
      <c r="N95">
        <v>30.160893643476754</v>
      </c>
      <c r="O95">
        <v>50.649837598077013</v>
      </c>
      <c r="P95">
        <v>66.141068665370994</v>
      </c>
      <c r="Q95">
        <v>5.4047326168631402</v>
      </c>
      <c r="R95">
        <v>10.821817786329104</v>
      </c>
      <c r="S95">
        <v>6.7360470561016754</v>
      </c>
      <c r="T95">
        <v>0</v>
      </c>
      <c r="U95">
        <v>244.97843529808046</v>
      </c>
      <c r="V95">
        <v>4.4764501182010283</v>
      </c>
      <c r="W95">
        <v>8.5092866867815573</v>
      </c>
      <c r="X95">
        <v>37.664848324863165</v>
      </c>
      <c r="Y95">
        <v>0</v>
      </c>
      <c r="Z95">
        <v>5.0205761406804417</v>
      </c>
      <c r="AA95">
        <v>10.762592600709663</v>
      </c>
      <c r="AB95">
        <v>10.089503757044456</v>
      </c>
      <c r="AC95">
        <v>7.4202327043164251</v>
      </c>
      <c r="AD95">
        <v>4.654614833521185</v>
      </c>
      <c r="AE95">
        <v>12.626796936965144</v>
      </c>
      <c r="AF95">
        <v>0</v>
      </c>
      <c r="AG95">
        <v>0</v>
      </c>
      <c r="AH95">
        <v>28.361291972135255</v>
      </c>
      <c r="AI95">
        <v>3.9002261060738879</v>
      </c>
      <c r="AJ95">
        <v>0</v>
      </c>
      <c r="AK95">
        <v>13.122477156752245</v>
      </c>
      <c r="AL95">
        <v>13.646850638262867</v>
      </c>
      <c r="AM95">
        <v>4.0357696839908153</v>
      </c>
      <c r="AN95">
        <v>0</v>
      </c>
      <c r="AO95">
        <v>0</v>
      </c>
      <c r="AP95">
        <v>0.39246146551191946</v>
      </c>
      <c r="AQ95">
        <v>0</v>
      </c>
      <c r="AR95">
        <v>12.96705141849603</v>
      </c>
      <c r="AS95">
        <v>8.2461161839908144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33.889803003831439</v>
      </c>
      <c r="BB95">
        <f t="shared" si="1"/>
        <v>776.87103440840508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1.614157124687725E-3</v>
      </c>
      <c r="H96">
        <v>0</v>
      </c>
      <c r="I96">
        <v>0</v>
      </c>
      <c r="J96">
        <v>0</v>
      </c>
      <c r="K96">
        <v>165.90750958625134</v>
      </c>
      <c r="L96">
        <v>44.06173427626441</v>
      </c>
      <c r="M96">
        <v>0</v>
      </c>
      <c r="N96">
        <v>30.160893643476754</v>
      </c>
      <c r="O96">
        <v>50.649837598077013</v>
      </c>
      <c r="P96">
        <v>66.141068665370994</v>
      </c>
      <c r="Q96">
        <v>5.4047326168631402</v>
      </c>
      <c r="R96">
        <v>10.821817786329104</v>
      </c>
      <c r="S96">
        <v>6.7360470561016754</v>
      </c>
      <c r="T96">
        <v>0</v>
      </c>
      <c r="U96">
        <v>244.97843529808046</v>
      </c>
      <c r="V96">
        <v>4.4764501182010283</v>
      </c>
      <c r="W96">
        <v>8.5289947455262975</v>
      </c>
      <c r="X96">
        <v>37.664848324863165</v>
      </c>
      <c r="Y96">
        <v>0</v>
      </c>
      <c r="Z96">
        <v>5.0205761406804417</v>
      </c>
      <c r="AA96">
        <v>10.762592600709663</v>
      </c>
      <c r="AB96">
        <v>10.089503757044456</v>
      </c>
      <c r="AC96">
        <v>7.4202327043164251</v>
      </c>
      <c r="AD96">
        <v>2.1923910889167191</v>
      </c>
      <c r="AE96">
        <v>12.626796936965144</v>
      </c>
      <c r="AF96">
        <v>0</v>
      </c>
      <c r="AG96">
        <v>0</v>
      </c>
      <c r="AH96">
        <v>25.596833925798371</v>
      </c>
      <c r="AI96">
        <v>3.9002261060738879</v>
      </c>
      <c r="AJ96">
        <v>0</v>
      </c>
      <c r="AK96">
        <v>13.122477156752245</v>
      </c>
      <c r="AL96">
        <v>13.646850638262867</v>
      </c>
      <c r="AM96">
        <v>4.0357696839908153</v>
      </c>
      <c r="AN96">
        <v>0</v>
      </c>
      <c r="AO96">
        <v>0</v>
      </c>
      <c r="AP96">
        <v>0.39246146551191946</v>
      </c>
      <c r="AQ96">
        <v>0</v>
      </c>
      <c r="AR96">
        <v>12.96705141849603</v>
      </c>
      <c r="AS96">
        <v>8.2461161839908144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33.672151501825631</v>
      </c>
      <c r="BB96">
        <f t="shared" si="1"/>
        <v>771.88171217821412</v>
      </c>
    </row>
    <row r="97" spans="1:54">
      <c r="A97" t="s">
        <v>139</v>
      </c>
      <c r="B97">
        <v>0</v>
      </c>
      <c r="C97">
        <v>0</v>
      </c>
      <c r="D97">
        <v>1.0442148313590198</v>
      </c>
      <c r="E97">
        <v>0</v>
      </c>
      <c r="F97">
        <v>0</v>
      </c>
      <c r="G97">
        <v>1.614157124687725E-3</v>
      </c>
      <c r="H97">
        <v>0</v>
      </c>
      <c r="I97">
        <v>0</v>
      </c>
      <c r="J97">
        <v>0</v>
      </c>
      <c r="K97">
        <v>165.90750958625134</v>
      </c>
      <c r="L97">
        <v>44.06173427626441</v>
      </c>
      <c r="M97">
        <v>0</v>
      </c>
      <c r="N97">
        <v>30.160893643476754</v>
      </c>
      <c r="O97">
        <v>50.649837598077013</v>
      </c>
      <c r="P97">
        <v>66.141068665370994</v>
      </c>
      <c r="Q97">
        <v>5.4047326168631402</v>
      </c>
      <c r="R97">
        <v>10.821817786329104</v>
      </c>
      <c r="S97">
        <v>6.7360470561016754</v>
      </c>
      <c r="T97">
        <v>0</v>
      </c>
      <c r="U97">
        <v>244.97843529808046</v>
      </c>
      <c r="V97">
        <v>4.4764501182010283</v>
      </c>
      <c r="W97">
        <v>8.5289947455262975</v>
      </c>
      <c r="X97">
        <v>37.664848324863165</v>
      </c>
      <c r="Y97">
        <v>0</v>
      </c>
      <c r="Z97">
        <v>5.0205761406804417</v>
      </c>
      <c r="AA97">
        <v>10.762592600709663</v>
      </c>
      <c r="AB97">
        <v>10.089503757044456</v>
      </c>
      <c r="AC97">
        <v>7.4202327043164251</v>
      </c>
      <c r="AD97">
        <v>0</v>
      </c>
      <c r="AE97">
        <v>12.626796936965144</v>
      </c>
      <c r="AF97">
        <v>0</v>
      </c>
      <c r="AG97">
        <v>0</v>
      </c>
      <c r="AH97">
        <v>16.637942272385722</v>
      </c>
      <c r="AI97">
        <v>3.9002261060738879</v>
      </c>
      <c r="AJ97">
        <v>0</v>
      </c>
      <c r="AK97">
        <v>13.122477156752245</v>
      </c>
      <c r="AL97">
        <v>13.646850638262867</v>
      </c>
      <c r="AM97">
        <v>4.0357696839908153</v>
      </c>
      <c r="AN97">
        <v>0</v>
      </c>
      <c r="AO97">
        <v>0</v>
      </c>
      <c r="AP97">
        <v>0.39246146551191946</v>
      </c>
      <c r="AQ97">
        <v>0</v>
      </c>
      <c r="AR97">
        <v>12.96705141849603</v>
      </c>
      <c r="AS97">
        <v>8.2461161839908144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33.249676063147071</v>
      </c>
      <c r="BB97">
        <f t="shared" si="1"/>
        <v>762.19711970592243</v>
      </c>
    </row>
    <row r="98" spans="1:54">
      <c r="A98" t="s">
        <v>140</v>
      </c>
      <c r="B98">
        <v>0</v>
      </c>
      <c r="C98">
        <v>0</v>
      </c>
      <c r="D98">
        <v>1.0442148313590198</v>
      </c>
      <c r="E98">
        <v>0</v>
      </c>
      <c r="F98">
        <v>0</v>
      </c>
      <c r="G98">
        <v>1.614157124687725E-3</v>
      </c>
      <c r="H98">
        <v>0</v>
      </c>
      <c r="I98">
        <v>0</v>
      </c>
      <c r="J98">
        <v>0</v>
      </c>
      <c r="K98">
        <v>165.90750958625134</v>
      </c>
      <c r="L98">
        <v>44.06173427626441</v>
      </c>
      <c r="M98">
        <v>0</v>
      </c>
      <c r="N98">
        <v>30.160893643476754</v>
      </c>
      <c r="O98">
        <v>50.649837598077013</v>
      </c>
      <c r="P98">
        <v>66.141068665370994</v>
      </c>
      <c r="Q98">
        <v>5.4047326168631402</v>
      </c>
      <c r="R98">
        <v>10.821817786329104</v>
      </c>
      <c r="S98">
        <v>6.7360470561016754</v>
      </c>
      <c r="T98">
        <v>0</v>
      </c>
      <c r="U98">
        <v>244.97843529808046</v>
      </c>
      <c r="V98">
        <v>4.4764501182010283</v>
      </c>
      <c r="W98">
        <v>8.5289947455262975</v>
      </c>
      <c r="X98">
        <v>37.664848324863165</v>
      </c>
      <c r="Y98">
        <v>0</v>
      </c>
      <c r="Z98">
        <v>5.0205761406804417</v>
      </c>
      <c r="AA98">
        <v>10.762592600709663</v>
      </c>
      <c r="AB98">
        <v>10.089503757044456</v>
      </c>
      <c r="AC98">
        <v>7.4202327043164251</v>
      </c>
      <c r="AD98">
        <v>0</v>
      </c>
      <c r="AE98">
        <v>12.626796936965144</v>
      </c>
      <c r="AF98">
        <v>0</v>
      </c>
      <c r="AG98">
        <v>0</v>
      </c>
      <c r="AH98">
        <v>11.160219654978084</v>
      </c>
      <c r="AI98">
        <v>0.81254689288248794</v>
      </c>
      <c r="AJ98">
        <v>0</v>
      </c>
      <c r="AK98">
        <v>13.122477156752245</v>
      </c>
      <c r="AL98">
        <v>13.646850638262867</v>
      </c>
      <c r="AM98">
        <v>4.0357696839908153</v>
      </c>
      <c r="AN98">
        <v>0</v>
      </c>
      <c r="AO98">
        <v>0</v>
      </c>
      <c r="AP98">
        <v>0.39246146551191946</v>
      </c>
      <c r="AQ98">
        <v>0</v>
      </c>
      <c r="AR98">
        <v>12.96705141849603</v>
      </c>
      <c r="AS98">
        <v>8.2461161839908144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32.891642266628033</v>
      </c>
      <c r="BB98">
        <f t="shared" si="1"/>
        <v>753.98975167184221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5.2210741567950986E-4</v>
      </c>
      <c r="E99">
        <f t="shared" si="2"/>
        <v>0</v>
      </c>
      <c r="F99">
        <f t="shared" si="2"/>
        <v>0</v>
      </c>
      <c r="G99">
        <f t="shared" si="2"/>
        <v>2.4381318207968875E-5</v>
      </c>
      <c r="H99">
        <f t="shared" si="2"/>
        <v>0</v>
      </c>
      <c r="I99">
        <f t="shared" si="2"/>
        <v>0</v>
      </c>
      <c r="J99">
        <f t="shared" si="2"/>
        <v>6.7824756087443366E-5</v>
      </c>
      <c r="K99">
        <f t="shared" si="2"/>
        <v>3.5294524344609899</v>
      </c>
      <c r="L99">
        <f t="shared" si="2"/>
        <v>0.96350338916681533</v>
      </c>
      <c r="M99">
        <f t="shared" si="2"/>
        <v>0</v>
      </c>
      <c r="N99">
        <f t="shared" si="2"/>
        <v>0.72386144744344327</v>
      </c>
      <c r="O99">
        <f t="shared" si="2"/>
        <v>1.2155961023538477</v>
      </c>
      <c r="P99">
        <f t="shared" si="2"/>
        <v>1.5669930543807604</v>
      </c>
      <c r="Q99">
        <f t="shared" si="2"/>
        <v>0.11558955060684084</v>
      </c>
      <c r="R99">
        <f t="shared" si="2"/>
        <v>0.22905068035342929</v>
      </c>
      <c r="S99">
        <f t="shared" si="2"/>
        <v>0.14131596937368776</v>
      </c>
      <c r="T99">
        <f t="shared" si="2"/>
        <v>0</v>
      </c>
      <c r="U99">
        <f t="shared" si="2"/>
        <v>5.8756293798120245</v>
      </c>
      <c r="V99">
        <f t="shared" si="2"/>
        <v>8.6169104972843205E-2</v>
      </c>
      <c r="W99">
        <f t="shared" si="2"/>
        <v>0.19512376424919564</v>
      </c>
      <c r="X99">
        <f t="shared" si="2"/>
        <v>0.90331746099104537</v>
      </c>
      <c r="Y99">
        <f t="shared" si="2"/>
        <v>0</v>
      </c>
      <c r="Z99">
        <f t="shared" si="2"/>
        <v>9.7056325161761561E-2</v>
      </c>
      <c r="AA99">
        <f t="shared" si="2"/>
        <v>0.16290081209455229</v>
      </c>
      <c r="AB99">
        <f t="shared" si="2"/>
        <v>0.18545079797015218</v>
      </c>
      <c r="AC99">
        <f t="shared" si="2"/>
        <v>0.12599887075387398</v>
      </c>
      <c r="AD99">
        <f t="shared" si="2"/>
        <v>6.5746434797610068E-2</v>
      </c>
      <c r="AE99">
        <f t="shared" si="2"/>
        <v>0.29372934000286938</v>
      </c>
      <c r="AF99">
        <f t="shared" si="2"/>
        <v>0</v>
      </c>
      <c r="AG99">
        <f t="shared" si="2"/>
        <v>0</v>
      </c>
      <c r="AH99">
        <f t="shared" si="2"/>
        <v>0.32124026536646832</v>
      </c>
      <c r="AI99">
        <f t="shared" si="2"/>
        <v>5.2938092703694463E-2</v>
      </c>
      <c r="AJ99">
        <f t="shared" si="2"/>
        <v>0</v>
      </c>
      <c r="AK99">
        <f t="shared" si="2"/>
        <v>0.31493945176205351</v>
      </c>
      <c r="AL99">
        <f t="shared" si="2"/>
        <v>0.32426103764606667</v>
      </c>
      <c r="AM99">
        <f t="shared" si="2"/>
        <v>9.6858472415779454E-2</v>
      </c>
      <c r="AN99">
        <f t="shared" si="2"/>
        <v>0</v>
      </c>
      <c r="AO99">
        <f t="shared" si="2"/>
        <v>0</v>
      </c>
      <c r="AP99">
        <f t="shared" si="2"/>
        <v>8.8630869697408025E-3</v>
      </c>
      <c r="AQ99">
        <f t="shared" si="2"/>
        <v>0</v>
      </c>
      <c r="AR99">
        <f t="shared" si="2"/>
        <v>0.31268916978307393</v>
      </c>
      <c r="AS99">
        <f t="shared" si="2"/>
        <v>0.1983190939198495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0.75688129034550156</v>
      </c>
      <c r="BB99">
        <f t="shared" si="1"/>
        <v>17.350326612656943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12.164402003757044</v>
      </c>
      <c r="H3">
        <v>0</v>
      </c>
      <c r="I3">
        <v>0</v>
      </c>
      <c r="J3">
        <v>0</v>
      </c>
      <c r="K3">
        <v>9.4553961076898503</v>
      </c>
      <c r="L3">
        <v>379.38651628268309</v>
      </c>
      <c r="M3">
        <v>28.375634385575935</v>
      </c>
      <c r="N3">
        <v>36.43310716587451</v>
      </c>
      <c r="O3">
        <v>0</v>
      </c>
      <c r="P3">
        <v>40.945465105609969</v>
      </c>
      <c r="Q3">
        <v>6.7331437791788487</v>
      </c>
      <c r="R3">
        <v>13.075928337772774</v>
      </c>
      <c r="S3">
        <v>8.1362704685929668</v>
      </c>
      <c r="T3">
        <v>0</v>
      </c>
      <c r="U3">
        <v>53.819280515983678</v>
      </c>
      <c r="V3">
        <v>5.3946962962935476</v>
      </c>
      <c r="W3">
        <v>10.11032778338542</v>
      </c>
      <c r="X3">
        <v>45.502559904794516</v>
      </c>
      <c r="Y3">
        <v>0</v>
      </c>
      <c r="Z3">
        <v>6.0642234644124402</v>
      </c>
      <c r="AA3">
        <v>12.999855944479231</v>
      </c>
      <c r="AB3">
        <v>12.187287057764559</v>
      </c>
      <c r="AC3">
        <v>8.9643957348465868</v>
      </c>
      <c r="AD3">
        <v>0</v>
      </c>
      <c r="AE3">
        <v>10.128040338655813</v>
      </c>
      <c r="AF3">
        <v>4.9874047974139009</v>
      </c>
      <c r="AG3">
        <v>6.2586509646837811</v>
      </c>
      <c r="AH3">
        <v>6.1856441630139845</v>
      </c>
      <c r="AI3">
        <v>4.7120750270194112</v>
      </c>
      <c r="AJ3">
        <v>0</v>
      </c>
      <c r="AK3">
        <v>15.850789654216237</v>
      </c>
      <c r="AL3">
        <v>0</v>
      </c>
      <c r="AM3">
        <v>4.8749431217908583</v>
      </c>
      <c r="AN3">
        <v>1.0192747980901689</v>
      </c>
      <c r="AO3">
        <v>0</v>
      </c>
      <c r="AP3">
        <v>1.8174347567596449</v>
      </c>
      <c r="AQ3">
        <v>8.1036575661657277</v>
      </c>
      <c r="AR3">
        <v>15.663125233397311</v>
      </c>
      <c r="AS3">
        <v>10.121910653308285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32.581906251072176</v>
      </c>
      <c r="BB3">
        <f>SUM(B3:AZ3)-BA3</f>
        <v>746.8895351621378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12.164402003757044</v>
      </c>
      <c r="H4">
        <v>0</v>
      </c>
      <c r="I4">
        <v>0</v>
      </c>
      <c r="J4">
        <v>0</v>
      </c>
      <c r="K4">
        <v>9.4553961076898503</v>
      </c>
      <c r="L4">
        <v>379.38651628268309</v>
      </c>
      <c r="M4">
        <v>28.375634385575935</v>
      </c>
      <c r="N4">
        <v>36.43310716587451</v>
      </c>
      <c r="O4">
        <v>0</v>
      </c>
      <c r="P4">
        <v>40.945465105609969</v>
      </c>
      <c r="Q4">
        <v>6.7331437791788487</v>
      </c>
      <c r="R4">
        <v>13.075928337772774</v>
      </c>
      <c r="S4">
        <v>8.1362704685929668</v>
      </c>
      <c r="T4">
        <v>0</v>
      </c>
      <c r="U4">
        <v>53.819280515983678</v>
      </c>
      <c r="V4">
        <v>5.3946962962935476</v>
      </c>
      <c r="W4">
        <v>10.107924522336615</v>
      </c>
      <c r="X4">
        <v>45.502559904794516</v>
      </c>
      <c r="Y4">
        <v>0</v>
      </c>
      <c r="Z4">
        <v>6.0642234644124402</v>
      </c>
      <c r="AA4">
        <v>12.999855944479231</v>
      </c>
      <c r="AB4">
        <v>12.187287057764559</v>
      </c>
      <c r="AC4">
        <v>8.9643957348465868</v>
      </c>
      <c r="AD4">
        <v>0</v>
      </c>
      <c r="AE4">
        <v>10.128040338655813</v>
      </c>
      <c r="AF4">
        <v>4.9874047974139009</v>
      </c>
      <c r="AG4">
        <v>6.2586509646837811</v>
      </c>
      <c r="AH4">
        <v>6.1856441630139845</v>
      </c>
      <c r="AI4">
        <v>0.98168204050302632</v>
      </c>
      <c r="AJ4">
        <v>0</v>
      </c>
      <c r="AK4">
        <v>15.850789654216237</v>
      </c>
      <c r="AL4">
        <v>0</v>
      </c>
      <c r="AM4">
        <v>4.8749431217908583</v>
      </c>
      <c r="AN4">
        <v>1.0192747980901689</v>
      </c>
      <c r="AO4">
        <v>0</v>
      </c>
      <c r="AP4">
        <v>1.8174347567596449</v>
      </c>
      <c r="AQ4">
        <v>8.1036575661657277</v>
      </c>
      <c r="AR4">
        <v>15.663125233397311</v>
      </c>
      <c r="AS4">
        <v>10.121910653308285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32.425875367923943</v>
      </c>
      <c r="BB4">
        <f t="shared" ref="BB4:BB67" si="0">SUM(B4:AZ4)-BA4</f>
        <v>743.31276979772088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12.164402003757044</v>
      </c>
      <c r="H5">
        <v>0</v>
      </c>
      <c r="I5">
        <v>0</v>
      </c>
      <c r="J5">
        <v>0</v>
      </c>
      <c r="K5">
        <v>9.4553961076898503</v>
      </c>
      <c r="L5">
        <v>379.38651628268309</v>
      </c>
      <c r="M5">
        <v>28.375634385575935</v>
      </c>
      <c r="N5">
        <v>36.43310716587451</v>
      </c>
      <c r="O5">
        <v>0</v>
      </c>
      <c r="P5">
        <v>40.945465105609969</v>
      </c>
      <c r="Q5">
        <v>6.7331437791788487</v>
      </c>
      <c r="R5">
        <v>13.075928337772774</v>
      </c>
      <c r="S5">
        <v>8.1362704685929668</v>
      </c>
      <c r="T5">
        <v>0</v>
      </c>
      <c r="U5">
        <v>53.819280515983678</v>
      </c>
      <c r="V5">
        <v>5.3946962962935476</v>
      </c>
      <c r="W5">
        <v>10.107924522336615</v>
      </c>
      <c r="X5">
        <v>45.502559904794516</v>
      </c>
      <c r="Y5">
        <v>0</v>
      </c>
      <c r="Z5">
        <v>6.0642234644124402</v>
      </c>
      <c r="AA5">
        <v>12.999855944479231</v>
      </c>
      <c r="AB5">
        <v>12.187287057764559</v>
      </c>
      <c r="AC5">
        <v>8.9643957348465868</v>
      </c>
      <c r="AD5">
        <v>0</v>
      </c>
      <c r="AE5">
        <v>10.128040338655813</v>
      </c>
      <c r="AF5">
        <v>4.9874047974139009</v>
      </c>
      <c r="AG5">
        <v>6.2586509646837811</v>
      </c>
      <c r="AH5">
        <v>6.1856441630139845</v>
      </c>
      <c r="AI5">
        <v>0</v>
      </c>
      <c r="AJ5">
        <v>0</v>
      </c>
      <c r="AK5">
        <v>15.850789654216237</v>
      </c>
      <c r="AL5">
        <v>0</v>
      </c>
      <c r="AM5">
        <v>4.8749431217908583</v>
      </c>
      <c r="AN5">
        <v>1.0192747980901689</v>
      </c>
      <c r="AO5">
        <v>0</v>
      </c>
      <c r="AP5">
        <v>1.8174347567596449</v>
      </c>
      <c r="AQ5">
        <v>8.1036575661657277</v>
      </c>
      <c r="AR5">
        <v>15.663125233397311</v>
      </c>
      <c r="AS5">
        <v>10.121910653308285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32.384841058630919</v>
      </c>
      <c r="BB5">
        <f t="shared" si="0"/>
        <v>742.37212206651077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12.164402003757044</v>
      </c>
      <c r="H6">
        <v>0</v>
      </c>
      <c r="I6">
        <v>0</v>
      </c>
      <c r="J6">
        <v>0</v>
      </c>
      <c r="K6">
        <v>9.4553961076898503</v>
      </c>
      <c r="L6">
        <v>379.38651628268309</v>
      </c>
      <c r="M6">
        <v>28.375634385575935</v>
      </c>
      <c r="N6">
        <v>36.43310716587451</v>
      </c>
      <c r="O6">
        <v>0</v>
      </c>
      <c r="P6">
        <v>40.945465105609969</v>
      </c>
      <c r="Q6">
        <v>6.7331437791788487</v>
      </c>
      <c r="R6">
        <v>13.075928337772774</v>
      </c>
      <c r="S6">
        <v>8.1362704685929668</v>
      </c>
      <c r="T6">
        <v>0</v>
      </c>
      <c r="U6">
        <v>53.819280515983678</v>
      </c>
      <c r="V6">
        <v>5.3946962962935476</v>
      </c>
      <c r="W6">
        <v>10.107924522336615</v>
      </c>
      <c r="X6">
        <v>45.502559904794516</v>
      </c>
      <c r="Y6">
        <v>0</v>
      </c>
      <c r="Z6">
        <v>6.0642234644124402</v>
      </c>
      <c r="AA6">
        <v>12.999855944479231</v>
      </c>
      <c r="AB6">
        <v>12.187287057764559</v>
      </c>
      <c r="AC6">
        <v>8.9643957348465868</v>
      </c>
      <c r="AD6">
        <v>0</v>
      </c>
      <c r="AE6">
        <v>10.128040338655813</v>
      </c>
      <c r="AF6">
        <v>4.9874047974139009</v>
      </c>
      <c r="AG6">
        <v>6.2586509646837811</v>
      </c>
      <c r="AH6">
        <v>6.1856441630139845</v>
      </c>
      <c r="AI6">
        <v>0</v>
      </c>
      <c r="AJ6">
        <v>0</v>
      </c>
      <c r="AK6">
        <v>15.850789654216237</v>
      </c>
      <c r="AL6">
        <v>0</v>
      </c>
      <c r="AM6">
        <v>4.8749431217908583</v>
      </c>
      <c r="AN6">
        <v>1.0192747980901689</v>
      </c>
      <c r="AO6">
        <v>0</v>
      </c>
      <c r="AP6">
        <v>1.8174347567596449</v>
      </c>
      <c r="AQ6">
        <v>8.1036575661657277</v>
      </c>
      <c r="AR6">
        <v>16.344130873217896</v>
      </c>
      <c r="AS6">
        <v>10.121910653308285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32.413307094375419</v>
      </c>
      <c r="BB6">
        <f t="shared" si="0"/>
        <v>743.02466167058685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9.4553961076898503</v>
      </c>
      <c r="L7">
        <v>379.38651628268309</v>
      </c>
      <c r="M7">
        <v>28.375634385575935</v>
      </c>
      <c r="N7">
        <v>36.43310716587451</v>
      </c>
      <c r="O7">
        <v>0</v>
      </c>
      <c r="P7">
        <v>40.945465105609969</v>
      </c>
      <c r="Q7">
        <v>6.7331437791788487</v>
      </c>
      <c r="R7">
        <v>13.075928337772774</v>
      </c>
      <c r="S7">
        <v>8.1362704685929668</v>
      </c>
      <c r="T7">
        <v>0</v>
      </c>
      <c r="U7">
        <v>53.819280515983678</v>
      </c>
      <c r="V7">
        <v>5.3946962962935476</v>
      </c>
      <c r="W7">
        <v>10.107924522336615</v>
      </c>
      <c r="X7">
        <v>45.502559904794516</v>
      </c>
      <c r="Y7">
        <v>0</v>
      </c>
      <c r="Z7">
        <v>6.0642234644124402</v>
      </c>
      <c r="AA7">
        <v>12.999855944479231</v>
      </c>
      <c r="AB7">
        <v>12.187287057764559</v>
      </c>
      <c r="AC7">
        <v>8.9643957348465868</v>
      </c>
      <c r="AD7">
        <v>0</v>
      </c>
      <c r="AE7">
        <v>15.244283168962639</v>
      </c>
      <c r="AF7">
        <v>4.9874047974139009</v>
      </c>
      <c r="AG7">
        <v>6.2586509646837811</v>
      </c>
      <c r="AH7">
        <v>0</v>
      </c>
      <c r="AI7">
        <v>0</v>
      </c>
      <c r="AJ7">
        <v>0</v>
      </c>
      <c r="AK7">
        <v>15.850789654216237</v>
      </c>
      <c r="AL7">
        <v>0</v>
      </c>
      <c r="AM7">
        <v>4.8749431217908583</v>
      </c>
      <c r="AN7">
        <v>1.0192747980901689</v>
      </c>
      <c r="AO7">
        <v>0</v>
      </c>
      <c r="AP7">
        <v>0</v>
      </c>
      <c r="AQ7">
        <v>8.1036575661657277</v>
      </c>
      <c r="AR7">
        <v>16.344130873217896</v>
      </c>
      <c r="AS7">
        <v>9.9559778125652247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31.777229349335599</v>
      </c>
      <c r="BB7">
        <f t="shared" si="0"/>
        <v>728.44356848165978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9.4553961076898503</v>
      </c>
      <c r="L8">
        <v>379.38651628268309</v>
      </c>
      <c r="M8">
        <v>28.375634385575935</v>
      </c>
      <c r="N8">
        <v>36.43310716587451</v>
      </c>
      <c r="O8">
        <v>0</v>
      </c>
      <c r="P8">
        <v>40.945465105609969</v>
      </c>
      <c r="Q8">
        <v>6.7331437791788487</v>
      </c>
      <c r="R8">
        <v>13.075928337772774</v>
      </c>
      <c r="S8">
        <v>8.1362704685929668</v>
      </c>
      <c r="T8">
        <v>0</v>
      </c>
      <c r="U8">
        <v>53.819280515983678</v>
      </c>
      <c r="V8">
        <v>5.3946962962935476</v>
      </c>
      <c r="W8">
        <v>10.107924522336615</v>
      </c>
      <c r="X8">
        <v>45.502559904794516</v>
      </c>
      <c r="Y8">
        <v>0</v>
      </c>
      <c r="Z8">
        <v>6.0642234644124402</v>
      </c>
      <c r="AA8">
        <v>12.999855944479231</v>
      </c>
      <c r="AB8">
        <v>12.187287057764559</v>
      </c>
      <c r="AC8">
        <v>8.9643957348465868</v>
      </c>
      <c r="AD8">
        <v>0</v>
      </c>
      <c r="AE8">
        <v>15.244283168962639</v>
      </c>
      <c r="AF8">
        <v>4.9874047974139009</v>
      </c>
      <c r="AG8">
        <v>6.2586509646837811</v>
      </c>
      <c r="AH8">
        <v>0</v>
      </c>
      <c r="AI8">
        <v>0</v>
      </c>
      <c r="AJ8">
        <v>0</v>
      </c>
      <c r="AK8">
        <v>15.850789654216237</v>
      </c>
      <c r="AL8">
        <v>0</v>
      </c>
      <c r="AM8">
        <v>4.8749431217908583</v>
      </c>
      <c r="AN8">
        <v>1.0192747980901689</v>
      </c>
      <c r="AO8">
        <v>0</v>
      </c>
      <c r="AP8">
        <v>0</v>
      </c>
      <c r="AQ8">
        <v>8.1036575661657277</v>
      </c>
      <c r="AR8">
        <v>15.663125233397311</v>
      </c>
      <c r="AS8">
        <v>9.9559778125652247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31.748763313591098</v>
      </c>
      <c r="BB8">
        <f t="shared" si="0"/>
        <v>727.7910288775837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9.4553961076898503</v>
      </c>
      <c r="L9">
        <v>379.38651628268309</v>
      </c>
      <c r="M9">
        <v>28.375634385575935</v>
      </c>
      <c r="N9">
        <v>36.43310716587451</v>
      </c>
      <c r="O9">
        <v>0</v>
      </c>
      <c r="P9">
        <v>40.945465105609969</v>
      </c>
      <c r="Q9">
        <v>6.7331437791788487</v>
      </c>
      <c r="R9">
        <v>13.075928337772774</v>
      </c>
      <c r="S9">
        <v>8.1362704685929668</v>
      </c>
      <c r="T9">
        <v>0</v>
      </c>
      <c r="U9">
        <v>53.819280515983678</v>
      </c>
      <c r="V9">
        <v>5.3946962962935476</v>
      </c>
      <c r="W9">
        <v>10.107924522336615</v>
      </c>
      <c r="X9">
        <v>45.502559904794516</v>
      </c>
      <c r="Y9">
        <v>0</v>
      </c>
      <c r="Z9">
        <v>6.0642234644124402</v>
      </c>
      <c r="AA9">
        <v>12.999855944479231</v>
      </c>
      <c r="AB9">
        <v>12.187287057764559</v>
      </c>
      <c r="AC9">
        <v>8.9643957348465868</v>
      </c>
      <c r="AD9">
        <v>0</v>
      </c>
      <c r="AE9">
        <v>15.244283168962639</v>
      </c>
      <c r="AF9">
        <v>2.4937022501502817</v>
      </c>
      <c r="AG9">
        <v>6.2586509646837811</v>
      </c>
      <c r="AH9">
        <v>0</v>
      </c>
      <c r="AI9">
        <v>0</v>
      </c>
      <c r="AJ9">
        <v>0</v>
      </c>
      <c r="AK9">
        <v>15.850789654216237</v>
      </c>
      <c r="AL9">
        <v>0</v>
      </c>
      <c r="AM9">
        <v>4.8749431217908583</v>
      </c>
      <c r="AN9">
        <v>1.0192747980901689</v>
      </c>
      <c r="AO9">
        <v>0</v>
      </c>
      <c r="AP9">
        <v>0</v>
      </c>
      <c r="AQ9">
        <v>8.1036575661657277</v>
      </c>
      <c r="AR9">
        <v>15.663125233397311</v>
      </c>
      <c r="AS9">
        <v>9.9559778125652247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31.644526547115483</v>
      </c>
      <c r="BB9">
        <f t="shared" si="0"/>
        <v>725.40156309679571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9.4553961076898503</v>
      </c>
      <c r="L10">
        <v>379.38651628268309</v>
      </c>
      <c r="M10">
        <v>28.375634385575935</v>
      </c>
      <c r="N10">
        <v>36.43310716587451</v>
      </c>
      <c r="O10">
        <v>0</v>
      </c>
      <c r="P10">
        <v>40.945465105609969</v>
      </c>
      <c r="Q10">
        <v>6.7331437791788487</v>
      </c>
      <c r="R10">
        <v>13.075928337772774</v>
      </c>
      <c r="S10">
        <v>8.1362704685929668</v>
      </c>
      <c r="T10">
        <v>0</v>
      </c>
      <c r="U10">
        <v>53.819280515983678</v>
      </c>
      <c r="V10">
        <v>5.3946962962935476</v>
      </c>
      <c r="W10">
        <v>10.107924522336615</v>
      </c>
      <c r="X10">
        <v>45.502559904794516</v>
      </c>
      <c r="Y10">
        <v>0</v>
      </c>
      <c r="Z10">
        <v>6.0642234644124402</v>
      </c>
      <c r="AA10">
        <v>12.999855944479231</v>
      </c>
      <c r="AB10">
        <v>12.187287057764559</v>
      </c>
      <c r="AC10">
        <v>8.9643957348465868</v>
      </c>
      <c r="AD10">
        <v>0</v>
      </c>
      <c r="AE10">
        <v>15.244283168962639</v>
      </c>
      <c r="AF10">
        <v>2.4937022501502817</v>
      </c>
      <c r="AG10">
        <v>6.2586509646837811</v>
      </c>
      <c r="AH10">
        <v>0</v>
      </c>
      <c r="AI10">
        <v>0</v>
      </c>
      <c r="AJ10">
        <v>0</v>
      </c>
      <c r="AK10">
        <v>15.850789654216237</v>
      </c>
      <c r="AL10">
        <v>0</v>
      </c>
      <c r="AM10">
        <v>4.8749431217908583</v>
      </c>
      <c r="AN10">
        <v>1.0192747980901689</v>
      </c>
      <c r="AO10">
        <v>0</v>
      </c>
      <c r="AP10">
        <v>0</v>
      </c>
      <c r="AQ10">
        <v>8.1036575661657277</v>
      </c>
      <c r="AR10">
        <v>15.663125233397311</v>
      </c>
      <c r="AS10">
        <v>9.9559778125652247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31.644526547115483</v>
      </c>
      <c r="BB10">
        <f t="shared" si="0"/>
        <v>725.40156309679571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9.4553961076898503</v>
      </c>
      <c r="L11">
        <v>379.38651628268309</v>
      </c>
      <c r="M11">
        <v>28.375634385575935</v>
      </c>
      <c r="N11">
        <v>36.43310716587451</v>
      </c>
      <c r="O11">
        <v>0</v>
      </c>
      <c r="P11">
        <v>40.945465105609969</v>
      </c>
      <c r="Q11">
        <v>6.7263586378591711</v>
      </c>
      <c r="R11">
        <v>13.075928337772774</v>
      </c>
      <c r="S11">
        <v>8.1340176678600038</v>
      </c>
      <c r="T11">
        <v>0</v>
      </c>
      <c r="U11">
        <v>53.819280515983678</v>
      </c>
      <c r="V11">
        <v>5.3946962962935476</v>
      </c>
      <c r="W11">
        <v>10.281664455302634</v>
      </c>
      <c r="X11">
        <v>45.502559904794516</v>
      </c>
      <c r="Y11">
        <v>0</v>
      </c>
      <c r="Z11">
        <v>6.0642234644124402</v>
      </c>
      <c r="AA11">
        <v>12.999855944479231</v>
      </c>
      <c r="AB11">
        <v>12.187287057764559</v>
      </c>
      <c r="AC11">
        <v>8.9643957348465868</v>
      </c>
      <c r="AD11">
        <v>0</v>
      </c>
      <c r="AE11">
        <v>15.244283168962639</v>
      </c>
      <c r="AF11">
        <v>2.4937022501502817</v>
      </c>
      <c r="AG11">
        <v>6.2586509646837811</v>
      </c>
      <c r="AH11">
        <v>0</v>
      </c>
      <c r="AI11">
        <v>0</v>
      </c>
      <c r="AJ11">
        <v>0</v>
      </c>
      <c r="AK11">
        <v>15.850789654216237</v>
      </c>
      <c r="AL11">
        <v>0</v>
      </c>
      <c r="AM11">
        <v>4.8749431217908583</v>
      </c>
      <c r="AN11">
        <v>1.0192747980901689</v>
      </c>
      <c r="AO11">
        <v>0</v>
      </c>
      <c r="AP11">
        <v>0</v>
      </c>
      <c r="AQ11">
        <v>8.1036575661657277</v>
      </c>
      <c r="AR11">
        <v>15.663125233397311</v>
      </c>
      <c r="AS11">
        <v>9.9559778125652247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31.651411090335664</v>
      </c>
      <c r="BB11">
        <f t="shared" si="0"/>
        <v>725.55938054448893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9.4553961076898503</v>
      </c>
      <c r="L12">
        <v>379.38651628268309</v>
      </c>
      <c r="M12">
        <v>28.375634385575935</v>
      </c>
      <c r="N12">
        <v>36.43310716587451</v>
      </c>
      <c r="O12">
        <v>0</v>
      </c>
      <c r="P12">
        <v>40.945465105609969</v>
      </c>
      <c r="Q12">
        <v>6.7263586378591711</v>
      </c>
      <c r="R12">
        <v>13.075928337772774</v>
      </c>
      <c r="S12">
        <v>8.1340176678600038</v>
      </c>
      <c r="T12">
        <v>0</v>
      </c>
      <c r="U12">
        <v>53.819280515983678</v>
      </c>
      <c r="V12">
        <v>5.3946962962935476</v>
      </c>
      <c r="W12">
        <v>10.293254368529899</v>
      </c>
      <c r="X12">
        <v>45.502559904794516</v>
      </c>
      <c r="Y12">
        <v>0</v>
      </c>
      <c r="Z12">
        <v>6.0642234644124402</v>
      </c>
      <c r="AA12">
        <v>12.999855944479231</v>
      </c>
      <c r="AB12">
        <v>12.187287057764559</v>
      </c>
      <c r="AC12">
        <v>8.9643957348465868</v>
      </c>
      <c r="AD12">
        <v>0</v>
      </c>
      <c r="AE12">
        <v>15.244283168962639</v>
      </c>
      <c r="AF12">
        <v>2.4937022501502817</v>
      </c>
      <c r="AG12">
        <v>6.2586509646837811</v>
      </c>
      <c r="AH12">
        <v>0</v>
      </c>
      <c r="AI12">
        <v>0</v>
      </c>
      <c r="AJ12">
        <v>0</v>
      </c>
      <c r="AK12">
        <v>15.850789654216237</v>
      </c>
      <c r="AL12">
        <v>0</v>
      </c>
      <c r="AM12">
        <v>4.8749431217908583</v>
      </c>
      <c r="AN12">
        <v>1.0192747980901689</v>
      </c>
      <c r="AO12">
        <v>0</v>
      </c>
      <c r="AP12">
        <v>0</v>
      </c>
      <c r="AQ12">
        <v>8.1036575661657277</v>
      </c>
      <c r="AR12">
        <v>15.663125233397311</v>
      </c>
      <c r="AS12">
        <v>9.9559778125652247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31.651895548708559</v>
      </c>
      <c r="BB12">
        <f t="shared" si="0"/>
        <v>725.57048599934319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9.4553961076898503</v>
      </c>
      <c r="L13">
        <v>379.38651628268309</v>
      </c>
      <c r="M13">
        <v>28.375634385575935</v>
      </c>
      <c r="N13">
        <v>36.43310716587451</v>
      </c>
      <c r="O13">
        <v>0</v>
      </c>
      <c r="P13">
        <v>40.945465105609969</v>
      </c>
      <c r="Q13">
        <v>6.7333344245745943</v>
      </c>
      <c r="R13">
        <v>13.075928337772774</v>
      </c>
      <c r="S13">
        <v>8.1335936950906174</v>
      </c>
      <c r="T13">
        <v>0</v>
      </c>
      <c r="U13">
        <v>53.819280515983678</v>
      </c>
      <c r="V13">
        <v>5.3946962962935476</v>
      </c>
      <c r="W13">
        <v>10.293254368529899</v>
      </c>
      <c r="X13">
        <v>45.502559904794516</v>
      </c>
      <c r="Y13">
        <v>0</v>
      </c>
      <c r="Z13">
        <v>6.0642234644124402</v>
      </c>
      <c r="AA13">
        <v>12.999855944479231</v>
      </c>
      <c r="AB13">
        <v>12.187287057764559</v>
      </c>
      <c r="AC13">
        <v>8.9643957348465868</v>
      </c>
      <c r="AD13">
        <v>0</v>
      </c>
      <c r="AE13">
        <v>15.244283168962639</v>
      </c>
      <c r="AF13">
        <v>2.4937022501502817</v>
      </c>
      <c r="AG13">
        <v>6.2586509646837811</v>
      </c>
      <c r="AH13">
        <v>0</v>
      </c>
      <c r="AI13">
        <v>0</v>
      </c>
      <c r="AJ13">
        <v>0</v>
      </c>
      <c r="AK13">
        <v>15.850789654216237</v>
      </c>
      <c r="AL13">
        <v>0</v>
      </c>
      <c r="AM13">
        <v>4.8749431217908583</v>
      </c>
      <c r="AN13">
        <v>1.0192747980901689</v>
      </c>
      <c r="AO13">
        <v>0</v>
      </c>
      <c r="AP13">
        <v>0</v>
      </c>
      <c r="AQ13">
        <v>8.1036575661657277</v>
      </c>
      <c r="AR13">
        <v>15.663125233397311</v>
      </c>
      <c r="AS13">
        <v>9.9559778125652247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31.652169414531507</v>
      </c>
      <c r="BB13">
        <f t="shared" si="0"/>
        <v>725.57676394746636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9.4553961076898503</v>
      </c>
      <c r="L14">
        <v>379.38651628268309</v>
      </c>
      <c r="M14">
        <v>28.375634385575935</v>
      </c>
      <c r="N14">
        <v>36.43310716587451</v>
      </c>
      <c r="O14">
        <v>0</v>
      </c>
      <c r="P14">
        <v>40.945465105609969</v>
      </c>
      <c r="Q14">
        <v>6.733625242850783</v>
      </c>
      <c r="R14">
        <v>13.075928337772774</v>
      </c>
      <c r="S14">
        <v>8.1338531101820095</v>
      </c>
      <c r="T14">
        <v>0</v>
      </c>
      <c r="U14">
        <v>53.819280515983678</v>
      </c>
      <c r="V14">
        <v>5.3946962962935476</v>
      </c>
      <c r="W14">
        <v>10.293254368529899</v>
      </c>
      <c r="X14">
        <v>45.502559904794516</v>
      </c>
      <c r="Y14">
        <v>0</v>
      </c>
      <c r="Z14">
        <v>6.0642234644124402</v>
      </c>
      <c r="AA14">
        <v>12.999855944479231</v>
      </c>
      <c r="AB14">
        <v>12.187287057764559</v>
      </c>
      <c r="AC14">
        <v>8.9643957348465868</v>
      </c>
      <c r="AD14">
        <v>0</v>
      </c>
      <c r="AE14">
        <v>15.244283168962639</v>
      </c>
      <c r="AF14">
        <v>2.4937022501502817</v>
      </c>
      <c r="AG14">
        <v>6.2586509646837811</v>
      </c>
      <c r="AH14">
        <v>0</v>
      </c>
      <c r="AI14">
        <v>0</v>
      </c>
      <c r="AJ14">
        <v>0</v>
      </c>
      <c r="AK14">
        <v>15.850789654216237</v>
      </c>
      <c r="AL14">
        <v>0</v>
      </c>
      <c r="AM14">
        <v>4.8749431217908583</v>
      </c>
      <c r="AN14">
        <v>1.0192747980901689</v>
      </c>
      <c r="AO14">
        <v>0</v>
      </c>
      <c r="AP14">
        <v>0</v>
      </c>
      <c r="AQ14">
        <v>8.1036575661657277</v>
      </c>
      <c r="AR14">
        <v>15.663125233397311</v>
      </c>
      <c r="AS14">
        <v>9.9559778125652247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31.652192414286276</v>
      </c>
      <c r="BB14">
        <f t="shared" si="0"/>
        <v>725.57729118107909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9.4553961076898503</v>
      </c>
      <c r="L15">
        <v>379.38651628268309</v>
      </c>
      <c r="M15">
        <v>28.375634385575935</v>
      </c>
      <c r="N15">
        <v>36.43310716587451</v>
      </c>
      <c r="O15">
        <v>0</v>
      </c>
      <c r="P15">
        <v>40.945465105609969</v>
      </c>
      <c r="Q15">
        <v>6.733625242850783</v>
      </c>
      <c r="R15">
        <v>13.075928337772774</v>
      </c>
      <c r="S15">
        <v>8.1338531101820095</v>
      </c>
      <c r="T15">
        <v>0</v>
      </c>
      <c r="U15">
        <v>53.819280515983678</v>
      </c>
      <c r="V15">
        <v>5.3946962962935476</v>
      </c>
      <c r="W15">
        <v>10.293254368529899</v>
      </c>
      <c r="X15">
        <v>45.502559904794516</v>
      </c>
      <c r="Y15">
        <v>0</v>
      </c>
      <c r="Z15">
        <v>6.0642234644124402</v>
      </c>
      <c r="AA15">
        <v>12.999855944479231</v>
      </c>
      <c r="AB15">
        <v>12.187287057764559</v>
      </c>
      <c r="AC15">
        <v>8.9643957348465868</v>
      </c>
      <c r="AD15">
        <v>0</v>
      </c>
      <c r="AE15">
        <v>15.244283168962639</v>
      </c>
      <c r="AF15">
        <v>2.4937022501502817</v>
      </c>
      <c r="AG15">
        <v>6.2586509646837811</v>
      </c>
      <c r="AH15">
        <v>0</v>
      </c>
      <c r="AI15">
        <v>0.98168204050302632</v>
      </c>
      <c r="AJ15">
        <v>0</v>
      </c>
      <c r="AK15">
        <v>15.850789654216237</v>
      </c>
      <c r="AL15">
        <v>0</v>
      </c>
      <c r="AM15">
        <v>4.8749431217908583</v>
      </c>
      <c r="AN15">
        <v>1.0192747980901689</v>
      </c>
      <c r="AO15">
        <v>0</v>
      </c>
      <c r="AP15">
        <v>0</v>
      </c>
      <c r="AQ15">
        <v>8.1036575661657277</v>
      </c>
      <c r="AR15">
        <v>15.663125233397311</v>
      </c>
      <c r="AS15">
        <v>9.9559778125652247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31.693226723579301</v>
      </c>
      <c r="BB15">
        <f t="shared" si="0"/>
        <v>726.5179389122892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9.4553961076898503</v>
      </c>
      <c r="L16">
        <v>379.38651628268309</v>
      </c>
      <c r="M16">
        <v>28.375634385575935</v>
      </c>
      <c r="N16">
        <v>36.43310716587451</v>
      </c>
      <c r="O16">
        <v>0</v>
      </c>
      <c r="P16">
        <v>40.945465105609969</v>
      </c>
      <c r="Q16">
        <v>6.733625242850783</v>
      </c>
      <c r="R16">
        <v>13.075928337772774</v>
      </c>
      <c r="S16">
        <v>8.1338531101820095</v>
      </c>
      <c r="T16">
        <v>0</v>
      </c>
      <c r="U16">
        <v>53.819280515983678</v>
      </c>
      <c r="V16">
        <v>5.3946962962935476</v>
      </c>
      <c r="W16">
        <v>10.293254368529899</v>
      </c>
      <c r="X16">
        <v>45.502559904794516</v>
      </c>
      <c r="Y16">
        <v>0</v>
      </c>
      <c r="Z16">
        <v>6.0642234644124402</v>
      </c>
      <c r="AA16">
        <v>12.999855944479231</v>
      </c>
      <c r="AB16">
        <v>12.187287057764559</v>
      </c>
      <c r="AC16">
        <v>8.9643957348465868</v>
      </c>
      <c r="AD16">
        <v>0</v>
      </c>
      <c r="AE16">
        <v>15.244283168962639</v>
      </c>
      <c r="AF16">
        <v>2.4937022501502817</v>
      </c>
      <c r="AG16">
        <v>6.2586509646837811</v>
      </c>
      <c r="AH16">
        <v>0</v>
      </c>
      <c r="AI16">
        <v>0.98168204050302632</v>
      </c>
      <c r="AJ16">
        <v>0</v>
      </c>
      <c r="AK16">
        <v>15.850789654216237</v>
      </c>
      <c r="AL16">
        <v>0</v>
      </c>
      <c r="AM16">
        <v>4.8749431217908583</v>
      </c>
      <c r="AN16">
        <v>1.0192747980901689</v>
      </c>
      <c r="AO16">
        <v>0</v>
      </c>
      <c r="AP16">
        <v>0</v>
      </c>
      <c r="AQ16">
        <v>8.1036575661657277</v>
      </c>
      <c r="AR16">
        <v>15.663125233397311</v>
      </c>
      <c r="AS16">
        <v>9.9559778125652247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31.693226723579301</v>
      </c>
      <c r="BB16">
        <f t="shared" si="0"/>
        <v>726.5179389122892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9.4553961076898503</v>
      </c>
      <c r="L17">
        <v>384.14330408394972</v>
      </c>
      <c r="M17">
        <v>28.375634385575935</v>
      </c>
      <c r="N17">
        <v>36.43310716587451</v>
      </c>
      <c r="O17">
        <v>0</v>
      </c>
      <c r="P17">
        <v>40.945465105609969</v>
      </c>
      <c r="Q17">
        <v>6.733625242850783</v>
      </c>
      <c r="R17">
        <v>13.075928337772774</v>
      </c>
      <c r="S17">
        <v>8.1338531101820095</v>
      </c>
      <c r="T17">
        <v>0</v>
      </c>
      <c r="U17">
        <v>53.819280515983678</v>
      </c>
      <c r="V17">
        <v>5.3946962962935476</v>
      </c>
      <c r="W17">
        <v>10.293254368529899</v>
      </c>
      <c r="X17">
        <v>45.502559904794516</v>
      </c>
      <c r="Y17">
        <v>0</v>
      </c>
      <c r="Z17">
        <v>6.0642234644124402</v>
      </c>
      <c r="AA17">
        <v>12.999855944479231</v>
      </c>
      <c r="AB17">
        <v>12.187287057764559</v>
      </c>
      <c r="AC17">
        <v>8.9643957348465868</v>
      </c>
      <c r="AD17">
        <v>0</v>
      </c>
      <c r="AE17">
        <v>15.244283168962639</v>
      </c>
      <c r="AF17">
        <v>2.4937022501502817</v>
      </c>
      <c r="AG17">
        <v>6.2586509646837811</v>
      </c>
      <c r="AH17">
        <v>0</v>
      </c>
      <c r="AI17">
        <v>0.98168204050302632</v>
      </c>
      <c r="AJ17">
        <v>0</v>
      </c>
      <c r="AK17">
        <v>15.850789654216237</v>
      </c>
      <c r="AL17">
        <v>0</v>
      </c>
      <c r="AM17">
        <v>4.8749431217908583</v>
      </c>
      <c r="AN17">
        <v>1.0192747980901689</v>
      </c>
      <c r="AO17">
        <v>0</v>
      </c>
      <c r="AP17">
        <v>0</v>
      </c>
      <c r="AQ17">
        <v>8.1036575661657277</v>
      </c>
      <c r="AR17">
        <v>15.663125233397311</v>
      </c>
      <c r="AS17">
        <v>9.9559778125652247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31.892060453672229</v>
      </c>
      <c r="BB17">
        <f t="shared" si="0"/>
        <v>731.07589298346295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9.4553961076898503</v>
      </c>
      <c r="L18">
        <v>384.14330408394972</v>
      </c>
      <c r="M18">
        <v>28.375634385575935</v>
      </c>
      <c r="N18">
        <v>36.43310716587451</v>
      </c>
      <c r="O18">
        <v>0</v>
      </c>
      <c r="P18">
        <v>40.945465105609969</v>
      </c>
      <c r="Q18">
        <v>6.733625242850783</v>
      </c>
      <c r="R18">
        <v>13.075928337772774</v>
      </c>
      <c r="S18">
        <v>8.1338531101820095</v>
      </c>
      <c r="T18">
        <v>0</v>
      </c>
      <c r="U18">
        <v>53.819280515983678</v>
      </c>
      <c r="V18">
        <v>5.3946962962935476</v>
      </c>
      <c r="W18">
        <v>10.293254368529899</v>
      </c>
      <c r="X18">
        <v>45.502559904794516</v>
      </c>
      <c r="Y18">
        <v>0</v>
      </c>
      <c r="Z18">
        <v>6.0642234644124402</v>
      </c>
      <c r="AA18">
        <v>12.999855944479231</v>
      </c>
      <c r="AB18">
        <v>12.187287057764559</v>
      </c>
      <c r="AC18">
        <v>8.9643957348465868</v>
      </c>
      <c r="AD18">
        <v>0</v>
      </c>
      <c r="AE18">
        <v>15.244283168962639</v>
      </c>
      <c r="AF18">
        <v>2.4937022501502817</v>
      </c>
      <c r="AG18">
        <v>6.2586509646837811</v>
      </c>
      <c r="AH18">
        <v>0</v>
      </c>
      <c r="AI18">
        <v>0.98168204050302632</v>
      </c>
      <c r="AJ18">
        <v>0</v>
      </c>
      <c r="AK18">
        <v>15.850789654216237</v>
      </c>
      <c r="AL18">
        <v>0</v>
      </c>
      <c r="AM18">
        <v>4.8749431217908583</v>
      </c>
      <c r="AN18">
        <v>1.0192747980901689</v>
      </c>
      <c r="AO18">
        <v>0</v>
      </c>
      <c r="AP18">
        <v>0</v>
      </c>
      <c r="AQ18">
        <v>8.1036575661657277</v>
      </c>
      <c r="AR18">
        <v>15.663125233397311</v>
      </c>
      <c r="AS18">
        <v>9.9559778125652247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31.892060453672229</v>
      </c>
      <c r="BB18">
        <f t="shared" si="0"/>
        <v>731.07589298346295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9.1526886026370295</v>
      </c>
      <c r="L19">
        <v>385.38520289092605</v>
      </c>
      <c r="M19">
        <v>28.375634385575935</v>
      </c>
      <c r="N19">
        <v>36.43310716587451</v>
      </c>
      <c r="O19">
        <v>0</v>
      </c>
      <c r="P19">
        <v>40.945465105609969</v>
      </c>
      <c r="Q19">
        <v>6.733625242850783</v>
      </c>
      <c r="R19">
        <v>13.075928337772774</v>
      </c>
      <c r="S19">
        <v>8.1338531101820095</v>
      </c>
      <c r="T19">
        <v>0</v>
      </c>
      <c r="U19">
        <v>53.819280515983678</v>
      </c>
      <c r="V19">
        <v>5.3946962962935476</v>
      </c>
      <c r="W19">
        <v>10.293254368529899</v>
      </c>
      <c r="X19">
        <v>45.502559904794516</v>
      </c>
      <c r="Y19">
        <v>0</v>
      </c>
      <c r="Z19">
        <v>6.0642234644124402</v>
      </c>
      <c r="AA19">
        <v>12.999855944479231</v>
      </c>
      <c r="AB19">
        <v>12.187287057764559</v>
      </c>
      <c r="AC19">
        <v>8.9643957348465868</v>
      </c>
      <c r="AD19">
        <v>0</v>
      </c>
      <c r="AE19">
        <v>15.244283168962639</v>
      </c>
      <c r="AF19">
        <v>2.4937022501502817</v>
      </c>
      <c r="AG19">
        <v>6.2586509646837811</v>
      </c>
      <c r="AH19">
        <v>0</v>
      </c>
      <c r="AI19">
        <v>0.98168204050302632</v>
      </c>
      <c r="AJ19">
        <v>0</v>
      </c>
      <c r="AK19">
        <v>15.850789654216237</v>
      </c>
      <c r="AL19">
        <v>0</v>
      </c>
      <c r="AM19">
        <v>4.8749431217908583</v>
      </c>
      <c r="AN19">
        <v>1.0192747980901689</v>
      </c>
      <c r="AO19">
        <v>0</v>
      </c>
      <c r="AP19">
        <v>0</v>
      </c>
      <c r="AQ19">
        <v>8.1036575661657277</v>
      </c>
      <c r="AR19">
        <v>15.663125233397311</v>
      </c>
      <c r="AS19">
        <v>9.9559778125652247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31.931318650092642</v>
      </c>
      <c r="BB19">
        <f t="shared" si="0"/>
        <v>731.97582608896607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9.1212525587639046</v>
      </c>
      <c r="L20">
        <v>385.38520289092605</v>
      </c>
      <c r="M20">
        <v>28.375634385575935</v>
      </c>
      <c r="N20">
        <v>36.43310716587451</v>
      </c>
      <c r="O20">
        <v>0</v>
      </c>
      <c r="P20">
        <v>40.945465105609969</v>
      </c>
      <c r="Q20">
        <v>6.733625242850783</v>
      </c>
      <c r="R20">
        <v>13.075928337772774</v>
      </c>
      <c r="S20">
        <v>8.1338531101820095</v>
      </c>
      <c r="T20">
        <v>0</v>
      </c>
      <c r="U20">
        <v>53.819280515983678</v>
      </c>
      <c r="V20">
        <v>5.3946962962935476</v>
      </c>
      <c r="W20">
        <v>10.293254368529899</v>
      </c>
      <c r="X20">
        <v>45.502559904794516</v>
      </c>
      <c r="Y20">
        <v>0</v>
      </c>
      <c r="Z20">
        <v>6.0642234644124402</v>
      </c>
      <c r="AA20">
        <v>12.999855944479231</v>
      </c>
      <c r="AB20">
        <v>12.187287057764559</v>
      </c>
      <c r="AC20">
        <v>8.9643957348465868</v>
      </c>
      <c r="AD20">
        <v>0</v>
      </c>
      <c r="AE20">
        <v>15.244283168962639</v>
      </c>
      <c r="AF20">
        <v>2.4937022501502817</v>
      </c>
      <c r="AG20">
        <v>6.2586509646837811</v>
      </c>
      <c r="AH20">
        <v>0</v>
      </c>
      <c r="AI20">
        <v>0.98168204050302632</v>
      </c>
      <c r="AJ20">
        <v>0</v>
      </c>
      <c r="AK20">
        <v>15.850789654216237</v>
      </c>
      <c r="AL20">
        <v>0</v>
      </c>
      <c r="AM20">
        <v>4.8749431217908583</v>
      </c>
      <c r="AN20">
        <v>1.0192747980901689</v>
      </c>
      <c r="AO20">
        <v>0</v>
      </c>
      <c r="AP20">
        <v>0</v>
      </c>
      <c r="AQ20">
        <v>8.1036575661657277</v>
      </c>
      <c r="AR20">
        <v>15.663125233397311</v>
      </c>
      <c r="AS20">
        <v>9.9559778125652247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31.93000462345875</v>
      </c>
      <c r="BB20">
        <f t="shared" si="0"/>
        <v>731.94570407172671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9.4555075173231238</v>
      </c>
      <c r="L21">
        <v>389.17886161612341</v>
      </c>
      <c r="M21">
        <v>28.375634385575935</v>
      </c>
      <c r="N21">
        <v>36.43310716587451</v>
      </c>
      <c r="O21">
        <v>0</v>
      </c>
      <c r="P21">
        <v>40.945465105609969</v>
      </c>
      <c r="Q21">
        <v>6.5729005219329064</v>
      </c>
      <c r="R21">
        <v>13.075928337772774</v>
      </c>
      <c r="S21">
        <v>8.1338531101820095</v>
      </c>
      <c r="T21">
        <v>0</v>
      </c>
      <c r="U21">
        <v>53.819280515983678</v>
      </c>
      <c r="V21">
        <v>5.3946962962935476</v>
      </c>
      <c r="W21">
        <v>10.293254368529899</v>
      </c>
      <c r="X21">
        <v>45.502559904794516</v>
      </c>
      <c r="Y21">
        <v>0</v>
      </c>
      <c r="Z21">
        <v>6.0642234644124402</v>
      </c>
      <c r="AA21">
        <v>12.999855944479231</v>
      </c>
      <c r="AB21">
        <v>12.187287057764559</v>
      </c>
      <c r="AC21">
        <v>8.9643957348465868</v>
      </c>
      <c r="AD21">
        <v>0</v>
      </c>
      <c r="AE21">
        <v>15.244283168962639</v>
      </c>
      <c r="AF21">
        <v>2.4937022501502817</v>
      </c>
      <c r="AG21">
        <v>6.2586509646837811</v>
      </c>
      <c r="AH21">
        <v>6.8042084538718424</v>
      </c>
      <c r="AI21">
        <v>4.7120750270194112</v>
      </c>
      <c r="AJ21">
        <v>0</v>
      </c>
      <c r="AK21">
        <v>15.850789654216237</v>
      </c>
      <c r="AL21">
        <v>0</v>
      </c>
      <c r="AM21">
        <v>4.8749431217908583</v>
      </c>
      <c r="AN21">
        <v>1.0192747980901689</v>
      </c>
      <c r="AO21">
        <v>0</v>
      </c>
      <c r="AP21">
        <v>0</v>
      </c>
      <c r="AQ21">
        <v>8.1036575661657277</v>
      </c>
      <c r="AR21">
        <v>15.663125233397311</v>
      </c>
      <c r="AS21">
        <v>9.9559778125652247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32.536179462313598</v>
      </c>
      <c r="BB21">
        <f t="shared" si="0"/>
        <v>745.84131963609877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9.4554284711517944</v>
      </c>
      <c r="L22">
        <v>392.07284331499227</v>
      </c>
      <c r="M22">
        <v>28.375634385575935</v>
      </c>
      <c r="N22">
        <v>36.43310716587451</v>
      </c>
      <c r="O22">
        <v>0</v>
      </c>
      <c r="P22">
        <v>40.945465105609969</v>
      </c>
      <c r="Q22">
        <v>6.5729005219329064</v>
      </c>
      <c r="R22">
        <v>13.075928337772774</v>
      </c>
      <c r="S22">
        <v>8.1338531101820095</v>
      </c>
      <c r="T22">
        <v>0</v>
      </c>
      <c r="U22">
        <v>53.819280515983678</v>
      </c>
      <c r="V22">
        <v>5.3946962962935476</v>
      </c>
      <c r="W22">
        <v>10.293254368529899</v>
      </c>
      <c r="X22">
        <v>45.502559904794516</v>
      </c>
      <c r="Y22">
        <v>0</v>
      </c>
      <c r="Z22">
        <v>6.0642234644124402</v>
      </c>
      <c r="AA22">
        <v>12.999855944479231</v>
      </c>
      <c r="AB22">
        <v>12.187287057764559</v>
      </c>
      <c r="AC22">
        <v>8.9643957348465868</v>
      </c>
      <c r="AD22">
        <v>0</v>
      </c>
      <c r="AE22">
        <v>15.244283168962639</v>
      </c>
      <c r="AF22">
        <v>2.4937022501502817</v>
      </c>
      <c r="AG22">
        <v>6.2586509646837811</v>
      </c>
      <c r="AH22">
        <v>15.278541151638487</v>
      </c>
      <c r="AI22">
        <v>4.7120750270194112</v>
      </c>
      <c r="AJ22">
        <v>0</v>
      </c>
      <c r="AK22">
        <v>15.850789654216237</v>
      </c>
      <c r="AL22">
        <v>0</v>
      </c>
      <c r="AM22">
        <v>4.8749431217908583</v>
      </c>
      <c r="AN22">
        <v>1.0192747980901689</v>
      </c>
      <c r="AO22">
        <v>0</v>
      </c>
      <c r="AP22">
        <v>0</v>
      </c>
      <c r="AQ22">
        <v>5.4024379967438945</v>
      </c>
      <c r="AR22">
        <v>15.663125233397311</v>
      </c>
      <c r="AS22">
        <v>9.9559778125652247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32.898460721961186</v>
      </c>
      <c r="BB22">
        <f t="shared" si="0"/>
        <v>754.1460541574935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9.4554284711517944</v>
      </c>
      <c r="L23">
        <v>390.7392605170582</v>
      </c>
      <c r="M23">
        <v>28.375634385575935</v>
      </c>
      <c r="N23">
        <v>36.43310716587451</v>
      </c>
      <c r="O23">
        <v>0</v>
      </c>
      <c r="P23">
        <v>40.945465105609969</v>
      </c>
      <c r="Q23">
        <v>6.5733231516410342</v>
      </c>
      <c r="R23">
        <v>13.075928337772774</v>
      </c>
      <c r="S23">
        <v>8.1396690518452903</v>
      </c>
      <c r="T23">
        <v>0</v>
      </c>
      <c r="U23">
        <v>53.819280515983678</v>
      </c>
      <c r="V23">
        <v>5.3946962962935476</v>
      </c>
      <c r="W23">
        <v>10.293254368529899</v>
      </c>
      <c r="X23">
        <v>45.502559904794516</v>
      </c>
      <c r="Y23">
        <v>0</v>
      </c>
      <c r="Z23">
        <v>4.0428155362137339</v>
      </c>
      <c r="AA23">
        <v>12.999855944479231</v>
      </c>
      <c r="AB23">
        <v>12.187287057764559</v>
      </c>
      <c r="AC23">
        <v>8.9643957348465868</v>
      </c>
      <c r="AD23">
        <v>0</v>
      </c>
      <c r="AE23">
        <v>15.244283168962639</v>
      </c>
      <c r="AF23">
        <v>2.4937022501502817</v>
      </c>
      <c r="AG23">
        <v>6.2586509646837811</v>
      </c>
      <c r="AH23">
        <v>22.917811884262161</v>
      </c>
      <c r="AI23">
        <v>15.314244057921099</v>
      </c>
      <c r="AJ23">
        <v>0</v>
      </c>
      <c r="AK23">
        <v>15.850789654216237</v>
      </c>
      <c r="AL23">
        <v>0</v>
      </c>
      <c r="AM23">
        <v>4.8749431217908583</v>
      </c>
      <c r="AN23">
        <v>1.0192747980901689</v>
      </c>
      <c r="AO23">
        <v>0</v>
      </c>
      <c r="AP23">
        <v>0</v>
      </c>
      <c r="AQ23">
        <v>0</v>
      </c>
      <c r="AR23">
        <v>16.344130873217896</v>
      </c>
      <c r="AS23">
        <v>9.9559778125652247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33.323619191488127</v>
      </c>
      <c r="BB23">
        <f t="shared" si="0"/>
        <v>763.89215093980738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9.4554284711517944</v>
      </c>
      <c r="L24">
        <v>392.07020971667038</v>
      </c>
      <c r="M24">
        <v>28.375634385575935</v>
      </c>
      <c r="N24">
        <v>36.43310716587451</v>
      </c>
      <c r="O24">
        <v>0</v>
      </c>
      <c r="P24">
        <v>40.945465105609969</v>
      </c>
      <c r="Q24">
        <v>6.5733231516410342</v>
      </c>
      <c r="R24">
        <v>13.075928337772774</v>
      </c>
      <c r="S24">
        <v>8.1396690518452903</v>
      </c>
      <c r="T24">
        <v>0</v>
      </c>
      <c r="U24">
        <v>53.819280515983678</v>
      </c>
      <c r="V24">
        <v>5.3946962962935476</v>
      </c>
      <c r="W24">
        <v>10.293254368529899</v>
      </c>
      <c r="X24">
        <v>45.502559904794516</v>
      </c>
      <c r="Y24">
        <v>0</v>
      </c>
      <c r="Z24">
        <v>4.0428155362137339</v>
      </c>
      <c r="AA24">
        <v>12.999855944479231</v>
      </c>
      <c r="AB24">
        <v>12.187287057764559</v>
      </c>
      <c r="AC24">
        <v>8.9643957348465868</v>
      </c>
      <c r="AD24">
        <v>0.52969325563556668</v>
      </c>
      <c r="AE24">
        <v>15.244283168962639</v>
      </c>
      <c r="AF24">
        <v>2.4937022501502817</v>
      </c>
      <c r="AG24">
        <v>6.2586509646837811</v>
      </c>
      <c r="AH24">
        <v>30.557082303276974</v>
      </c>
      <c r="AI24">
        <v>15.314244057921099</v>
      </c>
      <c r="AJ24">
        <v>0</v>
      </c>
      <c r="AK24">
        <v>15.850789654216237</v>
      </c>
      <c r="AL24">
        <v>0</v>
      </c>
      <c r="AM24">
        <v>4.8749431217908583</v>
      </c>
      <c r="AN24">
        <v>1.0192747980901689</v>
      </c>
      <c r="AO24">
        <v>0</v>
      </c>
      <c r="AP24">
        <v>0</v>
      </c>
      <c r="AQ24">
        <v>0</v>
      </c>
      <c r="AR24">
        <v>16.344130873217896</v>
      </c>
      <c r="AS24">
        <v>9.9559778125652247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33.720715549632281</v>
      </c>
      <c r="BB24">
        <f t="shared" si="0"/>
        <v>772.9949674559258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9.4554284711517944</v>
      </c>
      <c r="L25">
        <v>392.07020971667038</v>
      </c>
      <c r="M25">
        <v>28.375634385575935</v>
      </c>
      <c r="N25">
        <v>36.43310716587451</v>
      </c>
      <c r="O25">
        <v>0</v>
      </c>
      <c r="P25">
        <v>40.945465105609969</v>
      </c>
      <c r="Q25">
        <v>6.5733231516410342</v>
      </c>
      <c r="R25">
        <v>13.571410985377714</v>
      </c>
      <c r="S25">
        <v>8.1396690518452903</v>
      </c>
      <c r="T25">
        <v>0</v>
      </c>
      <c r="U25">
        <v>53.819280515983678</v>
      </c>
      <c r="V25">
        <v>5.3946962962935476</v>
      </c>
      <c r="W25">
        <v>10.293254368529899</v>
      </c>
      <c r="X25">
        <v>45.502559904794516</v>
      </c>
      <c r="Y25">
        <v>0</v>
      </c>
      <c r="Z25">
        <v>4.0428155362137339</v>
      </c>
      <c r="AA25">
        <v>12.999855944479231</v>
      </c>
      <c r="AB25">
        <v>12.187287057764559</v>
      </c>
      <c r="AC25">
        <v>8.9643957348465868</v>
      </c>
      <c r="AD25">
        <v>2.811448908943853</v>
      </c>
      <c r="AE25">
        <v>15.244283168962639</v>
      </c>
      <c r="AF25">
        <v>2.4937022501502817</v>
      </c>
      <c r="AG25">
        <v>6.2586509646837811</v>
      </c>
      <c r="AH25">
        <v>30.557082303276974</v>
      </c>
      <c r="AI25">
        <v>15.314244057921099</v>
      </c>
      <c r="AJ25">
        <v>0</v>
      </c>
      <c r="AK25">
        <v>15.850789654216237</v>
      </c>
      <c r="AL25">
        <v>0</v>
      </c>
      <c r="AM25">
        <v>4.8749431217908583</v>
      </c>
      <c r="AN25">
        <v>1.0192747980901689</v>
      </c>
      <c r="AO25">
        <v>0</v>
      </c>
      <c r="AP25">
        <v>0</v>
      </c>
      <c r="AQ25">
        <v>0</v>
      </c>
      <c r="AR25">
        <v>15.663125233397311</v>
      </c>
      <c r="AS25">
        <v>9.9559778125652247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33.808338074865965</v>
      </c>
      <c r="BB25">
        <f t="shared" si="0"/>
        <v>775.00357759178462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9.4554284711517944</v>
      </c>
      <c r="L26">
        <v>392.07020971667038</v>
      </c>
      <c r="M26">
        <v>28.375634385575935</v>
      </c>
      <c r="N26">
        <v>36.43310716587451</v>
      </c>
      <c r="O26">
        <v>0</v>
      </c>
      <c r="P26">
        <v>40.945465105609969</v>
      </c>
      <c r="Q26">
        <v>6.5733231516410342</v>
      </c>
      <c r="R26">
        <v>13.071857776789068</v>
      </c>
      <c r="S26">
        <v>8.1396690518452903</v>
      </c>
      <c r="T26">
        <v>0</v>
      </c>
      <c r="U26">
        <v>53.819280515983678</v>
      </c>
      <c r="V26">
        <v>5.3946962962935476</v>
      </c>
      <c r="W26">
        <v>10.293254368529899</v>
      </c>
      <c r="X26">
        <v>45.502559904794516</v>
      </c>
      <c r="Y26">
        <v>0</v>
      </c>
      <c r="Z26">
        <v>4.0428155362137339</v>
      </c>
      <c r="AA26">
        <v>12.999855944479231</v>
      </c>
      <c r="AB26">
        <v>12.187287057764559</v>
      </c>
      <c r="AC26">
        <v>8.9643957348465868</v>
      </c>
      <c r="AD26">
        <v>5.6228975235337089</v>
      </c>
      <c r="AE26">
        <v>15.244283168962639</v>
      </c>
      <c r="AF26">
        <v>2.4937022501502817</v>
      </c>
      <c r="AG26">
        <v>6.2586509646837811</v>
      </c>
      <c r="AH26">
        <v>27.83539904717178</v>
      </c>
      <c r="AI26">
        <v>15.314244057921099</v>
      </c>
      <c r="AJ26">
        <v>0</v>
      </c>
      <c r="AK26">
        <v>15.850789654216237</v>
      </c>
      <c r="AL26">
        <v>0</v>
      </c>
      <c r="AM26">
        <v>4.8749431217908583</v>
      </c>
      <c r="AN26">
        <v>1.0192747980901689</v>
      </c>
      <c r="AO26">
        <v>0</v>
      </c>
      <c r="AP26">
        <v>0</v>
      </c>
      <c r="AQ26">
        <v>0</v>
      </c>
      <c r="AR26">
        <v>15.663125233397311</v>
      </c>
      <c r="AS26">
        <v>9.9559778125652247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33.791208942731615</v>
      </c>
      <c r="BB26">
        <f t="shared" si="0"/>
        <v>774.61091887381508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9.455268923190582</v>
      </c>
      <c r="L27">
        <v>392.07020971667038</v>
      </c>
      <c r="M27">
        <v>28.375634385575935</v>
      </c>
      <c r="N27">
        <v>36.43310716587451</v>
      </c>
      <c r="O27">
        <v>0</v>
      </c>
      <c r="P27">
        <v>40.945465105609969</v>
      </c>
      <c r="Q27">
        <v>6.5733231516410342</v>
      </c>
      <c r="R27">
        <v>13.071857776789068</v>
      </c>
      <c r="S27">
        <v>8.1396690518452903</v>
      </c>
      <c r="T27">
        <v>0</v>
      </c>
      <c r="U27">
        <v>53.819280515983678</v>
      </c>
      <c r="V27">
        <v>5.3946962962935476</v>
      </c>
      <c r="W27">
        <v>10.293254368529899</v>
      </c>
      <c r="X27">
        <v>45.502559904794516</v>
      </c>
      <c r="Y27">
        <v>0</v>
      </c>
      <c r="Z27">
        <v>4.0428155362137339</v>
      </c>
      <c r="AA27">
        <v>12.999855944479231</v>
      </c>
      <c r="AB27">
        <v>12.187287057764559</v>
      </c>
      <c r="AC27">
        <v>8.9643957348465868</v>
      </c>
      <c r="AD27">
        <v>5.6228975235337089</v>
      </c>
      <c r="AE27">
        <v>15.244283168962639</v>
      </c>
      <c r="AF27">
        <v>2.4937022501502817</v>
      </c>
      <c r="AG27">
        <v>6.2586509646837811</v>
      </c>
      <c r="AH27">
        <v>26.288988163222708</v>
      </c>
      <c r="AI27">
        <v>15.314244057921099</v>
      </c>
      <c r="AJ27">
        <v>0</v>
      </c>
      <c r="AK27">
        <v>15.850789654216237</v>
      </c>
      <c r="AL27">
        <v>0</v>
      </c>
      <c r="AM27">
        <v>4.8749431217908583</v>
      </c>
      <c r="AN27">
        <v>1.0192747980901689</v>
      </c>
      <c r="AO27">
        <v>0</v>
      </c>
      <c r="AP27">
        <v>0.15803781885636506</v>
      </c>
      <c r="AQ27">
        <v>0</v>
      </c>
      <c r="AR27">
        <v>15.663125233397311</v>
      </c>
      <c r="AS27">
        <v>9.9559778125652247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33.733168279505968</v>
      </c>
      <c r="BB27">
        <f t="shared" si="0"/>
        <v>773.28042692398674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3.0160522047557552</v>
      </c>
      <c r="L28">
        <v>361.90684008343931</v>
      </c>
      <c r="M28">
        <v>28.375634385575935</v>
      </c>
      <c r="N28">
        <v>36.43310716587451</v>
      </c>
      <c r="O28">
        <v>0</v>
      </c>
      <c r="P28">
        <v>40.945465105609969</v>
      </c>
      <c r="Q28">
        <v>0</v>
      </c>
      <c r="R28">
        <v>0</v>
      </c>
      <c r="S28">
        <v>0</v>
      </c>
      <c r="T28">
        <v>0</v>
      </c>
      <c r="U28">
        <v>53.819280515983678</v>
      </c>
      <c r="V28">
        <v>0</v>
      </c>
      <c r="W28">
        <v>2.0144545753193652</v>
      </c>
      <c r="X28">
        <v>45.502559904794516</v>
      </c>
      <c r="Y28">
        <v>0</v>
      </c>
      <c r="Z28">
        <v>4.0428155362137339</v>
      </c>
      <c r="AA28">
        <v>12.999855944479231</v>
      </c>
      <c r="AB28">
        <v>12.187287057764559</v>
      </c>
      <c r="AC28">
        <v>8.9643957348465868</v>
      </c>
      <c r="AD28">
        <v>5.6228975235337089</v>
      </c>
      <c r="AE28">
        <v>15.244283168962639</v>
      </c>
      <c r="AF28">
        <v>2.4937022501502817</v>
      </c>
      <c r="AG28">
        <v>6.2586509646837811</v>
      </c>
      <c r="AH28">
        <v>30.557082303276974</v>
      </c>
      <c r="AI28">
        <v>15.314244057921099</v>
      </c>
      <c r="AJ28">
        <v>0</v>
      </c>
      <c r="AK28">
        <v>15.850789654216237</v>
      </c>
      <c r="AL28">
        <v>0</v>
      </c>
      <c r="AM28">
        <v>4.8749431217908583</v>
      </c>
      <c r="AN28">
        <v>1.0192747980901689</v>
      </c>
      <c r="AO28">
        <v>0</v>
      </c>
      <c r="AP28">
        <v>0.15803781885636506</v>
      </c>
      <c r="AQ28">
        <v>0</v>
      </c>
      <c r="AR28">
        <v>15.663125233397311</v>
      </c>
      <c r="AS28">
        <v>9.9559778125652247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30.648627639343836</v>
      </c>
      <c r="BB28">
        <f t="shared" si="0"/>
        <v>702.57212928275771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3.1308903062510662</v>
      </c>
      <c r="L29">
        <v>321.69945806907884</v>
      </c>
      <c r="M29">
        <v>28.375634385575935</v>
      </c>
      <c r="N29">
        <v>36.43310716587451</v>
      </c>
      <c r="O29">
        <v>0</v>
      </c>
      <c r="P29">
        <v>40.945465105609969</v>
      </c>
      <c r="Q29">
        <v>0</v>
      </c>
      <c r="R29">
        <v>0</v>
      </c>
      <c r="S29">
        <v>0</v>
      </c>
      <c r="T29">
        <v>0</v>
      </c>
      <c r="U29">
        <v>53.819280515983678</v>
      </c>
      <c r="V29">
        <v>0</v>
      </c>
      <c r="W29">
        <v>2.0144545753193652</v>
      </c>
      <c r="X29">
        <v>45.502559904794516</v>
      </c>
      <c r="Y29">
        <v>0</v>
      </c>
      <c r="Z29">
        <v>6.0642234644124402</v>
      </c>
      <c r="AA29">
        <v>12.999855944479231</v>
      </c>
      <c r="AB29">
        <v>12.187287057764559</v>
      </c>
      <c r="AC29">
        <v>8.9643957348465868</v>
      </c>
      <c r="AD29">
        <v>5.6228975235337089</v>
      </c>
      <c r="AE29">
        <v>15.244283168962639</v>
      </c>
      <c r="AF29">
        <v>2.4937022501502817</v>
      </c>
      <c r="AG29">
        <v>6.2586509646837811</v>
      </c>
      <c r="AH29">
        <v>22.917811884262161</v>
      </c>
      <c r="AI29">
        <v>1.9633646679607597</v>
      </c>
      <c r="AJ29">
        <v>0</v>
      </c>
      <c r="AK29">
        <v>15.850789654216237</v>
      </c>
      <c r="AL29">
        <v>0</v>
      </c>
      <c r="AM29">
        <v>4.8749431217908583</v>
      </c>
      <c r="AN29">
        <v>1.0192747980901689</v>
      </c>
      <c r="AO29">
        <v>0</v>
      </c>
      <c r="AP29">
        <v>0.15803781885636506</v>
      </c>
      <c r="AQ29">
        <v>0</v>
      </c>
      <c r="AR29">
        <v>15.663125233397311</v>
      </c>
      <c r="AS29">
        <v>9.9559778125652247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28.179865893169634</v>
      </c>
      <c r="BB29">
        <f t="shared" si="0"/>
        <v>645.97960523529014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3.1204341828090412</v>
      </c>
      <c r="L30">
        <v>281.48684280314399</v>
      </c>
      <c r="M30">
        <v>28.375634385575935</v>
      </c>
      <c r="N30">
        <v>36.43310716587451</v>
      </c>
      <c r="O30">
        <v>0</v>
      </c>
      <c r="P30">
        <v>40.945465105609969</v>
      </c>
      <c r="Q30">
        <v>0</v>
      </c>
      <c r="R30">
        <v>0</v>
      </c>
      <c r="S30">
        <v>0</v>
      </c>
      <c r="T30">
        <v>0</v>
      </c>
      <c r="U30">
        <v>53.819280515983678</v>
      </c>
      <c r="V30">
        <v>0</v>
      </c>
      <c r="W30">
        <v>2.0144545753193652</v>
      </c>
      <c r="X30">
        <v>20.111294327124458</v>
      </c>
      <c r="Y30">
        <v>0</v>
      </c>
      <c r="Z30">
        <v>6.0642234644124402</v>
      </c>
      <c r="AA30">
        <v>12.999855944479231</v>
      </c>
      <c r="AB30">
        <v>12.187287057764559</v>
      </c>
      <c r="AC30">
        <v>8.9643957348465868</v>
      </c>
      <c r="AD30">
        <v>5.6228975235337089</v>
      </c>
      <c r="AE30">
        <v>15.244283168962639</v>
      </c>
      <c r="AF30">
        <v>2.4937022501502817</v>
      </c>
      <c r="AG30">
        <v>6.2586509646837811</v>
      </c>
      <c r="AH30">
        <v>15.278541151638487</v>
      </c>
      <c r="AI30">
        <v>0.98168204050302632</v>
      </c>
      <c r="AJ30">
        <v>0</v>
      </c>
      <c r="AK30">
        <v>15.850789654216237</v>
      </c>
      <c r="AL30">
        <v>0</v>
      </c>
      <c r="AM30">
        <v>4.8749431217908583</v>
      </c>
      <c r="AN30">
        <v>1.0192747980901689</v>
      </c>
      <c r="AO30">
        <v>0</v>
      </c>
      <c r="AP30">
        <v>0.15803781885636506</v>
      </c>
      <c r="AQ30">
        <v>0</v>
      </c>
      <c r="AR30">
        <v>15.663125233397311</v>
      </c>
      <c r="AS30">
        <v>9.9559778125652247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25.076830757495635</v>
      </c>
      <c r="BB30">
        <f t="shared" si="0"/>
        <v>574.84735004383606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3.1204341828090412</v>
      </c>
      <c r="L31">
        <v>241.27698128116614</v>
      </c>
      <c r="M31">
        <v>28.375634385575935</v>
      </c>
      <c r="N31">
        <v>36.43310716587451</v>
      </c>
      <c r="O31">
        <v>0</v>
      </c>
      <c r="P31">
        <v>40.945465105609969</v>
      </c>
      <c r="Q31">
        <v>1.9936501833098694</v>
      </c>
      <c r="R31">
        <v>0</v>
      </c>
      <c r="S31">
        <v>0.33399242676178215</v>
      </c>
      <c r="T31">
        <v>0</v>
      </c>
      <c r="U31">
        <v>53.819280515983678</v>
      </c>
      <c r="V31">
        <v>0</v>
      </c>
      <c r="W31">
        <v>3.6209796508817846</v>
      </c>
      <c r="X31">
        <v>12.063803877833067</v>
      </c>
      <c r="Y31">
        <v>0</v>
      </c>
      <c r="Z31">
        <v>6.0642234644124402</v>
      </c>
      <c r="AA31">
        <v>12.999855944479231</v>
      </c>
      <c r="AB31">
        <v>12.187287057764559</v>
      </c>
      <c r="AC31">
        <v>8.9643957348465868</v>
      </c>
      <c r="AD31">
        <v>5.6228975235337089</v>
      </c>
      <c r="AE31">
        <v>15.244283168962639</v>
      </c>
      <c r="AF31">
        <v>2.4937022501502817</v>
      </c>
      <c r="AG31">
        <v>6.2586509646837811</v>
      </c>
      <c r="AH31">
        <v>6.9897777097683145</v>
      </c>
      <c r="AI31">
        <v>0</v>
      </c>
      <c r="AJ31">
        <v>0</v>
      </c>
      <c r="AK31">
        <v>15.850789654216237</v>
      </c>
      <c r="AL31">
        <v>0</v>
      </c>
      <c r="AM31">
        <v>4.8749431217908583</v>
      </c>
      <c r="AN31">
        <v>1.0192747980901689</v>
      </c>
      <c r="AO31">
        <v>0</v>
      </c>
      <c r="AP31">
        <v>0.15803781885636506</v>
      </c>
      <c r="AQ31">
        <v>0</v>
      </c>
      <c r="AR31">
        <v>15.663125233397311</v>
      </c>
      <c r="AS31">
        <v>9.9559778125652247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22.836617033192894</v>
      </c>
      <c r="BB31">
        <f t="shared" si="0"/>
        <v>523.49393400013048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3.1204046614770227</v>
      </c>
      <c r="L32">
        <v>213.12001553452313</v>
      </c>
      <c r="M32">
        <v>28.375634385575935</v>
      </c>
      <c r="N32">
        <v>36.43310716587451</v>
      </c>
      <c r="O32">
        <v>0</v>
      </c>
      <c r="P32">
        <v>40.945465105609969</v>
      </c>
      <c r="Q32">
        <v>1.9936501833098694</v>
      </c>
      <c r="R32">
        <v>0</v>
      </c>
      <c r="S32">
        <v>0.33399242676178215</v>
      </c>
      <c r="T32">
        <v>0</v>
      </c>
      <c r="U32">
        <v>53.819280515983678</v>
      </c>
      <c r="V32">
        <v>0</v>
      </c>
      <c r="W32">
        <v>10.296653263141888</v>
      </c>
      <c r="X32">
        <v>45.503209611073657</v>
      </c>
      <c r="Y32">
        <v>0</v>
      </c>
      <c r="Z32">
        <v>6.0642234644124402</v>
      </c>
      <c r="AA32">
        <v>12.999855944479231</v>
      </c>
      <c r="AB32">
        <v>12.187287057764559</v>
      </c>
      <c r="AC32">
        <v>8.9643957348465868</v>
      </c>
      <c r="AD32">
        <v>5.6228975235337089</v>
      </c>
      <c r="AE32">
        <v>15.244283168962639</v>
      </c>
      <c r="AF32">
        <v>2.4937022501502817</v>
      </c>
      <c r="AG32">
        <v>6.2586509646837811</v>
      </c>
      <c r="AH32">
        <v>0</v>
      </c>
      <c r="AI32">
        <v>0</v>
      </c>
      <c r="AJ32">
        <v>0</v>
      </c>
      <c r="AK32">
        <v>15.850789654216237</v>
      </c>
      <c r="AL32">
        <v>0</v>
      </c>
      <c r="AM32">
        <v>4.8749431217908583</v>
      </c>
      <c r="AN32">
        <v>1.0192747980901689</v>
      </c>
      <c r="AO32">
        <v>0</v>
      </c>
      <c r="AP32">
        <v>0.15803781885636506</v>
      </c>
      <c r="AQ32">
        <v>0</v>
      </c>
      <c r="AR32">
        <v>15.663125233397311</v>
      </c>
      <c r="AS32">
        <v>9.9559778125652247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23.044292239365149</v>
      </c>
      <c r="BB32">
        <f t="shared" si="0"/>
        <v>528.2545651617155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3.1204200723456403</v>
      </c>
      <c r="L33">
        <v>215.60066088350462</v>
      </c>
      <c r="M33">
        <v>28.375634385575935</v>
      </c>
      <c r="N33">
        <v>36.43310716587451</v>
      </c>
      <c r="O33">
        <v>0</v>
      </c>
      <c r="P33">
        <v>40.945465105609969</v>
      </c>
      <c r="Q33">
        <v>3.2005767667446636</v>
      </c>
      <c r="R33">
        <v>0</v>
      </c>
      <c r="S33">
        <v>1.4393577453799169</v>
      </c>
      <c r="T33">
        <v>0</v>
      </c>
      <c r="U33">
        <v>53.819280515983678</v>
      </c>
      <c r="V33">
        <v>0</v>
      </c>
      <c r="W33">
        <v>1.9405531120008266</v>
      </c>
      <c r="X33">
        <v>12.065073423700031</v>
      </c>
      <c r="Y33">
        <v>0</v>
      </c>
      <c r="Z33">
        <v>6.0642234644124402</v>
      </c>
      <c r="AA33">
        <v>12.999855944479231</v>
      </c>
      <c r="AB33">
        <v>12.187287057764559</v>
      </c>
      <c r="AC33">
        <v>8.9643957348465868</v>
      </c>
      <c r="AD33">
        <v>5.6228975235337089</v>
      </c>
      <c r="AE33">
        <v>15.244283168962639</v>
      </c>
      <c r="AF33">
        <v>2.4937022501502817</v>
      </c>
      <c r="AG33">
        <v>6.2586509646837811</v>
      </c>
      <c r="AH33">
        <v>0</v>
      </c>
      <c r="AI33">
        <v>0</v>
      </c>
      <c r="AJ33">
        <v>0</v>
      </c>
      <c r="AK33">
        <v>15.850789654216237</v>
      </c>
      <c r="AL33">
        <v>0</v>
      </c>
      <c r="AM33">
        <v>4.8749431217908583</v>
      </c>
      <c r="AN33">
        <v>1.0192747980901689</v>
      </c>
      <c r="AO33">
        <v>0</v>
      </c>
      <c r="AP33">
        <v>0.15803781885636506</v>
      </c>
      <c r="AQ33">
        <v>0</v>
      </c>
      <c r="AR33">
        <v>15.663125233397311</v>
      </c>
      <c r="AS33">
        <v>9.9559778125652247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21.497638581682786</v>
      </c>
      <c r="BB33">
        <f t="shared" si="0"/>
        <v>492.79993514278641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3.1204046614770227</v>
      </c>
      <c r="L34">
        <v>215.60066088350462</v>
      </c>
      <c r="M34">
        <v>28.375634385575935</v>
      </c>
      <c r="N34">
        <v>36.43310716587451</v>
      </c>
      <c r="O34">
        <v>0</v>
      </c>
      <c r="P34">
        <v>40.945465105609969</v>
      </c>
      <c r="Q34">
        <v>3.2005767667446636</v>
      </c>
      <c r="R34">
        <v>0</v>
      </c>
      <c r="S34">
        <v>1.4393577453799169</v>
      </c>
      <c r="T34">
        <v>0</v>
      </c>
      <c r="U34">
        <v>53.819280515983678</v>
      </c>
      <c r="V34">
        <v>0</v>
      </c>
      <c r="W34">
        <v>1.9405531120008266</v>
      </c>
      <c r="X34">
        <v>12.065073423700031</v>
      </c>
      <c r="Y34">
        <v>0</v>
      </c>
      <c r="Z34">
        <v>6.0642234644124402</v>
      </c>
      <c r="AA34">
        <v>12.999855944479231</v>
      </c>
      <c r="AB34">
        <v>12.187287057764559</v>
      </c>
      <c r="AC34">
        <v>8.9643957348465868</v>
      </c>
      <c r="AD34">
        <v>5.6228975235337089</v>
      </c>
      <c r="AE34">
        <v>15.244283168962639</v>
      </c>
      <c r="AF34">
        <v>2.4937022501502817</v>
      </c>
      <c r="AG34">
        <v>6.2586509646837811</v>
      </c>
      <c r="AH34">
        <v>0</v>
      </c>
      <c r="AI34">
        <v>0</v>
      </c>
      <c r="AJ34">
        <v>0</v>
      </c>
      <c r="AK34">
        <v>15.850789654216237</v>
      </c>
      <c r="AL34">
        <v>0</v>
      </c>
      <c r="AM34">
        <v>4.8749431217908583</v>
      </c>
      <c r="AN34">
        <v>1.0192747980901689</v>
      </c>
      <c r="AO34">
        <v>0</v>
      </c>
      <c r="AP34">
        <v>0.15803781885636506</v>
      </c>
      <c r="AQ34">
        <v>0</v>
      </c>
      <c r="AR34">
        <v>15.663125233397311</v>
      </c>
      <c r="AS34">
        <v>9.9559778125652247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21.497637937508479</v>
      </c>
      <c r="BB34">
        <f t="shared" si="0"/>
        <v>492.79992037609208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5.1241882489946224</v>
      </c>
      <c r="L35">
        <v>215.58960457558095</v>
      </c>
      <c r="M35">
        <v>28.375634385575935</v>
      </c>
      <c r="N35">
        <v>36.43310716587451</v>
      </c>
      <c r="O35">
        <v>0</v>
      </c>
      <c r="P35">
        <v>40.945465105609969</v>
      </c>
      <c r="Q35">
        <v>3.2748927714201974</v>
      </c>
      <c r="R35">
        <v>0</v>
      </c>
      <c r="S35">
        <v>3.8509097976580478</v>
      </c>
      <c r="T35">
        <v>0</v>
      </c>
      <c r="U35">
        <v>53.819280515983678</v>
      </c>
      <c r="V35">
        <v>0</v>
      </c>
      <c r="W35">
        <v>1.9405531120008266</v>
      </c>
      <c r="X35">
        <v>12.065073423700031</v>
      </c>
      <c r="Y35">
        <v>0</v>
      </c>
      <c r="Z35">
        <v>4.0428155362137339</v>
      </c>
      <c r="AA35">
        <v>12.999855944479231</v>
      </c>
      <c r="AB35">
        <v>12.187287057764559</v>
      </c>
      <c r="AC35">
        <v>8.9643957348465868</v>
      </c>
      <c r="AD35">
        <v>5.6228975235337089</v>
      </c>
      <c r="AE35">
        <v>15.244283168962639</v>
      </c>
      <c r="AF35">
        <v>2.4937022501502817</v>
      </c>
      <c r="AG35">
        <v>6.2586509646837811</v>
      </c>
      <c r="AH35">
        <v>0</v>
      </c>
      <c r="AI35">
        <v>0</v>
      </c>
      <c r="AJ35">
        <v>0</v>
      </c>
      <c r="AK35">
        <v>15.850789654216237</v>
      </c>
      <c r="AL35">
        <v>0</v>
      </c>
      <c r="AM35">
        <v>4.8749431217908583</v>
      </c>
      <c r="AN35">
        <v>1.0192747980901689</v>
      </c>
      <c r="AO35">
        <v>0</v>
      </c>
      <c r="AP35">
        <v>0.5926417406670923</v>
      </c>
      <c r="AQ35">
        <v>0</v>
      </c>
      <c r="AR35">
        <v>15.663125233397311</v>
      </c>
      <c r="AS35">
        <v>9.9559778125652247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21.618514815109151</v>
      </c>
      <c r="BB35">
        <f t="shared" si="0"/>
        <v>495.57083482865096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5.1241758984699013</v>
      </c>
      <c r="L36">
        <v>215.58960457558095</v>
      </c>
      <c r="M36">
        <v>28.375634385575935</v>
      </c>
      <c r="N36">
        <v>36.43310716587451</v>
      </c>
      <c r="O36">
        <v>0</v>
      </c>
      <c r="P36">
        <v>40.945465105609969</v>
      </c>
      <c r="Q36">
        <v>3.2748927714201974</v>
      </c>
      <c r="R36">
        <v>0</v>
      </c>
      <c r="S36">
        <v>3.8509097976580478</v>
      </c>
      <c r="T36">
        <v>0</v>
      </c>
      <c r="U36">
        <v>53.819280515983678</v>
      </c>
      <c r="V36">
        <v>0</v>
      </c>
      <c r="W36">
        <v>1.9405531120008266</v>
      </c>
      <c r="X36">
        <v>12.065073423700031</v>
      </c>
      <c r="Y36">
        <v>0</v>
      </c>
      <c r="Z36">
        <v>4.0428155362137339</v>
      </c>
      <c r="AA36">
        <v>8.6500015512419122</v>
      </c>
      <c r="AB36">
        <v>12.187287057764559</v>
      </c>
      <c r="AC36">
        <v>8.9643957348465868</v>
      </c>
      <c r="AD36">
        <v>5.6228975235337089</v>
      </c>
      <c r="AE36">
        <v>15.244283168962639</v>
      </c>
      <c r="AF36">
        <v>2.4937022501502817</v>
      </c>
      <c r="AG36">
        <v>6.2586509646837811</v>
      </c>
      <c r="AH36">
        <v>0</v>
      </c>
      <c r="AI36">
        <v>0</v>
      </c>
      <c r="AJ36">
        <v>0</v>
      </c>
      <c r="AK36">
        <v>15.850789654216237</v>
      </c>
      <c r="AL36">
        <v>0</v>
      </c>
      <c r="AM36">
        <v>4.8749431217908583</v>
      </c>
      <c r="AN36">
        <v>1.0192747980901689</v>
      </c>
      <c r="AO36">
        <v>0</v>
      </c>
      <c r="AP36">
        <v>0.5926417406670923</v>
      </c>
      <c r="AQ36">
        <v>0</v>
      </c>
      <c r="AR36">
        <v>15.663125233397311</v>
      </c>
      <c r="AS36">
        <v>9.9559778125652247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21.436690385219897</v>
      </c>
      <c r="BB36">
        <f t="shared" si="0"/>
        <v>491.40279251477818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5.1241882489946224</v>
      </c>
      <c r="L37">
        <v>215.58960457558095</v>
      </c>
      <c r="M37">
        <v>28.375634385575935</v>
      </c>
      <c r="N37">
        <v>36.43310716587451</v>
      </c>
      <c r="O37">
        <v>0</v>
      </c>
      <c r="P37">
        <v>40.945465105609969</v>
      </c>
      <c r="Q37">
        <v>3.2748927714201974</v>
      </c>
      <c r="R37">
        <v>0</v>
      </c>
      <c r="S37">
        <v>3.8509097976580478</v>
      </c>
      <c r="T37">
        <v>0</v>
      </c>
      <c r="U37">
        <v>53.819280515983678</v>
      </c>
      <c r="V37">
        <v>0</v>
      </c>
      <c r="W37">
        <v>1.9405531120008266</v>
      </c>
      <c r="X37">
        <v>12.065073423700031</v>
      </c>
      <c r="Y37">
        <v>0</v>
      </c>
      <c r="Z37">
        <v>4.0428155362137339</v>
      </c>
      <c r="AA37">
        <v>8.6500015512419122</v>
      </c>
      <c r="AB37">
        <v>12.187287057764559</v>
      </c>
      <c r="AC37">
        <v>8.9643957348465868</v>
      </c>
      <c r="AD37">
        <v>5.6228975235337089</v>
      </c>
      <c r="AE37">
        <v>15.244283168962639</v>
      </c>
      <c r="AF37">
        <v>2.4937022501502817</v>
      </c>
      <c r="AG37">
        <v>6.2586509646837811</v>
      </c>
      <c r="AH37">
        <v>6.1856441630139845</v>
      </c>
      <c r="AI37">
        <v>0</v>
      </c>
      <c r="AJ37">
        <v>0</v>
      </c>
      <c r="AK37">
        <v>15.850789654216237</v>
      </c>
      <c r="AL37">
        <v>0</v>
      </c>
      <c r="AM37">
        <v>4.8749431217908583</v>
      </c>
      <c r="AN37">
        <v>1.0192747980901689</v>
      </c>
      <c r="AO37">
        <v>0</v>
      </c>
      <c r="AP37">
        <v>2.5681139961059958</v>
      </c>
      <c r="AQ37">
        <v>0</v>
      </c>
      <c r="AR37">
        <v>15.663125233397311</v>
      </c>
      <c r="AS37">
        <v>9.9559778125652247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21.777825567763159</v>
      </c>
      <c r="BB37">
        <f t="shared" si="0"/>
        <v>499.22278610121253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5.1241758984699013</v>
      </c>
      <c r="L38">
        <v>215.58960457558095</v>
      </c>
      <c r="M38">
        <v>28.375634385575935</v>
      </c>
      <c r="N38">
        <v>36.43310716587451</v>
      </c>
      <c r="O38">
        <v>0</v>
      </c>
      <c r="P38">
        <v>40.945465105609969</v>
      </c>
      <c r="Q38">
        <v>3.2748927714201974</v>
      </c>
      <c r="R38">
        <v>0</v>
      </c>
      <c r="S38">
        <v>3.8509097976580478</v>
      </c>
      <c r="T38">
        <v>0</v>
      </c>
      <c r="U38">
        <v>53.819280515983678</v>
      </c>
      <c r="V38">
        <v>0</v>
      </c>
      <c r="W38">
        <v>1.9398178051237376</v>
      </c>
      <c r="X38">
        <v>12.065073423700031</v>
      </c>
      <c r="Y38">
        <v>0</v>
      </c>
      <c r="Z38">
        <v>4.0428155362137339</v>
      </c>
      <c r="AA38">
        <v>8.6500015512419122</v>
      </c>
      <c r="AB38">
        <v>12.187287057764559</v>
      </c>
      <c r="AC38">
        <v>8.9643957348465868</v>
      </c>
      <c r="AD38">
        <v>5.6228975235337089</v>
      </c>
      <c r="AE38">
        <v>15.244283168962639</v>
      </c>
      <c r="AF38">
        <v>2.4937022501502817</v>
      </c>
      <c r="AG38">
        <v>6.2586509646837811</v>
      </c>
      <c r="AH38">
        <v>13.91769952358589</v>
      </c>
      <c r="AI38">
        <v>0</v>
      </c>
      <c r="AJ38">
        <v>0</v>
      </c>
      <c r="AK38">
        <v>15.850789654216237</v>
      </c>
      <c r="AL38">
        <v>0</v>
      </c>
      <c r="AM38">
        <v>4.8749431217908583</v>
      </c>
      <c r="AN38">
        <v>1.0192747980901689</v>
      </c>
      <c r="AO38">
        <v>0</v>
      </c>
      <c r="AP38">
        <v>2.5681139961059958</v>
      </c>
      <c r="AQ38">
        <v>0</v>
      </c>
      <c r="AR38">
        <v>15.663125233397311</v>
      </c>
      <c r="AS38">
        <v>9.9559778125652247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22.100994229755671</v>
      </c>
      <c r="BB38">
        <f t="shared" si="0"/>
        <v>506.6309251423902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5.1243896210752249</v>
      </c>
      <c r="L39">
        <v>213.12229982636725</v>
      </c>
      <c r="M39">
        <v>28.375634385575935</v>
      </c>
      <c r="N39">
        <v>36.43310716587451</v>
      </c>
      <c r="O39">
        <v>0</v>
      </c>
      <c r="P39">
        <v>40.945465105609969</v>
      </c>
      <c r="Q39">
        <v>3.2748927714201974</v>
      </c>
      <c r="R39">
        <v>5.0580786986677548</v>
      </c>
      <c r="S39">
        <v>3.8509097976580478</v>
      </c>
      <c r="T39">
        <v>0</v>
      </c>
      <c r="U39">
        <v>53.819280515983678</v>
      </c>
      <c r="V39">
        <v>0</v>
      </c>
      <c r="W39">
        <v>1.9398178051237376</v>
      </c>
      <c r="X39">
        <v>12.065073423700031</v>
      </c>
      <c r="Y39">
        <v>0</v>
      </c>
      <c r="Z39">
        <v>4.0428155362137339</v>
      </c>
      <c r="AA39">
        <v>4.2640851905656438</v>
      </c>
      <c r="AB39">
        <v>12.187287057764559</v>
      </c>
      <c r="AC39">
        <v>5.9702409924232942</v>
      </c>
      <c r="AD39">
        <v>5.6228975235337089</v>
      </c>
      <c r="AE39">
        <v>15.244283168962639</v>
      </c>
      <c r="AF39">
        <v>2.4937022501502817</v>
      </c>
      <c r="AG39">
        <v>6.2586509646837811</v>
      </c>
      <c r="AH39">
        <v>13.91769952358589</v>
      </c>
      <c r="AI39">
        <v>0</v>
      </c>
      <c r="AJ39">
        <v>0</v>
      </c>
      <c r="AK39">
        <v>15.850789654216237</v>
      </c>
      <c r="AL39">
        <v>0</v>
      </c>
      <c r="AM39">
        <v>4.8749431217908583</v>
      </c>
      <c r="AN39">
        <v>1.0192747980901689</v>
      </c>
      <c r="AO39">
        <v>0</v>
      </c>
      <c r="AP39">
        <v>2.5681139961059958</v>
      </c>
      <c r="AQ39">
        <v>0</v>
      </c>
      <c r="AR39">
        <v>15.663125233397311</v>
      </c>
      <c r="AS39">
        <v>10.121910653308285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21.907746535081259</v>
      </c>
      <c r="BB39">
        <f t="shared" si="0"/>
        <v>502.20102224676737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5.1241343805328237</v>
      </c>
      <c r="L40">
        <v>213.12195532290002</v>
      </c>
      <c r="M40">
        <v>28.375634385575935</v>
      </c>
      <c r="N40">
        <v>36.43310716587451</v>
      </c>
      <c r="O40">
        <v>0</v>
      </c>
      <c r="P40">
        <v>40.945465105609969</v>
      </c>
      <c r="Q40">
        <v>3.2748927714201974</v>
      </c>
      <c r="R40">
        <v>3.2142861830266458</v>
      </c>
      <c r="S40">
        <v>3.8509097976580478</v>
      </c>
      <c r="T40">
        <v>0</v>
      </c>
      <c r="U40">
        <v>53.819280515983678</v>
      </c>
      <c r="V40">
        <v>0</v>
      </c>
      <c r="W40">
        <v>1.9398178051237376</v>
      </c>
      <c r="X40">
        <v>12.065073423700031</v>
      </c>
      <c r="Y40">
        <v>0</v>
      </c>
      <c r="Z40">
        <v>4.0428155362137339</v>
      </c>
      <c r="AA40">
        <v>3.8985923206011268</v>
      </c>
      <c r="AB40">
        <v>12.187287057764559</v>
      </c>
      <c r="AC40">
        <v>5.9702409924232942</v>
      </c>
      <c r="AD40">
        <v>5.6228975235337089</v>
      </c>
      <c r="AE40">
        <v>15.244283168962639</v>
      </c>
      <c r="AF40">
        <v>2.4937022501502817</v>
      </c>
      <c r="AG40">
        <v>6.2586509646837811</v>
      </c>
      <c r="AH40">
        <v>13.91769952358589</v>
      </c>
      <c r="AI40">
        <v>0</v>
      </c>
      <c r="AJ40">
        <v>0</v>
      </c>
      <c r="AK40">
        <v>15.850789654216237</v>
      </c>
      <c r="AL40">
        <v>0</v>
      </c>
      <c r="AM40">
        <v>4.8749431217908583</v>
      </c>
      <c r="AN40">
        <v>1.0192747980901689</v>
      </c>
      <c r="AO40">
        <v>0</v>
      </c>
      <c r="AP40">
        <v>2.5681139961059958</v>
      </c>
      <c r="AQ40">
        <v>0</v>
      </c>
      <c r="AR40">
        <v>16.344130873217896</v>
      </c>
      <c r="AS40">
        <v>10.121910653308285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21.843839372407835</v>
      </c>
      <c r="BB40">
        <f t="shared" si="0"/>
        <v>500.73604991964623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5.1555677270487461</v>
      </c>
      <c r="L41">
        <v>213.13239173420814</v>
      </c>
      <c r="M41">
        <v>28.375634385575935</v>
      </c>
      <c r="N41">
        <v>36.43310716587451</v>
      </c>
      <c r="O41">
        <v>0</v>
      </c>
      <c r="P41">
        <v>40.945465105609969</v>
      </c>
      <c r="Q41">
        <v>3.6119513027567938</v>
      </c>
      <c r="R41">
        <v>0</v>
      </c>
      <c r="S41">
        <v>3.8712734134836149</v>
      </c>
      <c r="T41">
        <v>0</v>
      </c>
      <c r="U41">
        <v>53.819280515983678</v>
      </c>
      <c r="V41">
        <v>0</v>
      </c>
      <c r="W41">
        <v>1.9398178051237376</v>
      </c>
      <c r="X41">
        <v>12.065073423700031</v>
      </c>
      <c r="Y41">
        <v>0</v>
      </c>
      <c r="Z41">
        <v>4.0428155362137339</v>
      </c>
      <c r="AA41">
        <v>3.8985923206011268</v>
      </c>
      <c r="AB41">
        <v>12.187287057764559</v>
      </c>
      <c r="AC41">
        <v>2.9851207896837821</v>
      </c>
      <c r="AD41">
        <v>5.6228975235337089</v>
      </c>
      <c r="AE41">
        <v>15.244283168962639</v>
      </c>
      <c r="AF41">
        <v>2.4937022501502817</v>
      </c>
      <c r="AG41">
        <v>6.2586509646837811</v>
      </c>
      <c r="AH41">
        <v>13.91769952358589</v>
      </c>
      <c r="AI41">
        <v>0</v>
      </c>
      <c r="AJ41">
        <v>0</v>
      </c>
      <c r="AK41">
        <v>15.850789654216237</v>
      </c>
      <c r="AL41">
        <v>0</v>
      </c>
      <c r="AM41">
        <v>4.8749431217908583</v>
      </c>
      <c r="AN41">
        <v>1.0192747980901689</v>
      </c>
      <c r="AO41">
        <v>0</v>
      </c>
      <c r="AP41">
        <v>0</v>
      </c>
      <c r="AQ41">
        <v>0</v>
      </c>
      <c r="AR41">
        <v>16.344130873217896</v>
      </c>
      <c r="AS41">
        <v>10.121910653308285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21.494047422073997</v>
      </c>
      <c r="BB41">
        <f t="shared" si="0"/>
        <v>492.7176133930941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5.155459477064209</v>
      </c>
      <c r="L42">
        <v>213.12229982636725</v>
      </c>
      <c r="M42">
        <v>28.375634385575935</v>
      </c>
      <c r="N42">
        <v>36.43310716587451</v>
      </c>
      <c r="O42">
        <v>0</v>
      </c>
      <c r="P42">
        <v>40.945465105609969</v>
      </c>
      <c r="Q42">
        <v>3.6119513027567938</v>
      </c>
      <c r="R42">
        <v>0</v>
      </c>
      <c r="S42">
        <v>3.8712734134836149</v>
      </c>
      <c r="T42">
        <v>0</v>
      </c>
      <c r="U42">
        <v>53.819280515983678</v>
      </c>
      <c r="V42">
        <v>0</v>
      </c>
      <c r="W42">
        <v>1.9398178051237376</v>
      </c>
      <c r="X42">
        <v>44.174358727181293</v>
      </c>
      <c r="Y42">
        <v>0</v>
      </c>
      <c r="Z42">
        <v>4.0428155362137339</v>
      </c>
      <c r="AA42">
        <v>0</v>
      </c>
      <c r="AB42">
        <v>12.187287057764559</v>
      </c>
      <c r="AC42">
        <v>2.9851207896837821</v>
      </c>
      <c r="AD42">
        <v>5.6228975235337089</v>
      </c>
      <c r="AE42">
        <v>15.244283168962639</v>
      </c>
      <c r="AF42">
        <v>2.4937022501502817</v>
      </c>
      <c r="AG42">
        <v>6.2586509646837811</v>
      </c>
      <c r="AH42">
        <v>13.91769952358589</v>
      </c>
      <c r="AI42">
        <v>0</v>
      </c>
      <c r="AJ42">
        <v>0</v>
      </c>
      <c r="AK42">
        <v>15.850789654216237</v>
      </c>
      <c r="AL42">
        <v>0</v>
      </c>
      <c r="AM42">
        <v>4.8749431217908583</v>
      </c>
      <c r="AN42">
        <v>1.0192747980901689</v>
      </c>
      <c r="AO42">
        <v>0</v>
      </c>
      <c r="AP42">
        <v>0</v>
      </c>
      <c r="AQ42">
        <v>0</v>
      </c>
      <c r="AR42">
        <v>15.663125233397311</v>
      </c>
      <c r="AS42">
        <v>10.121910653308285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22.64436198641679</v>
      </c>
      <c r="BB42">
        <f t="shared" si="0"/>
        <v>519.08678601398526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5.1555677270487461</v>
      </c>
      <c r="L43">
        <v>209.18586717013389</v>
      </c>
      <c r="M43">
        <v>28.375634385575935</v>
      </c>
      <c r="N43">
        <v>36.43310716587451</v>
      </c>
      <c r="O43">
        <v>0</v>
      </c>
      <c r="P43">
        <v>40.945465105609969</v>
      </c>
      <c r="Q43">
        <v>3.6119513027567938</v>
      </c>
      <c r="R43">
        <v>0</v>
      </c>
      <c r="S43">
        <v>0</v>
      </c>
      <c r="T43">
        <v>0</v>
      </c>
      <c r="U43">
        <v>53.819280515983678</v>
      </c>
      <c r="V43">
        <v>0</v>
      </c>
      <c r="W43">
        <v>1.9398178051237376</v>
      </c>
      <c r="X43">
        <v>45.503209611073657</v>
      </c>
      <c r="Y43">
        <v>0</v>
      </c>
      <c r="Z43">
        <v>4.0428155362137339</v>
      </c>
      <c r="AA43">
        <v>0</v>
      </c>
      <c r="AB43">
        <v>12.187287057764559</v>
      </c>
      <c r="AC43">
        <v>2.9851207896837821</v>
      </c>
      <c r="AD43">
        <v>5.6228975235337089</v>
      </c>
      <c r="AE43">
        <v>10.128040338655813</v>
      </c>
      <c r="AF43">
        <v>2.4937022501502817</v>
      </c>
      <c r="AG43">
        <v>6.2586509646837811</v>
      </c>
      <c r="AH43">
        <v>13.91769952358589</v>
      </c>
      <c r="AI43">
        <v>0</v>
      </c>
      <c r="AJ43">
        <v>0</v>
      </c>
      <c r="AK43">
        <v>15.850789654216237</v>
      </c>
      <c r="AL43">
        <v>0</v>
      </c>
      <c r="AM43">
        <v>4.8749431217908583</v>
      </c>
      <c r="AN43">
        <v>1.0192747980901689</v>
      </c>
      <c r="AO43">
        <v>0</v>
      </c>
      <c r="AP43">
        <v>0.11852828409799719</v>
      </c>
      <c r="AQ43">
        <v>0</v>
      </c>
      <c r="AR43">
        <v>15.663125233397311</v>
      </c>
      <c r="AS43">
        <v>9.9559778125652247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22.157709903724083</v>
      </c>
      <c r="BB43">
        <f t="shared" si="0"/>
        <v>507.93104377388619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5.155459477064209</v>
      </c>
      <c r="L44">
        <v>209.18586717013389</v>
      </c>
      <c r="M44">
        <v>28.375634385575935</v>
      </c>
      <c r="N44">
        <v>36.43310716587451</v>
      </c>
      <c r="O44">
        <v>0</v>
      </c>
      <c r="P44">
        <v>40.945465105609969</v>
      </c>
      <c r="Q44">
        <v>3.6119513027567938</v>
      </c>
      <c r="R44">
        <v>12.055241306009748</v>
      </c>
      <c r="S44">
        <v>0</v>
      </c>
      <c r="T44">
        <v>0</v>
      </c>
      <c r="U44">
        <v>53.819280515983678</v>
      </c>
      <c r="V44">
        <v>5.3987759669313791</v>
      </c>
      <c r="W44">
        <v>10.295886857950919</v>
      </c>
      <c r="X44">
        <v>45.503209611073657</v>
      </c>
      <c r="Y44">
        <v>0</v>
      </c>
      <c r="Z44">
        <v>4.0428155362137339</v>
      </c>
      <c r="AA44">
        <v>0</v>
      </c>
      <c r="AB44">
        <v>12.187287057764559</v>
      </c>
      <c r="AC44">
        <v>0</v>
      </c>
      <c r="AD44">
        <v>5.6228975235337089</v>
      </c>
      <c r="AE44">
        <v>10.128040338655813</v>
      </c>
      <c r="AF44">
        <v>2.4937022501502817</v>
      </c>
      <c r="AG44">
        <v>6.2586509646837811</v>
      </c>
      <c r="AH44">
        <v>13.91769952358589</v>
      </c>
      <c r="AI44">
        <v>0</v>
      </c>
      <c r="AJ44">
        <v>0</v>
      </c>
      <c r="AK44">
        <v>15.850789654216237</v>
      </c>
      <c r="AL44">
        <v>0</v>
      </c>
      <c r="AM44">
        <v>4.8749431217908583</v>
      </c>
      <c r="AN44">
        <v>1.0192747980901689</v>
      </c>
      <c r="AO44">
        <v>0</v>
      </c>
      <c r="AP44">
        <v>0.11852828409799719</v>
      </c>
      <c r="AQ44">
        <v>0</v>
      </c>
      <c r="AR44">
        <v>15.663125233397311</v>
      </c>
      <c r="AS44">
        <v>9.9559778125652247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23.111788938283063</v>
      </c>
      <c r="BB44">
        <f t="shared" si="0"/>
        <v>529.8018220254271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5.1450388335615367</v>
      </c>
      <c r="L45">
        <v>208.43213944704033</v>
      </c>
      <c r="M45">
        <v>28.375634385575935</v>
      </c>
      <c r="N45">
        <v>36.43310716587451</v>
      </c>
      <c r="O45">
        <v>0</v>
      </c>
      <c r="P45">
        <v>40.945465105609969</v>
      </c>
      <c r="Q45">
        <v>1.1896479730715377</v>
      </c>
      <c r="R45">
        <v>13.076652918406392</v>
      </c>
      <c r="S45">
        <v>0</v>
      </c>
      <c r="T45">
        <v>0</v>
      </c>
      <c r="U45">
        <v>53.819280515983678</v>
      </c>
      <c r="V45">
        <v>5.3987759669313791</v>
      </c>
      <c r="W45">
        <v>10.295886857950919</v>
      </c>
      <c r="X45">
        <v>45.503209611073657</v>
      </c>
      <c r="Y45">
        <v>0</v>
      </c>
      <c r="Z45">
        <v>4.0428155362137339</v>
      </c>
      <c r="AA45">
        <v>0</v>
      </c>
      <c r="AB45">
        <v>12.187287057764559</v>
      </c>
      <c r="AC45">
        <v>0</v>
      </c>
      <c r="AD45">
        <v>5.6228975235337089</v>
      </c>
      <c r="AE45">
        <v>15.244283168962639</v>
      </c>
      <c r="AF45">
        <v>2.4937022501502817</v>
      </c>
      <c r="AG45">
        <v>6.2586509646837811</v>
      </c>
      <c r="AH45">
        <v>13.91769952358589</v>
      </c>
      <c r="AI45">
        <v>0</v>
      </c>
      <c r="AJ45">
        <v>0</v>
      </c>
      <c r="AK45">
        <v>15.850789654216237</v>
      </c>
      <c r="AL45">
        <v>0</v>
      </c>
      <c r="AM45">
        <v>4.8749431217908583</v>
      </c>
      <c r="AN45">
        <v>1.0192747980901689</v>
      </c>
      <c r="AO45">
        <v>0</v>
      </c>
      <c r="AP45">
        <v>0.11852828409799719</v>
      </c>
      <c r="AQ45">
        <v>0</v>
      </c>
      <c r="AR45">
        <v>15.663125233397311</v>
      </c>
      <c r="AS45">
        <v>9.9559778125652247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23.23514921308351</v>
      </c>
      <c r="BB45">
        <f t="shared" si="0"/>
        <v>532.62966449704868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5.1347743729387192</v>
      </c>
      <c r="L46">
        <v>208.43213944704033</v>
      </c>
      <c r="M46">
        <v>28.375634385575935</v>
      </c>
      <c r="N46">
        <v>36.43310716587451</v>
      </c>
      <c r="O46">
        <v>0</v>
      </c>
      <c r="P46">
        <v>40.945465105609969</v>
      </c>
      <c r="Q46">
        <v>1.1896479730715377</v>
      </c>
      <c r="R46">
        <v>13.076652918406392</v>
      </c>
      <c r="S46">
        <v>0</v>
      </c>
      <c r="T46">
        <v>0</v>
      </c>
      <c r="U46">
        <v>53.819280515983678</v>
      </c>
      <c r="V46">
        <v>5.3987759669313791</v>
      </c>
      <c r="W46">
        <v>10.295886857950919</v>
      </c>
      <c r="X46">
        <v>45.503209611073657</v>
      </c>
      <c r="Y46">
        <v>0</v>
      </c>
      <c r="Z46">
        <v>4.0428155362137339</v>
      </c>
      <c r="AA46">
        <v>0</v>
      </c>
      <c r="AB46">
        <v>8.1001875801001866</v>
      </c>
      <c r="AC46">
        <v>0</v>
      </c>
      <c r="AD46">
        <v>5.6228975235337089</v>
      </c>
      <c r="AE46">
        <v>15.244283168962639</v>
      </c>
      <c r="AF46">
        <v>2.4937022501502817</v>
      </c>
      <c r="AG46">
        <v>6.2586509646837811</v>
      </c>
      <c r="AH46">
        <v>13.91769952358589</v>
      </c>
      <c r="AI46">
        <v>0</v>
      </c>
      <c r="AJ46">
        <v>0</v>
      </c>
      <c r="AK46">
        <v>15.850789654216237</v>
      </c>
      <c r="AL46">
        <v>0</v>
      </c>
      <c r="AM46">
        <v>4.8749431217908583</v>
      </c>
      <c r="AN46">
        <v>1.0192747980901689</v>
      </c>
      <c r="AO46">
        <v>0</v>
      </c>
      <c r="AP46">
        <v>0.11852828409799719</v>
      </c>
      <c r="AQ46">
        <v>0</v>
      </c>
      <c r="AR46">
        <v>15.663125233397311</v>
      </c>
      <c r="AS46">
        <v>9.9559778125652247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23.063879400463101</v>
      </c>
      <c r="BB46">
        <f t="shared" si="0"/>
        <v>528.70357037138194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3.1203292813248162</v>
      </c>
      <c r="L47">
        <v>216.13831383370064</v>
      </c>
      <c r="M47">
        <v>28.375634385575935</v>
      </c>
      <c r="N47">
        <v>36.43310716587451</v>
      </c>
      <c r="O47">
        <v>0</v>
      </c>
      <c r="P47">
        <v>40.945465105609969</v>
      </c>
      <c r="Q47">
        <v>0</v>
      </c>
      <c r="R47">
        <v>13.076652918406392</v>
      </c>
      <c r="S47">
        <v>0</v>
      </c>
      <c r="T47">
        <v>0</v>
      </c>
      <c r="U47">
        <v>53.819280515983678</v>
      </c>
      <c r="V47">
        <v>5.3987759669313791</v>
      </c>
      <c r="W47">
        <v>10.296653263141888</v>
      </c>
      <c r="X47">
        <v>45.503209611073657</v>
      </c>
      <c r="Y47">
        <v>0</v>
      </c>
      <c r="Z47">
        <v>4.0428155362137339</v>
      </c>
      <c r="AA47">
        <v>0</v>
      </c>
      <c r="AB47">
        <v>8.1001875801001866</v>
      </c>
      <c r="AC47">
        <v>0</v>
      </c>
      <c r="AD47">
        <v>5.6228975235337089</v>
      </c>
      <c r="AE47">
        <v>15.244283168962639</v>
      </c>
      <c r="AF47">
        <v>2.4937022501502817</v>
      </c>
      <c r="AG47">
        <v>6.2586509646837811</v>
      </c>
      <c r="AH47">
        <v>6.1856441630139845</v>
      </c>
      <c r="AI47">
        <v>0</v>
      </c>
      <c r="AJ47">
        <v>0</v>
      </c>
      <c r="AK47">
        <v>15.850789654216237</v>
      </c>
      <c r="AL47">
        <v>0</v>
      </c>
      <c r="AM47">
        <v>4.8749431217908583</v>
      </c>
      <c r="AN47">
        <v>1.0192747980901689</v>
      </c>
      <c r="AO47">
        <v>0</v>
      </c>
      <c r="AP47">
        <v>0.11852828409799719</v>
      </c>
      <c r="AQ47">
        <v>0</v>
      </c>
      <c r="AR47">
        <v>15.663125233397311</v>
      </c>
      <c r="AS47">
        <v>9.9559778125652247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22.928898521386721</v>
      </c>
      <c r="BB47">
        <f t="shared" si="0"/>
        <v>525.60934361705222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3.1203692757111265</v>
      </c>
      <c r="L48">
        <v>214.4055898078127</v>
      </c>
      <c r="M48">
        <v>28.375634385575935</v>
      </c>
      <c r="N48">
        <v>36.43310716587451</v>
      </c>
      <c r="O48">
        <v>0</v>
      </c>
      <c r="P48">
        <v>40.945465105609969</v>
      </c>
      <c r="Q48">
        <v>0</v>
      </c>
      <c r="R48">
        <v>13.076652918406392</v>
      </c>
      <c r="S48">
        <v>0</v>
      </c>
      <c r="T48">
        <v>0</v>
      </c>
      <c r="U48">
        <v>53.819280515983678</v>
      </c>
      <c r="V48">
        <v>5.3987759669313791</v>
      </c>
      <c r="W48">
        <v>10.296653263141888</v>
      </c>
      <c r="X48">
        <v>45.503209611073657</v>
      </c>
      <c r="Y48">
        <v>0</v>
      </c>
      <c r="Z48">
        <v>4.0428155362137339</v>
      </c>
      <c r="AA48">
        <v>0</v>
      </c>
      <c r="AB48">
        <v>4.0295349780619905</v>
      </c>
      <c r="AC48">
        <v>0</v>
      </c>
      <c r="AD48">
        <v>5.6228975235337089</v>
      </c>
      <c r="AE48">
        <v>15.244283168962639</v>
      </c>
      <c r="AF48">
        <v>2.4937022501502817</v>
      </c>
      <c r="AG48">
        <v>6.2586509646837811</v>
      </c>
      <c r="AH48">
        <v>6.1856441630139845</v>
      </c>
      <c r="AI48">
        <v>0</v>
      </c>
      <c r="AJ48">
        <v>0</v>
      </c>
      <c r="AK48">
        <v>15.850789654216237</v>
      </c>
      <c r="AL48">
        <v>0</v>
      </c>
      <c r="AM48">
        <v>4.8749431217908583</v>
      </c>
      <c r="AN48">
        <v>1.0192747980901689</v>
      </c>
      <c r="AO48">
        <v>0</v>
      </c>
      <c r="AP48">
        <v>0.11852828409799719</v>
      </c>
      <c r="AQ48">
        <v>0</v>
      </c>
      <c r="AR48">
        <v>15.663125233397311</v>
      </c>
      <c r="AS48">
        <v>9.9559778125652247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22.686319050104764</v>
      </c>
      <c r="BB48">
        <f t="shared" si="0"/>
        <v>520.0485864547943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3.1203292813248162</v>
      </c>
      <c r="L49">
        <v>211.73848504500413</v>
      </c>
      <c r="M49">
        <v>28.375634385575935</v>
      </c>
      <c r="N49">
        <v>36.43310716587451</v>
      </c>
      <c r="O49">
        <v>0</v>
      </c>
      <c r="P49">
        <v>40.945465105609969</v>
      </c>
      <c r="Q49">
        <v>0</v>
      </c>
      <c r="R49">
        <v>13.076652918406392</v>
      </c>
      <c r="S49">
        <v>0</v>
      </c>
      <c r="T49">
        <v>0</v>
      </c>
      <c r="U49">
        <v>53.819280515983678</v>
      </c>
      <c r="V49">
        <v>5.3987759669313791</v>
      </c>
      <c r="W49">
        <v>10.296653263141888</v>
      </c>
      <c r="X49">
        <v>45.503209611073657</v>
      </c>
      <c r="Y49">
        <v>0</v>
      </c>
      <c r="Z49">
        <v>4.0428155362137339</v>
      </c>
      <c r="AA49">
        <v>0</v>
      </c>
      <c r="AB49">
        <v>0</v>
      </c>
      <c r="AC49">
        <v>0</v>
      </c>
      <c r="AD49">
        <v>5.6228975235337089</v>
      </c>
      <c r="AE49">
        <v>15.244283168962639</v>
      </c>
      <c r="AF49">
        <v>2.4937022501502817</v>
      </c>
      <c r="AG49">
        <v>6.2586509646837811</v>
      </c>
      <c r="AH49">
        <v>0</v>
      </c>
      <c r="AI49">
        <v>0</v>
      </c>
      <c r="AJ49">
        <v>0</v>
      </c>
      <c r="AK49">
        <v>15.850789654216237</v>
      </c>
      <c r="AL49">
        <v>0</v>
      </c>
      <c r="AM49">
        <v>4.8749431217908583</v>
      </c>
      <c r="AN49">
        <v>1.0192747980901689</v>
      </c>
      <c r="AO49">
        <v>0</v>
      </c>
      <c r="AP49">
        <v>0.11852828409799719</v>
      </c>
      <c r="AQ49">
        <v>0</v>
      </c>
      <c r="AR49">
        <v>15.663125233397311</v>
      </c>
      <c r="AS49">
        <v>9.9559778125652247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22.147837911157026</v>
      </c>
      <c r="BB49">
        <f t="shared" si="0"/>
        <v>507.70474369547128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3.1203692757111265</v>
      </c>
      <c r="L50">
        <v>214.19639436509777</v>
      </c>
      <c r="M50">
        <v>28.375634385575935</v>
      </c>
      <c r="N50">
        <v>36.43310716587451</v>
      </c>
      <c r="O50">
        <v>0</v>
      </c>
      <c r="P50">
        <v>40.945465105609969</v>
      </c>
      <c r="Q50">
        <v>0</v>
      </c>
      <c r="R50">
        <v>13.076652918406392</v>
      </c>
      <c r="S50">
        <v>0</v>
      </c>
      <c r="T50">
        <v>0</v>
      </c>
      <c r="U50">
        <v>53.819280515983678</v>
      </c>
      <c r="V50">
        <v>5.3987759669313791</v>
      </c>
      <c r="W50">
        <v>10.296653263141888</v>
      </c>
      <c r="X50">
        <v>45.503209611073657</v>
      </c>
      <c r="Y50">
        <v>0</v>
      </c>
      <c r="Z50">
        <v>4.0428155362137339</v>
      </c>
      <c r="AA50">
        <v>0</v>
      </c>
      <c r="AB50">
        <v>0</v>
      </c>
      <c r="AC50">
        <v>0</v>
      </c>
      <c r="AD50">
        <v>2.811448908943853</v>
      </c>
      <c r="AE50">
        <v>15.244283168962639</v>
      </c>
      <c r="AF50">
        <v>2.4937022501502817</v>
      </c>
      <c r="AG50">
        <v>6.2586509646837811</v>
      </c>
      <c r="AH50">
        <v>0</v>
      </c>
      <c r="AI50">
        <v>0</v>
      </c>
      <c r="AJ50">
        <v>0</v>
      </c>
      <c r="AK50">
        <v>15.850789654216237</v>
      </c>
      <c r="AL50">
        <v>0</v>
      </c>
      <c r="AM50">
        <v>4.8749431217908583</v>
      </c>
      <c r="AN50">
        <v>1.0192747980901689</v>
      </c>
      <c r="AO50">
        <v>0</v>
      </c>
      <c r="AP50">
        <v>0.11852828409799719</v>
      </c>
      <c r="AQ50">
        <v>0</v>
      </c>
      <c r="AR50">
        <v>15.663125233397311</v>
      </c>
      <c r="AS50">
        <v>9.9559778125652247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22.133061640412457</v>
      </c>
      <c r="BB50">
        <f t="shared" si="0"/>
        <v>507.36602066610595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3.0160981448675286</v>
      </c>
      <c r="L51">
        <v>208.42735928191144</v>
      </c>
      <c r="M51">
        <v>28.375634385575935</v>
      </c>
      <c r="N51">
        <v>36.43310716587451</v>
      </c>
      <c r="O51">
        <v>0</v>
      </c>
      <c r="P51">
        <v>40.945465105609969</v>
      </c>
      <c r="Q51">
        <v>0</v>
      </c>
      <c r="R51">
        <v>13.071835393864445</v>
      </c>
      <c r="S51">
        <v>0</v>
      </c>
      <c r="T51">
        <v>0</v>
      </c>
      <c r="U51">
        <v>53.819280515983678</v>
      </c>
      <c r="V51">
        <v>5.3951492694213252</v>
      </c>
      <c r="W51">
        <v>10.296653263141888</v>
      </c>
      <c r="X51">
        <v>45.503209611073657</v>
      </c>
      <c r="Y51">
        <v>0</v>
      </c>
      <c r="Z51">
        <v>4.0428155362137339</v>
      </c>
      <c r="AA51">
        <v>0</v>
      </c>
      <c r="AB51">
        <v>0</v>
      </c>
      <c r="AC51">
        <v>0</v>
      </c>
      <c r="AD51">
        <v>0</v>
      </c>
      <c r="AE51">
        <v>15.244283168962639</v>
      </c>
      <c r="AF51">
        <v>2.4937022501502817</v>
      </c>
      <c r="AG51">
        <v>6.2586509646837811</v>
      </c>
      <c r="AH51">
        <v>0</v>
      </c>
      <c r="AI51">
        <v>0</v>
      </c>
      <c r="AJ51">
        <v>0</v>
      </c>
      <c r="AK51">
        <v>15.850789654216237</v>
      </c>
      <c r="AL51">
        <v>0</v>
      </c>
      <c r="AM51">
        <v>4.8749431217908583</v>
      </c>
      <c r="AN51">
        <v>1.0192747980901689</v>
      </c>
      <c r="AO51">
        <v>0</v>
      </c>
      <c r="AP51">
        <v>0</v>
      </c>
      <c r="AQ51">
        <v>0</v>
      </c>
      <c r="AR51">
        <v>15.663125233397311</v>
      </c>
      <c r="AS51">
        <v>9.9559778125652247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21.764731425515073</v>
      </c>
      <c r="BB51">
        <f t="shared" si="0"/>
        <v>498.92262325187943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3.0160981448675286</v>
      </c>
      <c r="L52">
        <v>208.42735928191144</v>
      </c>
      <c r="M52">
        <v>28.375634385575935</v>
      </c>
      <c r="N52">
        <v>36.43310716587451</v>
      </c>
      <c r="O52">
        <v>0</v>
      </c>
      <c r="P52">
        <v>40.945465105609969</v>
      </c>
      <c r="Q52">
        <v>0</v>
      </c>
      <c r="R52">
        <v>13.071857776789068</v>
      </c>
      <c r="S52">
        <v>0</v>
      </c>
      <c r="T52">
        <v>0</v>
      </c>
      <c r="U52">
        <v>53.819280515983678</v>
      </c>
      <c r="V52">
        <v>5.3951492694213252</v>
      </c>
      <c r="W52">
        <v>10.296653263141888</v>
      </c>
      <c r="X52">
        <v>45.503209611073657</v>
      </c>
      <c r="Y52">
        <v>0</v>
      </c>
      <c r="Z52">
        <v>4.0428155362137339</v>
      </c>
      <c r="AA52">
        <v>0</v>
      </c>
      <c r="AB52">
        <v>0</v>
      </c>
      <c r="AC52">
        <v>0</v>
      </c>
      <c r="AD52">
        <v>0</v>
      </c>
      <c r="AE52">
        <v>15.244283168962639</v>
      </c>
      <c r="AF52">
        <v>2.4937022501502817</v>
      </c>
      <c r="AG52">
        <v>6.2586509646837811</v>
      </c>
      <c r="AH52">
        <v>0</v>
      </c>
      <c r="AI52">
        <v>0</v>
      </c>
      <c r="AJ52">
        <v>0</v>
      </c>
      <c r="AK52">
        <v>15.850789654216237</v>
      </c>
      <c r="AL52">
        <v>0</v>
      </c>
      <c r="AM52">
        <v>4.8749431217908583</v>
      </c>
      <c r="AN52">
        <v>1.0192747980901689</v>
      </c>
      <c r="AO52">
        <v>0</v>
      </c>
      <c r="AP52">
        <v>0</v>
      </c>
      <c r="AQ52">
        <v>0</v>
      </c>
      <c r="AR52">
        <v>15.663125233397311</v>
      </c>
      <c r="AS52">
        <v>9.9559778125652247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21.764732361121325</v>
      </c>
      <c r="BB52">
        <f t="shared" si="0"/>
        <v>498.9226446991978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12.164402003757044</v>
      </c>
      <c r="H53">
        <v>0</v>
      </c>
      <c r="I53">
        <v>0</v>
      </c>
      <c r="J53">
        <v>0</v>
      </c>
      <c r="K53">
        <v>3.0160981448675286</v>
      </c>
      <c r="L53">
        <v>208.42735928191144</v>
      </c>
      <c r="M53">
        <v>28.375634385575935</v>
      </c>
      <c r="N53">
        <v>36.43310716587451</v>
      </c>
      <c r="O53">
        <v>0</v>
      </c>
      <c r="P53">
        <v>40.945465105609969</v>
      </c>
      <c r="Q53">
        <v>0</v>
      </c>
      <c r="R53">
        <v>13.071857776789068</v>
      </c>
      <c r="S53">
        <v>0</v>
      </c>
      <c r="T53">
        <v>0</v>
      </c>
      <c r="U53">
        <v>53.819280515983678</v>
      </c>
      <c r="V53">
        <v>5.3951492694213252</v>
      </c>
      <c r="W53">
        <v>10.296653263141888</v>
      </c>
      <c r="X53">
        <v>45.503209611073657</v>
      </c>
      <c r="Y53">
        <v>0</v>
      </c>
      <c r="Z53">
        <v>4.0428155362137339</v>
      </c>
      <c r="AA53">
        <v>0</v>
      </c>
      <c r="AB53">
        <v>0</v>
      </c>
      <c r="AC53">
        <v>0</v>
      </c>
      <c r="AD53">
        <v>0</v>
      </c>
      <c r="AE53">
        <v>15.244283168962639</v>
      </c>
      <c r="AF53">
        <v>2.4937022501502817</v>
      </c>
      <c r="AG53">
        <v>6.2586509646837811</v>
      </c>
      <c r="AH53">
        <v>0</v>
      </c>
      <c r="AI53">
        <v>0</v>
      </c>
      <c r="AJ53">
        <v>0</v>
      </c>
      <c r="AK53">
        <v>15.850789654216237</v>
      </c>
      <c r="AL53">
        <v>0</v>
      </c>
      <c r="AM53">
        <v>4.8749431217908583</v>
      </c>
      <c r="AN53">
        <v>1.0192747980901689</v>
      </c>
      <c r="AO53">
        <v>0</v>
      </c>
      <c r="AP53">
        <v>0</v>
      </c>
      <c r="AQ53">
        <v>0</v>
      </c>
      <c r="AR53">
        <v>16.344130873217896</v>
      </c>
      <c r="AS53">
        <v>9.9559778125652247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22.301670400622868</v>
      </c>
      <c r="BB53">
        <f t="shared" si="0"/>
        <v>511.23111430327396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12.164402003757044</v>
      </c>
      <c r="H54">
        <v>0</v>
      </c>
      <c r="I54">
        <v>0</v>
      </c>
      <c r="J54">
        <v>0</v>
      </c>
      <c r="K54">
        <v>3.0160981448675286</v>
      </c>
      <c r="L54">
        <v>208.42735928191144</v>
      </c>
      <c r="M54">
        <v>28.375634385575935</v>
      </c>
      <c r="N54">
        <v>36.43310716587451</v>
      </c>
      <c r="O54">
        <v>0</v>
      </c>
      <c r="P54">
        <v>40.945465105609969</v>
      </c>
      <c r="Q54">
        <v>0</v>
      </c>
      <c r="R54">
        <v>13.071857776789068</v>
      </c>
      <c r="S54">
        <v>0</v>
      </c>
      <c r="T54">
        <v>0</v>
      </c>
      <c r="U54">
        <v>53.819280515983678</v>
      </c>
      <c r="V54">
        <v>5.3951492694213252</v>
      </c>
      <c r="W54">
        <v>10.296653263141888</v>
      </c>
      <c r="X54">
        <v>45.503209611073657</v>
      </c>
      <c r="Y54">
        <v>0</v>
      </c>
      <c r="Z54">
        <v>4.0428155362137339</v>
      </c>
      <c r="AA54">
        <v>0</v>
      </c>
      <c r="AB54">
        <v>0</v>
      </c>
      <c r="AC54">
        <v>0</v>
      </c>
      <c r="AD54">
        <v>0</v>
      </c>
      <c r="AE54">
        <v>15.244283168962639</v>
      </c>
      <c r="AF54">
        <v>2.4937022501502817</v>
      </c>
      <c r="AG54">
        <v>6.2586509646837811</v>
      </c>
      <c r="AH54">
        <v>0</v>
      </c>
      <c r="AI54">
        <v>0</v>
      </c>
      <c r="AJ54">
        <v>0</v>
      </c>
      <c r="AK54">
        <v>15.850789654216237</v>
      </c>
      <c r="AL54">
        <v>0</v>
      </c>
      <c r="AM54">
        <v>4.8749431217908583</v>
      </c>
      <c r="AN54">
        <v>1.0192747980901689</v>
      </c>
      <c r="AO54">
        <v>0</v>
      </c>
      <c r="AP54">
        <v>0</v>
      </c>
      <c r="AQ54">
        <v>0</v>
      </c>
      <c r="AR54">
        <v>15.663125233397311</v>
      </c>
      <c r="AS54">
        <v>9.9559778125652247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22.273204364878367</v>
      </c>
      <c r="BB54">
        <f t="shared" si="0"/>
        <v>510.57857469919787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12.164402003757044</v>
      </c>
      <c r="H55">
        <v>0</v>
      </c>
      <c r="I55">
        <v>0</v>
      </c>
      <c r="J55">
        <v>0</v>
      </c>
      <c r="K55">
        <v>3.0160981448675286</v>
      </c>
      <c r="L55">
        <v>208.42735928191144</v>
      </c>
      <c r="M55">
        <v>28.375634385575935</v>
      </c>
      <c r="N55">
        <v>36.43310716587451</v>
      </c>
      <c r="O55">
        <v>0</v>
      </c>
      <c r="P55">
        <v>40.945465105609969</v>
      </c>
      <c r="Q55">
        <v>0</v>
      </c>
      <c r="R55">
        <v>13.071857776789068</v>
      </c>
      <c r="S55">
        <v>0</v>
      </c>
      <c r="T55">
        <v>0</v>
      </c>
      <c r="U55">
        <v>53.819280515983678</v>
      </c>
      <c r="V55">
        <v>5.3951492694213252</v>
      </c>
      <c r="W55">
        <v>10.296653263141888</v>
      </c>
      <c r="X55">
        <v>45.503209611073657</v>
      </c>
      <c r="Y55">
        <v>0</v>
      </c>
      <c r="Z55">
        <v>4.0428155362137339</v>
      </c>
      <c r="AA55">
        <v>0</v>
      </c>
      <c r="AB55">
        <v>0</v>
      </c>
      <c r="AC55">
        <v>0</v>
      </c>
      <c r="AD55">
        <v>0</v>
      </c>
      <c r="AE55">
        <v>15.244283168962639</v>
      </c>
      <c r="AF55">
        <v>2.4937022501502817</v>
      </c>
      <c r="AG55">
        <v>6.2586509646837811</v>
      </c>
      <c r="AH55">
        <v>0</v>
      </c>
      <c r="AI55">
        <v>0.98168204050302632</v>
      </c>
      <c r="AJ55">
        <v>0</v>
      </c>
      <c r="AK55">
        <v>15.850789654216237</v>
      </c>
      <c r="AL55">
        <v>0</v>
      </c>
      <c r="AM55">
        <v>4.8749431217908583</v>
      </c>
      <c r="AN55">
        <v>1.0192747980901689</v>
      </c>
      <c r="AO55">
        <v>0</v>
      </c>
      <c r="AP55">
        <v>0</v>
      </c>
      <c r="AQ55">
        <v>0</v>
      </c>
      <c r="AR55">
        <v>15.322622573575451</v>
      </c>
      <c r="AS55">
        <v>9.9559778125652247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22.300005662990841</v>
      </c>
      <c r="BB55">
        <f t="shared" si="0"/>
        <v>511.19295278176656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12.164402003757044</v>
      </c>
      <c r="H56">
        <v>0</v>
      </c>
      <c r="I56">
        <v>0</v>
      </c>
      <c r="J56">
        <v>0</v>
      </c>
      <c r="K56">
        <v>3.0160981448675286</v>
      </c>
      <c r="L56">
        <v>208.42735928191144</v>
      </c>
      <c r="M56">
        <v>28.375634385575935</v>
      </c>
      <c r="N56">
        <v>36.43310716587451</v>
      </c>
      <c r="O56">
        <v>0</v>
      </c>
      <c r="P56">
        <v>40.945465105609969</v>
      </c>
      <c r="Q56">
        <v>0</v>
      </c>
      <c r="R56">
        <v>13.071857776789068</v>
      </c>
      <c r="S56">
        <v>0</v>
      </c>
      <c r="T56">
        <v>0</v>
      </c>
      <c r="U56">
        <v>53.819280515983678</v>
      </c>
      <c r="V56">
        <v>5.3951492694213252</v>
      </c>
      <c r="W56">
        <v>10.296653263141888</v>
      </c>
      <c r="X56">
        <v>45.503209611073657</v>
      </c>
      <c r="Y56">
        <v>0</v>
      </c>
      <c r="Z56">
        <v>4.0428155362137339</v>
      </c>
      <c r="AA56">
        <v>0</v>
      </c>
      <c r="AB56">
        <v>0</v>
      </c>
      <c r="AC56">
        <v>0</v>
      </c>
      <c r="AD56">
        <v>0</v>
      </c>
      <c r="AE56">
        <v>15.244283168962639</v>
      </c>
      <c r="AF56">
        <v>2.4937022501502817</v>
      </c>
      <c r="AG56">
        <v>6.2586509646837811</v>
      </c>
      <c r="AH56">
        <v>0</v>
      </c>
      <c r="AI56">
        <v>0.98168204050302632</v>
      </c>
      <c r="AJ56">
        <v>0</v>
      </c>
      <c r="AK56">
        <v>15.850789654216237</v>
      </c>
      <c r="AL56">
        <v>0</v>
      </c>
      <c r="AM56">
        <v>4.8749431217908583</v>
      </c>
      <c r="AN56">
        <v>1.0192747980901689</v>
      </c>
      <c r="AO56">
        <v>0</v>
      </c>
      <c r="AP56">
        <v>0</v>
      </c>
      <c r="AQ56">
        <v>0</v>
      </c>
      <c r="AR56">
        <v>15.322622573575451</v>
      </c>
      <c r="AS56">
        <v>9.9559778125652247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22.300005662990841</v>
      </c>
      <c r="BB56">
        <f t="shared" si="0"/>
        <v>511.19295278176656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7.3288008766437072</v>
      </c>
      <c r="H57">
        <v>0</v>
      </c>
      <c r="I57">
        <v>0</v>
      </c>
      <c r="J57">
        <v>1.3471321227301187</v>
      </c>
      <c r="K57">
        <v>3.0160487632121313</v>
      </c>
      <c r="L57">
        <v>208.09516459070838</v>
      </c>
      <c r="M57">
        <v>28.375634385575935</v>
      </c>
      <c r="N57">
        <v>36.43310716587451</v>
      </c>
      <c r="O57">
        <v>0</v>
      </c>
      <c r="P57">
        <v>40.945465105609969</v>
      </c>
      <c r="Q57">
        <v>0</v>
      </c>
      <c r="R57">
        <v>13.071857776789068</v>
      </c>
      <c r="S57">
        <v>0</v>
      </c>
      <c r="T57">
        <v>0</v>
      </c>
      <c r="U57">
        <v>53.819280515983678</v>
      </c>
      <c r="V57">
        <v>5.3951492694213252</v>
      </c>
      <c r="W57">
        <v>10.296653263141888</v>
      </c>
      <c r="X57">
        <v>45.503209611073657</v>
      </c>
      <c r="Y57">
        <v>0</v>
      </c>
      <c r="Z57">
        <v>4.0428155362137339</v>
      </c>
      <c r="AA57">
        <v>0</v>
      </c>
      <c r="AB57">
        <v>0</v>
      </c>
      <c r="AC57">
        <v>0</v>
      </c>
      <c r="AD57">
        <v>0</v>
      </c>
      <c r="AE57">
        <v>15.244283168962639</v>
      </c>
      <c r="AF57">
        <v>2.4937022501502817</v>
      </c>
      <c r="AG57">
        <v>6.2586509646837811</v>
      </c>
      <c r="AH57">
        <v>6.1856441630139845</v>
      </c>
      <c r="AI57">
        <v>0.98168204050302632</v>
      </c>
      <c r="AJ57">
        <v>0</v>
      </c>
      <c r="AK57">
        <v>15.850789654216237</v>
      </c>
      <c r="AL57">
        <v>0</v>
      </c>
      <c r="AM57">
        <v>4.8749431217908583</v>
      </c>
      <c r="AN57">
        <v>1.0192747980901689</v>
      </c>
      <c r="AO57">
        <v>0</v>
      </c>
      <c r="AP57">
        <v>0</v>
      </c>
      <c r="AQ57">
        <v>0</v>
      </c>
      <c r="AR57">
        <v>16.344130873217896</v>
      </c>
      <c r="AS57">
        <v>9.9559778125652247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22.441558829301179</v>
      </c>
      <c r="BB57">
        <f t="shared" si="0"/>
        <v>514.43783900087101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7.3288008766437072</v>
      </c>
      <c r="H58">
        <v>0</v>
      </c>
      <c r="I58">
        <v>0</v>
      </c>
      <c r="J58">
        <v>1.3471321227301187</v>
      </c>
      <c r="K58">
        <v>3.0160487632121313</v>
      </c>
      <c r="L58">
        <v>261.37799573520556</v>
      </c>
      <c r="M58">
        <v>28.375634385575935</v>
      </c>
      <c r="N58">
        <v>36.43310716587451</v>
      </c>
      <c r="O58">
        <v>0</v>
      </c>
      <c r="P58">
        <v>40.945465105609969</v>
      </c>
      <c r="Q58">
        <v>0</v>
      </c>
      <c r="R58">
        <v>13.071857776789068</v>
      </c>
      <c r="S58">
        <v>0</v>
      </c>
      <c r="T58">
        <v>0</v>
      </c>
      <c r="U58">
        <v>53.819280515983678</v>
      </c>
      <c r="V58">
        <v>5.3951492694213252</v>
      </c>
      <c r="W58">
        <v>10.296653263141888</v>
      </c>
      <c r="X58">
        <v>45.503209611073657</v>
      </c>
      <c r="Y58">
        <v>0</v>
      </c>
      <c r="Z58">
        <v>4.0428155362137339</v>
      </c>
      <c r="AA58">
        <v>0</v>
      </c>
      <c r="AB58">
        <v>0</v>
      </c>
      <c r="AC58">
        <v>0</v>
      </c>
      <c r="AD58">
        <v>0</v>
      </c>
      <c r="AE58">
        <v>15.244283168962639</v>
      </c>
      <c r="AF58">
        <v>2.4937022501502817</v>
      </c>
      <c r="AG58">
        <v>6.2586509646837811</v>
      </c>
      <c r="AH58">
        <v>6.1856441630139845</v>
      </c>
      <c r="AI58">
        <v>0.98168204050302632</v>
      </c>
      <c r="AJ58">
        <v>0</v>
      </c>
      <c r="AK58">
        <v>15.850789654216237</v>
      </c>
      <c r="AL58">
        <v>0</v>
      </c>
      <c r="AM58">
        <v>4.8749431217908583</v>
      </c>
      <c r="AN58">
        <v>1.0192747980901689</v>
      </c>
      <c r="AO58">
        <v>0</v>
      </c>
      <c r="AP58">
        <v>0</v>
      </c>
      <c r="AQ58">
        <v>0</v>
      </c>
      <c r="AR58">
        <v>15.322622573575451</v>
      </c>
      <c r="AS58">
        <v>9.9559778125652247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24.626082124216119</v>
      </c>
      <c r="BB58">
        <f t="shared" si="0"/>
        <v>564.51463855081067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7.3288008766437072</v>
      </c>
      <c r="H59">
        <v>0</v>
      </c>
      <c r="I59">
        <v>0</v>
      </c>
      <c r="J59">
        <v>1.3471321227301187</v>
      </c>
      <c r="K59">
        <v>3.0160487632121313</v>
      </c>
      <c r="L59">
        <v>311.64315660055183</v>
      </c>
      <c r="M59">
        <v>28.375634385575935</v>
      </c>
      <c r="N59">
        <v>36.43310716587451</v>
      </c>
      <c r="O59">
        <v>0</v>
      </c>
      <c r="P59">
        <v>40.945465105609969</v>
      </c>
      <c r="Q59">
        <v>0</v>
      </c>
      <c r="R59">
        <v>13.071857776789068</v>
      </c>
      <c r="S59">
        <v>0</v>
      </c>
      <c r="T59">
        <v>0</v>
      </c>
      <c r="U59">
        <v>53.819280515983678</v>
      </c>
      <c r="V59">
        <v>5.3835890378238167</v>
      </c>
      <c r="W59">
        <v>10.127365173120403</v>
      </c>
      <c r="X59">
        <v>43.695577028864115</v>
      </c>
      <c r="Y59">
        <v>0</v>
      </c>
      <c r="Z59">
        <v>4.0428155362137339</v>
      </c>
      <c r="AA59">
        <v>0</v>
      </c>
      <c r="AB59">
        <v>0</v>
      </c>
      <c r="AC59">
        <v>0</v>
      </c>
      <c r="AD59">
        <v>0</v>
      </c>
      <c r="AE59">
        <v>15.244283168962639</v>
      </c>
      <c r="AF59">
        <v>0</v>
      </c>
      <c r="AG59">
        <v>6.2586509646837811</v>
      </c>
      <c r="AH59">
        <v>15.278541151638487</v>
      </c>
      <c r="AI59">
        <v>0.98168204050302632</v>
      </c>
      <c r="AJ59">
        <v>0</v>
      </c>
      <c r="AK59">
        <v>15.850789654216237</v>
      </c>
      <c r="AL59">
        <v>0</v>
      </c>
      <c r="AM59">
        <v>4.8749431217908583</v>
      </c>
      <c r="AN59">
        <v>1.0192747980901689</v>
      </c>
      <c r="AO59">
        <v>0</v>
      </c>
      <c r="AP59">
        <v>0</v>
      </c>
      <c r="AQ59">
        <v>0</v>
      </c>
      <c r="AR59">
        <v>15.663125233397311</v>
      </c>
      <c r="AS59">
        <v>9.9559778125652247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26.934126697856328</v>
      </c>
      <c r="BB59">
        <f t="shared" si="0"/>
        <v>617.42297133698435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7.3288008766437072</v>
      </c>
      <c r="H60">
        <v>0</v>
      </c>
      <c r="I60">
        <v>0</v>
      </c>
      <c r="J60">
        <v>1.3471321227301187</v>
      </c>
      <c r="K60">
        <v>3.0160487632121313</v>
      </c>
      <c r="L60">
        <v>361.90986074932738</v>
      </c>
      <c r="M60">
        <v>28.375634385575935</v>
      </c>
      <c r="N60">
        <v>36.43310716587451</v>
      </c>
      <c r="O60">
        <v>0</v>
      </c>
      <c r="P60">
        <v>40.945465105609969</v>
      </c>
      <c r="Q60">
        <v>0</v>
      </c>
      <c r="R60">
        <v>13.071857776789068</v>
      </c>
      <c r="S60">
        <v>0</v>
      </c>
      <c r="T60">
        <v>0</v>
      </c>
      <c r="U60">
        <v>53.819280515983678</v>
      </c>
      <c r="V60">
        <v>5.3946962962935476</v>
      </c>
      <c r="W60">
        <v>10.293254368529899</v>
      </c>
      <c r="X60">
        <v>45.502559904794516</v>
      </c>
      <c r="Y60">
        <v>0</v>
      </c>
      <c r="Z60">
        <v>4.0428155362137339</v>
      </c>
      <c r="AA60">
        <v>0</v>
      </c>
      <c r="AB60">
        <v>0</v>
      </c>
      <c r="AC60">
        <v>0</v>
      </c>
      <c r="AD60">
        <v>0</v>
      </c>
      <c r="AE60">
        <v>15.244283168962639</v>
      </c>
      <c r="AF60">
        <v>0</v>
      </c>
      <c r="AG60">
        <v>6.2586509646837811</v>
      </c>
      <c r="AH60">
        <v>15.278541151638487</v>
      </c>
      <c r="AI60">
        <v>0.98168204050302632</v>
      </c>
      <c r="AJ60">
        <v>0</v>
      </c>
      <c r="AK60">
        <v>15.850789654216237</v>
      </c>
      <c r="AL60">
        <v>0</v>
      </c>
      <c r="AM60">
        <v>4.8749431217908583</v>
      </c>
      <c r="AN60">
        <v>1.0192747980901689</v>
      </c>
      <c r="AO60">
        <v>0</v>
      </c>
      <c r="AP60">
        <v>0</v>
      </c>
      <c r="AQ60">
        <v>0</v>
      </c>
      <c r="AR60">
        <v>15.663125233397311</v>
      </c>
      <c r="AS60">
        <v>9.9559778125652247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29.118205267261146</v>
      </c>
      <c r="BB60">
        <f t="shared" si="0"/>
        <v>667.4895762461648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7.3288008766437072</v>
      </c>
      <c r="H61">
        <v>0</v>
      </c>
      <c r="I61">
        <v>0</v>
      </c>
      <c r="J61">
        <v>1.3471321227301187</v>
      </c>
      <c r="K61">
        <v>9.4554669164799314</v>
      </c>
      <c r="L61">
        <v>386.68971844447253</v>
      </c>
      <c r="M61">
        <v>28.375634385575935</v>
      </c>
      <c r="N61">
        <v>36.43310716587451</v>
      </c>
      <c r="O61">
        <v>0</v>
      </c>
      <c r="P61">
        <v>40.945465105609969</v>
      </c>
      <c r="Q61">
        <v>5.9541809314807255</v>
      </c>
      <c r="R61">
        <v>13.075928337772774</v>
      </c>
      <c r="S61">
        <v>7.0389080865310536</v>
      </c>
      <c r="T61">
        <v>0</v>
      </c>
      <c r="U61">
        <v>53.819280515983678</v>
      </c>
      <c r="V61">
        <v>5.3946962962935476</v>
      </c>
      <c r="W61">
        <v>10.293254368529899</v>
      </c>
      <c r="X61">
        <v>45.502559904794516</v>
      </c>
      <c r="Y61">
        <v>0</v>
      </c>
      <c r="Z61">
        <v>4.0428155362137339</v>
      </c>
      <c r="AA61">
        <v>0</v>
      </c>
      <c r="AB61">
        <v>0</v>
      </c>
      <c r="AC61">
        <v>0</v>
      </c>
      <c r="AD61">
        <v>0</v>
      </c>
      <c r="AE61">
        <v>15.244283168962639</v>
      </c>
      <c r="AF61">
        <v>0</v>
      </c>
      <c r="AG61">
        <v>6.2586509646837811</v>
      </c>
      <c r="AH61">
        <v>18.556932802650802</v>
      </c>
      <c r="AI61">
        <v>0.98168204050302632</v>
      </c>
      <c r="AJ61">
        <v>0</v>
      </c>
      <c r="AK61">
        <v>15.850789654216237</v>
      </c>
      <c r="AL61">
        <v>0</v>
      </c>
      <c r="AM61">
        <v>4.8749431217908583</v>
      </c>
      <c r="AN61">
        <v>1.0192747980901689</v>
      </c>
      <c r="AO61">
        <v>0</v>
      </c>
      <c r="AP61">
        <v>0</v>
      </c>
      <c r="AQ61">
        <v>0</v>
      </c>
      <c r="AR61">
        <v>15.663125233397311</v>
      </c>
      <c r="AS61">
        <v>9.9559778125652247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31.103489039139149</v>
      </c>
      <c r="BB61">
        <f t="shared" si="0"/>
        <v>712.9991195527075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7.3288008766437072</v>
      </c>
      <c r="H62">
        <v>0</v>
      </c>
      <c r="I62">
        <v>0</v>
      </c>
      <c r="J62">
        <v>1.3471321227301187</v>
      </c>
      <c r="K62">
        <v>9.4554669164799314</v>
      </c>
      <c r="L62">
        <v>386.68971844447253</v>
      </c>
      <c r="M62">
        <v>28.375634385575935</v>
      </c>
      <c r="N62">
        <v>36.43310716587451</v>
      </c>
      <c r="O62">
        <v>0</v>
      </c>
      <c r="P62">
        <v>40.945465105609969</v>
      </c>
      <c r="Q62">
        <v>6.0339590738270328</v>
      </c>
      <c r="R62">
        <v>13.075928337772774</v>
      </c>
      <c r="S62">
        <v>7.0389080865310536</v>
      </c>
      <c r="T62">
        <v>0</v>
      </c>
      <c r="U62">
        <v>53.819280515983678</v>
      </c>
      <c r="V62">
        <v>5.3946962962935476</v>
      </c>
      <c r="W62">
        <v>10.293254368529899</v>
      </c>
      <c r="X62">
        <v>45.502559904794516</v>
      </c>
      <c r="Y62">
        <v>0</v>
      </c>
      <c r="Z62">
        <v>4.0428155362137339</v>
      </c>
      <c r="AA62">
        <v>0</v>
      </c>
      <c r="AB62">
        <v>0</v>
      </c>
      <c r="AC62">
        <v>0</v>
      </c>
      <c r="AD62">
        <v>0</v>
      </c>
      <c r="AE62">
        <v>15.244283168962639</v>
      </c>
      <c r="AF62">
        <v>0</v>
      </c>
      <c r="AG62">
        <v>6.2586509646837811</v>
      </c>
      <c r="AH62">
        <v>18.556932802650802</v>
      </c>
      <c r="AI62">
        <v>0.98168204050302632</v>
      </c>
      <c r="AJ62">
        <v>0</v>
      </c>
      <c r="AK62">
        <v>15.850789654216237</v>
      </c>
      <c r="AL62">
        <v>0</v>
      </c>
      <c r="AM62">
        <v>4.8749431217908583</v>
      </c>
      <c r="AN62">
        <v>1.0192747980901689</v>
      </c>
      <c r="AO62">
        <v>0</v>
      </c>
      <c r="AP62">
        <v>0</v>
      </c>
      <c r="AQ62">
        <v>0</v>
      </c>
      <c r="AR62">
        <v>15.663125233397311</v>
      </c>
      <c r="AS62">
        <v>9.9559778125652247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31.106823765489224</v>
      </c>
      <c r="BB62">
        <f t="shared" si="0"/>
        <v>713.07556296870371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0.11130612085159672</v>
      </c>
      <c r="H63">
        <v>0</v>
      </c>
      <c r="I63">
        <v>0</v>
      </c>
      <c r="J63">
        <v>1.0745147150907951E-2</v>
      </c>
      <c r="K63">
        <v>9.4554872913106696</v>
      </c>
      <c r="L63">
        <v>381.89271491505059</v>
      </c>
      <c r="M63">
        <v>28.375634385575935</v>
      </c>
      <c r="N63">
        <v>36.43310716587451</v>
      </c>
      <c r="O63">
        <v>0</v>
      </c>
      <c r="P63">
        <v>40.250894063153176</v>
      </c>
      <c r="Q63">
        <v>6.0339590738270328</v>
      </c>
      <c r="R63">
        <v>13.075928337772774</v>
      </c>
      <c r="S63">
        <v>7.0389080865310536</v>
      </c>
      <c r="T63">
        <v>0</v>
      </c>
      <c r="U63">
        <v>53.819280515983678</v>
      </c>
      <c r="V63">
        <v>5.3946962962935476</v>
      </c>
      <c r="W63">
        <v>10.293254368529899</v>
      </c>
      <c r="X63">
        <v>45.502559904794516</v>
      </c>
      <c r="Y63">
        <v>0</v>
      </c>
      <c r="Z63">
        <v>4.0428155362137339</v>
      </c>
      <c r="AA63">
        <v>0</v>
      </c>
      <c r="AB63">
        <v>0</v>
      </c>
      <c r="AC63">
        <v>2.9851207896837821</v>
      </c>
      <c r="AD63">
        <v>0</v>
      </c>
      <c r="AE63">
        <v>15.244283168962639</v>
      </c>
      <c r="AF63">
        <v>0</v>
      </c>
      <c r="AG63">
        <v>6.2586509646837811</v>
      </c>
      <c r="AH63">
        <v>18.556932802650802</v>
      </c>
      <c r="AI63">
        <v>0.98168204050302632</v>
      </c>
      <c r="AJ63">
        <v>0</v>
      </c>
      <c r="AK63">
        <v>15.850789654216237</v>
      </c>
      <c r="AL63">
        <v>0</v>
      </c>
      <c r="AM63">
        <v>4.8749431217908583</v>
      </c>
      <c r="AN63">
        <v>1.0192747980901689</v>
      </c>
      <c r="AO63">
        <v>0</v>
      </c>
      <c r="AP63">
        <v>0</v>
      </c>
      <c r="AQ63">
        <v>2.642919373491964</v>
      </c>
      <c r="AR63">
        <v>15.663125233397311</v>
      </c>
      <c r="AS63">
        <v>10.121910653308285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30.761912615245109</v>
      </c>
      <c r="BB63">
        <f t="shared" si="0"/>
        <v>705.16901119444719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9.4554872913106696</v>
      </c>
      <c r="L64">
        <v>381.89271491505059</v>
      </c>
      <c r="M64">
        <v>28.375634385575935</v>
      </c>
      <c r="N64">
        <v>36.43310716587451</v>
      </c>
      <c r="O64">
        <v>0</v>
      </c>
      <c r="P64">
        <v>39.554525173224171</v>
      </c>
      <c r="Q64">
        <v>6.0339590738270328</v>
      </c>
      <c r="R64">
        <v>13.075928337772774</v>
      </c>
      <c r="S64">
        <v>7.0389080865310536</v>
      </c>
      <c r="T64">
        <v>0</v>
      </c>
      <c r="U64">
        <v>53.819280515983678</v>
      </c>
      <c r="V64">
        <v>5.3946962962935476</v>
      </c>
      <c r="W64">
        <v>10.293254368529899</v>
      </c>
      <c r="X64">
        <v>45.502559904794516</v>
      </c>
      <c r="Y64">
        <v>0</v>
      </c>
      <c r="Z64">
        <v>4.0428155362137339</v>
      </c>
      <c r="AA64">
        <v>0</v>
      </c>
      <c r="AB64">
        <v>0</v>
      </c>
      <c r="AC64">
        <v>2.9851207896837821</v>
      </c>
      <c r="AD64">
        <v>0</v>
      </c>
      <c r="AE64">
        <v>15.244283168962639</v>
      </c>
      <c r="AF64">
        <v>0</v>
      </c>
      <c r="AG64">
        <v>6.2586509646837811</v>
      </c>
      <c r="AH64">
        <v>18.556932802650802</v>
      </c>
      <c r="AI64">
        <v>0.98168204050302632</v>
      </c>
      <c r="AJ64">
        <v>0</v>
      </c>
      <c r="AK64">
        <v>15.850789654216237</v>
      </c>
      <c r="AL64">
        <v>0</v>
      </c>
      <c r="AM64">
        <v>4.8749431217908583</v>
      </c>
      <c r="AN64">
        <v>1.0192747980901689</v>
      </c>
      <c r="AO64">
        <v>0</v>
      </c>
      <c r="AP64">
        <v>0</v>
      </c>
      <c r="AQ64">
        <v>8.1036575661657277</v>
      </c>
      <c r="AR64">
        <v>15.663125233397311</v>
      </c>
      <c r="AS64">
        <v>10.121910653308285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30.955961509097335</v>
      </c>
      <c r="BB64">
        <f t="shared" si="0"/>
        <v>709.61728033533723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9.4553736186286983</v>
      </c>
      <c r="L65">
        <v>381.89271491505059</v>
      </c>
      <c r="M65">
        <v>28.375634385575935</v>
      </c>
      <c r="N65">
        <v>36.43310716587451</v>
      </c>
      <c r="O65">
        <v>0</v>
      </c>
      <c r="P65">
        <v>39.09413948173475</v>
      </c>
      <c r="Q65">
        <v>6.0339590738270328</v>
      </c>
      <c r="R65">
        <v>13.075928337772774</v>
      </c>
      <c r="S65">
        <v>7.0389080865310536</v>
      </c>
      <c r="T65">
        <v>0</v>
      </c>
      <c r="U65">
        <v>53.819280515983678</v>
      </c>
      <c r="V65">
        <v>5.3946962962935476</v>
      </c>
      <c r="W65">
        <v>10.293254368529899</v>
      </c>
      <c r="X65">
        <v>45.502559904794516</v>
      </c>
      <c r="Y65">
        <v>0</v>
      </c>
      <c r="Z65">
        <v>4.0428155362137339</v>
      </c>
      <c r="AA65">
        <v>0</v>
      </c>
      <c r="AB65">
        <v>4.0295349780619905</v>
      </c>
      <c r="AC65">
        <v>5.9702409924232942</v>
      </c>
      <c r="AD65">
        <v>0</v>
      </c>
      <c r="AE65">
        <v>15.244283168962639</v>
      </c>
      <c r="AF65">
        <v>0</v>
      </c>
      <c r="AG65">
        <v>6.2586509646837811</v>
      </c>
      <c r="AH65">
        <v>15.278541151638487</v>
      </c>
      <c r="AI65">
        <v>0.98168204050302632</v>
      </c>
      <c r="AJ65">
        <v>0</v>
      </c>
      <c r="AK65">
        <v>15.850789654216237</v>
      </c>
      <c r="AL65">
        <v>0</v>
      </c>
      <c r="AM65">
        <v>4.8749431217908583</v>
      </c>
      <c r="AN65">
        <v>1.0192747980901689</v>
      </c>
      <c r="AO65">
        <v>0</v>
      </c>
      <c r="AP65">
        <v>0.27656610295436224</v>
      </c>
      <c r="AQ65">
        <v>8.1036575661657277</v>
      </c>
      <c r="AR65">
        <v>15.663125233397311</v>
      </c>
      <c r="AS65">
        <v>10.121910653308285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31.104448914323655</v>
      </c>
      <c r="BB65">
        <f t="shared" si="0"/>
        <v>713.0211231986832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9.4553736186286983</v>
      </c>
      <c r="L66">
        <v>381.89271491505059</v>
      </c>
      <c r="M66">
        <v>28.375634385575935</v>
      </c>
      <c r="N66">
        <v>36.43310716587451</v>
      </c>
      <c r="O66">
        <v>0</v>
      </c>
      <c r="P66">
        <v>39.09413948173475</v>
      </c>
      <c r="Q66">
        <v>6.0339590738270328</v>
      </c>
      <c r="R66">
        <v>13.075928337772774</v>
      </c>
      <c r="S66">
        <v>7.0389080865310536</v>
      </c>
      <c r="T66">
        <v>0</v>
      </c>
      <c r="U66">
        <v>53.819280515983678</v>
      </c>
      <c r="V66">
        <v>5.3946962962935476</v>
      </c>
      <c r="W66">
        <v>10.293254368529899</v>
      </c>
      <c r="X66">
        <v>45.502559904794516</v>
      </c>
      <c r="Y66">
        <v>0</v>
      </c>
      <c r="Z66">
        <v>4.0428155362137339</v>
      </c>
      <c r="AA66">
        <v>0</v>
      </c>
      <c r="AB66">
        <v>4.0295349780619905</v>
      </c>
      <c r="AC66">
        <v>5.9702409924232942</v>
      </c>
      <c r="AD66">
        <v>0</v>
      </c>
      <c r="AE66">
        <v>15.244283168962639</v>
      </c>
      <c r="AF66">
        <v>0</v>
      </c>
      <c r="AG66">
        <v>6.2586509646837811</v>
      </c>
      <c r="AH66">
        <v>15.278541151638487</v>
      </c>
      <c r="AI66">
        <v>0.98168204050302632</v>
      </c>
      <c r="AJ66">
        <v>0</v>
      </c>
      <c r="AK66">
        <v>15.850789654216237</v>
      </c>
      <c r="AL66">
        <v>0</v>
      </c>
      <c r="AM66">
        <v>4.8749431217908583</v>
      </c>
      <c r="AN66">
        <v>1.0192747980901689</v>
      </c>
      <c r="AO66">
        <v>0</v>
      </c>
      <c r="AP66">
        <v>0.27656610295436224</v>
      </c>
      <c r="AQ66">
        <v>8.1036575661657277</v>
      </c>
      <c r="AR66">
        <v>15.663125233397311</v>
      </c>
      <c r="AS66">
        <v>10.121910653308285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31.104448914323655</v>
      </c>
      <c r="BB66">
        <f t="shared" si="0"/>
        <v>713.0211231986832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9.45544384663636</v>
      </c>
      <c r="L67">
        <v>381.89271491505059</v>
      </c>
      <c r="M67">
        <v>28.375634385575935</v>
      </c>
      <c r="N67">
        <v>36.43310716587451</v>
      </c>
      <c r="O67">
        <v>0</v>
      </c>
      <c r="P67">
        <v>39.09413948173475</v>
      </c>
      <c r="Q67">
        <v>6.0339590738270328</v>
      </c>
      <c r="R67">
        <v>13.075928337772774</v>
      </c>
      <c r="S67">
        <v>7.0389080865310536</v>
      </c>
      <c r="T67">
        <v>0</v>
      </c>
      <c r="U67">
        <v>53.819280515983678</v>
      </c>
      <c r="V67">
        <v>5.3946962962935476</v>
      </c>
      <c r="W67">
        <v>10.293254368529899</v>
      </c>
      <c r="X67">
        <v>45.502559904794516</v>
      </c>
      <c r="Y67">
        <v>0</v>
      </c>
      <c r="Z67">
        <v>4.0428155362137339</v>
      </c>
      <c r="AA67">
        <v>0</v>
      </c>
      <c r="AB67">
        <v>4.0295349780619905</v>
      </c>
      <c r="AC67">
        <v>5.9702409924232942</v>
      </c>
      <c r="AD67">
        <v>0</v>
      </c>
      <c r="AE67">
        <v>15.244283168962639</v>
      </c>
      <c r="AF67">
        <v>0</v>
      </c>
      <c r="AG67">
        <v>6.2586509646837811</v>
      </c>
      <c r="AH67">
        <v>12.371288326027969</v>
      </c>
      <c r="AI67">
        <v>0.98168204050302632</v>
      </c>
      <c r="AJ67">
        <v>0</v>
      </c>
      <c r="AK67">
        <v>15.850789654216237</v>
      </c>
      <c r="AL67">
        <v>0</v>
      </c>
      <c r="AM67">
        <v>4.8749431217908583</v>
      </c>
      <c r="AN67">
        <v>1.0000442934773532</v>
      </c>
      <c r="AO67">
        <v>0</v>
      </c>
      <c r="AP67">
        <v>0.27656610295436224</v>
      </c>
      <c r="AQ67">
        <v>8.1036575661657277</v>
      </c>
      <c r="AR67">
        <v>15.663125233397311</v>
      </c>
      <c r="AS67">
        <v>9.9559778125652247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30.975188853907973</v>
      </c>
      <c r="BB67">
        <f t="shared" si="0"/>
        <v>710.05803731614014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9.45544384663636</v>
      </c>
      <c r="L68">
        <v>381.89271491505059</v>
      </c>
      <c r="M68">
        <v>28.375634385575935</v>
      </c>
      <c r="N68">
        <v>36.43310716587451</v>
      </c>
      <c r="O68">
        <v>0</v>
      </c>
      <c r="P68">
        <v>39.09413948173475</v>
      </c>
      <c r="Q68">
        <v>6.0339590738270328</v>
      </c>
      <c r="R68">
        <v>13.075928337772774</v>
      </c>
      <c r="S68">
        <v>7.0389080865310536</v>
      </c>
      <c r="T68">
        <v>0</v>
      </c>
      <c r="U68">
        <v>53.819280515983678</v>
      </c>
      <c r="V68">
        <v>5.3946962962935476</v>
      </c>
      <c r="W68">
        <v>10.293254368529899</v>
      </c>
      <c r="X68">
        <v>45.502559904794516</v>
      </c>
      <c r="Y68">
        <v>0</v>
      </c>
      <c r="Z68">
        <v>4.0428155362137339</v>
      </c>
      <c r="AA68">
        <v>4.3371840847422245</v>
      </c>
      <c r="AB68">
        <v>4.0295349780619905</v>
      </c>
      <c r="AC68">
        <v>5.9702409924232942</v>
      </c>
      <c r="AD68">
        <v>0</v>
      </c>
      <c r="AE68">
        <v>15.244283168962639</v>
      </c>
      <c r="AF68">
        <v>0</v>
      </c>
      <c r="AG68">
        <v>6.2586509646837811</v>
      </c>
      <c r="AH68">
        <v>12.371288326027969</v>
      </c>
      <c r="AI68">
        <v>0.98168204050302632</v>
      </c>
      <c r="AJ68">
        <v>0</v>
      </c>
      <c r="AK68">
        <v>15.850789654216237</v>
      </c>
      <c r="AL68">
        <v>0</v>
      </c>
      <c r="AM68">
        <v>4.8749431217908583</v>
      </c>
      <c r="AN68">
        <v>1.0000442934773532</v>
      </c>
      <c r="AO68">
        <v>0</v>
      </c>
      <c r="AP68">
        <v>0.27656610295436224</v>
      </c>
      <c r="AQ68">
        <v>8.1036575661657277</v>
      </c>
      <c r="AR68">
        <v>15.663125233397311</v>
      </c>
      <c r="AS68">
        <v>9.9559778125652247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31.156483148650196</v>
      </c>
      <c r="BB68">
        <f t="shared" ref="BB68:BB99" si="1">SUM(B68:AZ68)-BA68</f>
        <v>714.2139271061402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9.4553511475009753</v>
      </c>
      <c r="L69">
        <v>381.89271491505059</v>
      </c>
      <c r="M69">
        <v>28.375634385575935</v>
      </c>
      <c r="N69">
        <v>36.43310716587451</v>
      </c>
      <c r="O69">
        <v>0</v>
      </c>
      <c r="P69">
        <v>39.09413948173475</v>
      </c>
      <c r="Q69">
        <v>6.0339590738270328</v>
      </c>
      <c r="R69">
        <v>13.075928337772774</v>
      </c>
      <c r="S69">
        <v>7.0389080865310536</v>
      </c>
      <c r="T69">
        <v>0</v>
      </c>
      <c r="U69">
        <v>53.819280515983678</v>
      </c>
      <c r="V69">
        <v>5.3946962962935476</v>
      </c>
      <c r="W69">
        <v>10.107924522336615</v>
      </c>
      <c r="X69">
        <v>45.502559904794516</v>
      </c>
      <c r="Y69">
        <v>0</v>
      </c>
      <c r="Z69">
        <v>4.0428155362137339</v>
      </c>
      <c r="AA69">
        <v>4.3371840847422245</v>
      </c>
      <c r="AB69">
        <v>8.1248580385097053</v>
      </c>
      <c r="AC69">
        <v>5.9702409924232942</v>
      </c>
      <c r="AD69">
        <v>0</v>
      </c>
      <c r="AE69">
        <v>15.244283168962639</v>
      </c>
      <c r="AF69">
        <v>0</v>
      </c>
      <c r="AG69">
        <v>6.2586509646837811</v>
      </c>
      <c r="AH69">
        <v>12.371288326027969</v>
      </c>
      <c r="AI69">
        <v>0.98168204050302632</v>
      </c>
      <c r="AJ69">
        <v>0</v>
      </c>
      <c r="AK69">
        <v>15.850789654216237</v>
      </c>
      <c r="AL69">
        <v>0</v>
      </c>
      <c r="AM69">
        <v>4.8749431217908583</v>
      </c>
      <c r="AN69">
        <v>1.0000442934773532</v>
      </c>
      <c r="AO69">
        <v>0</v>
      </c>
      <c r="AP69">
        <v>0.27656610295436224</v>
      </c>
      <c r="AQ69">
        <v>8.1036575661657277</v>
      </c>
      <c r="AR69">
        <v>15.663125233397311</v>
      </c>
      <c r="AS69">
        <v>9.9559778125652247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31.319916990182179</v>
      </c>
      <c r="BB69">
        <f t="shared" si="1"/>
        <v>717.96039377972727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9.4553511475009753</v>
      </c>
      <c r="L70">
        <v>381.89271491505059</v>
      </c>
      <c r="M70">
        <v>28.375634385575935</v>
      </c>
      <c r="N70">
        <v>36.43310716587451</v>
      </c>
      <c r="O70">
        <v>0</v>
      </c>
      <c r="P70">
        <v>39.09413948173475</v>
      </c>
      <c r="Q70">
        <v>6.0339590738270328</v>
      </c>
      <c r="R70">
        <v>13.075928337772774</v>
      </c>
      <c r="S70">
        <v>7.0389080865310536</v>
      </c>
      <c r="T70">
        <v>0</v>
      </c>
      <c r="U70">
        <v>53.819280515983678</v>
      </c>
      <c r="V70">
        <v>5.3946962962935476</v>
      </c>
      <c r="W70">
        <v>10.107924522336615</v>
      </c>
      <c r="X70">
        <v>45.502559904794516</v>
      </c>
      <c r="Y70">
        <v>0</v>
      </c>
      <c r="Z70">
        <v>4.0428155362137339</v>
      </c>
      <c r="AA70">
        <v>4.3371840847422245</v>
      </c>
      <c r="AB70">
        <v>8.1248580385097053</v>
      </c>
      <c r="AC70">
        <v>5.9702409924232942</v>
      </c>
      <c r="AD70">
        <v>0</v>
      </c>
      <c r="AE70">
        <v>15.244283168962639</v>
      </c>
      <c r="AF70">
        <v>0</v>
      </c>
      <c r="AG70">
        <v>6.2586509646837811</v>
      </c>
      <c r="AH70">
        <v>12.371288326027969</v>
      </c>
      <c r="AI70">
        <v>0.98168204050302632</v>
      </c>
      <c r="AJ70">
        <v>0</v>
      </c>
      <c r="AK70">
        <v>15.850789654216237</v>
      </c>
      <c r="AL70">
        <v>0</v>
      </c>
      <c r="AM70">
        <v>4.8749431217908583</v>
      </c>
      <c r="AN70">
        <v>1.0000442934773532</v>
      </c>
      <c r="AO70">
        <v>0</v>
      </c>
      <c r="AP70">
        <v>0.27656610295436224</v>
      </c>
      <c r="AQ70">
        <v>8.1036575661657277</v>
      </c>
      <c r="AR70">
        <v>15.663125233397311</v>
      </c>
      <c r="AS70">
        <v>9.9559778125652247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31.319916990182179</v>
      </c>
      <c r="BB70">
        <f t="shared" si="1"/>
        <v>717.96039377972727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4.8313180964308069</v>
      </c>
      <c r="H71">
        <v>0</v>
      </c>
      <c r="I71">
        <v>0</v>
      </c>
      <c r="J71">
        <v>0</v>
      </c>
      <c r="K71">
        <v>9.4553817503392921</v>
      </c>
      <c r="L71">
        <v>381.89271491505059</v>
      </c>
      <c r="M71">
        <v>28.375634385575935</v>
      </c>
      <c r="N71">
        <v>36.43310716587451</v>
      </c>
      <c r="O71">
        <v>0</v>
      </c>
      <c r="P71">
        <v>39.09413948173475</v>
      </c>
      <c r="Q71">
        <v>6.0339590738270328</v>
      </c>
      <c r="R71">
        <v>13.075928337772774</v>
      </c>
      <c r="S71">
        <v>7.0389080865310536</v>
      </c>
      <c r="T71">
        <v>0</v>
      </c>
      <c r="U71">
        <v>53.819280515983678</v>
      </c>
      <c r="V71">
        <v>5.3946962962935476</v>
      </c>
      <c r="W71">
        <v>10.107924522336615</v>
      </c>
      <c r="X71">
        <v>45.502559904794516</v>
      </c>
      <c r="Y71">
        <v>0</v>
      </c>
      <c r="Z71">
        <v>4.0428155362137339</v>
      </c>
      <c r="AA71">
        <v>4.3371840847422245</v>
      </c>
      <c r="AB71">
        <v>8.1248580385097053</v>
      </c>
      <c r="AC71">
        <v>5.9702409924232942</v>
      </c>
      <c r="AD71">
        <v>0</v>
      </c>
      <c r="AE71">
        <v>15.244283168962639</v>
      </c>
      <c r="AF71">
        <v>0</v>
      </c>
      <c r="AG71">
        <v>6.2586509646837811</v>
      </c>
      <c r="AH71">
        <v>12.371288326027969</v>
      </c>
      <c r="AI71">
        <v>0.98168204050302632</v>
      </c>
      <c r="AJ71">
        <v>0</v>
      </c>
      <c r="AK71">
        <v>15.850789654216237</v>
      </c>
      <c r="AL71">
        <v>0</v>
      </c>
      <c r="AM71">
        <v>4.8749431217908583</v>
      </c>
      <c r="AN71">
        <v>1.0000442934773532</v>
      </c>
      <c r="AO71">
        <v>0</v>
      </c>
      <c r="AP71">
        <v>2.6866426003810995</v>
      </c>
      <c r="AQ71">
        <v>8.1036575661657277</v>
      </c>
      <c r="AR71">
        <v>16.344130873217896</v>
      </c>
      <c r="AS71">
        <v>9.9559778125652247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31.651074599148565</v>
      </c>
      <c r="BB71">
        <f t="shared" si="1"/>
        <v>725.55166700727727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9.6626372364850752</v>
      </c>
      <c r="H72">
        <v>0</v>
      </c>
      <c r="I72">
        <v>0</v>
      </c>
      <c r="J72">
        <v>0</v>
      </c>
      <c r="K72">
        <v>9.4553817503392921</v>
      </c>
      <c r="L72">
        <v>381.89271491505059</v>
      </c>
      <c r="M72">
        <v>28.375634385575935</v>
      </c>
      <c r="N72">
        <v>36.43310716587451</v>
      </c>
      <c r="O72">
        <v>0</v>
      </c>
      <c r="P72">
        <v>39.09413948173475</v>
      </c>
      <c r="Q72">
        <v>6.0339590738270328</v>
      </c>
      <c r="R72">
        <v>13.075928337772774</v>
      </c>
      <c r="S72">
        <v>7.0389080865310536</v>
      </c>
      <c r="T72">
        <v>0</v>
      </c>
      <c r="U72">
        <v>53.819280515983678</v>
      </c>
      <c r="V72">
        <v>5.3946962962935476</v>
      </c>
      <c r="W72">
        <v>10.107924522336615</v>
      </c>
      <c r="X72">
        <v>45.502559904794516</v>
      </c>
      <c r="Y72">
        <v>0</v>
      </c>
      <c r="Z72">
        <v>4.0428155362137339</v>
      </c>
      <c r="AA72">
        <v>4.3371840847422245</v>
      </c>
      <c r="AB72">
        <v>8.1248580385097053</v>
      </c>
      <c r="AC72">
        <v>5.9761330324827799</v>
      </c>
      <c r="AD72">
        <v>0</v>
      </c>
      <c r="AE72">
        <v>15.244283168962639</v>
      </c>
      <c r="AF72">
        <v>0</v>
      </c>
      <c r="AG72">
        <v>6.2586509646837811</v>
      </c>
      <c r="AH72">
        <v>12.371288326027969</v>
      </c>
      <c r="AI72">
        <v>0.98168204050302632</v>
      </c>
      <c r="AJ72">
        <v>0</v>
      </c>
      <c r="AK72">
        <v>15.850789654216237</v>
      </c>
      <c r="AL72">
        <v>0</v>
      </c>
      <c r="AM72">
        <v>4.8749431217908583</v>
      </c>
      <c r="AN72">
        <v>1.0000442934773532</v>
      </c>
      <c r="AO72">
        <v>0</v>
      </c>
      <c r="AP72">
        <v>2.6866426003810995</v>
      </c>
      <c r="AQ72">
        <v>8.1036575661657277</v>
      </c>
      <c r="AR72">
        <v>16.344130873217896</v>
      </c>
      <c r="AS72">
        <v>9.9559778125652247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31.853270026477318</v>
      </c>
      <c r="BB72">
        <f t="shared" si="1"/>
        <v>730.18668276006235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10.053224796493424</v>
      </c>
      <c r="H73">
        <v>0</v>
      </c>
      <c r="I73">
        <v>0</v>
      </c>
      <c r="J73">
        <v>10.053224796493424</v>
      </c>
      <c r="K73">
        <v>9.4553817503392921</v>
      </c>
      <c r="L73">
        <v>381.89271491505059</v>
      </c>
      <c r="M73">
        <v>28.375634385575935</v>
      </c>
      <c r="N73">
        <v>36.43310716587451</v>
      </c>
      <c r="O73">
        <v>0</v>
      </c>
      <c r="P73">
        <v>39.09413948173475</v>
      </c>
      <c r="Q73">
        <v>6.033744520976831</v>
      </c>
      <c r="R73">
        <v>13.075928337772774</v>
      </c>
      <c r="S73">
        <v>7.0389080865310536</v>
      </c>
      <c r="T73">
        <v>0</v>
      </c>
      <c r="U73">
        <v>53.819280515983678</v>
      </c>
      <c r="V73">
        <v>5.3946962962935476</v>
      </c>
      <c r="W73">
        <v>10.009208400261359</v>
      </c>
      <c r="X73">
        <v>45.502559904794516</v>
      </c>
      <c r="Y73">
        <v>0</v>
      </c>
      <c r="Z73">
        <v>4.0428155362137339</v>
      </c>
      <c r="AA73">
        <v>4.3371840847422245</v>
      </c>
      <c r="AB73">
        <v>8.1248580385097053</v>
      </c>
      <c r="AC73">
        <v>5.9761330324827799</v>
      </c>
      <c r="AD73">
        <v>0</v>
      </c>
      <c r="AE73">
        <v>15.244283168962639</v>
      </c>
      <c r="AF73">
        <v>0</v>
      </c>
      <c r="AG73">
        <v>6.2586509646837811</v>
      </c>
      <c r="AH73">
        <v>12.371288326027969</v>
      </c>
      <c r="AI73">
        <v>0.98168204050302632</v>
      </c>
      <c r="AJ73">
        <v>0</v>
      </c>
      <c r="AK73">
        <v>15.850789654216237</v>
      </c>
      <c r="AL73">
        <v>0</v>
      </c>
      <c r="AM73">
        <v>4.8749431217908583</v>
      </c>
      <c r="AN73">
        <v>1.0000442934773532</v>
      </c>
      <c r="AO73">
        <v>0</v>
      </c>
      <c r="AP73">
        <v>2.5286047815247348</v>
      </c>
      <c r="AQ73">
        <v>8.1036575661657277</v>
      </c>
      <c r="AR73">
        <v>15.663125233397311</v>
      </c>
      <c r="AS73">
        <v>9.9559778125652247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32.250614064194515</v>
      </c>
      <c r="BB73">
        <f t="shared" si="1"/>
        <v>739.29517694524463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10.053224796493424</v>
      </c>
      <c r="H74">
        <v>0</v>
      </c>
      <c r="I74">
        <v>0</v>
      </c>
      <c r="J74">
        <v>10.053224796493424</v>
      </c>
      <c r="K74">
        <v>9.4553817503392921</v>
      </c>
      <c r="L74">
        <v>381.89271491505059</v>
      </c>
      <c r="M74">
        <v>28.375634385575935</v>
      </c>
      <c r="N74">
        <v>36.43310716587451</v>
      </c>
      <c r="O74">
        <v>0</v>
      </c>
      <c r="P74">
        <v>39.09413948173475</v>
      </c>
      <c r="Q74">
        <v>6.033744520976831</v>
      </c>
      <c r="R74">
        <v>13.075928337772774</v>
      </c>
      <c r="S74">
        <v>7.0389080865310536</v>
      </c>
      <c r="T74">
        <v>0</v>
      </c>
      <c r="U74">
        <v>53.819280515983678</v>
      </c>
      <c r="V74">
        <v>5.3946962962935476</v>
      </c>
      <c r="W74">
        <v>10.009208400261359</v>
      </c>
      <c r="X74">
        <v>45.502559904794516</v>
      </c>
      <c r="Y74">
        <v>0</v>
      </c>
      <c r="Z74">
        <v>4.0428155362137339</v>
      </c>
      <c r="AA74">
        <v>4.3371840847422245</v>
      </c>
      <c r="AB74">
        <v>8.1248580385097053</v>
      </c>
      <c r="AC74">
        <v>5.9761330324827799</v>
      </c>
      <c r="AD74">
        <v>0</v>
      </c>
      <c r="AE74">
        <v>13.055676987580879</v>
      </c>
      <c r="AF74">
        <v>0</v>
      </c>
      <c r="AG74">
        <v>6.2586509646837811</v>
      </c>
      <c r="AH74">
        <v>12.371288326027969</v>
      </c>
      <c r="AI74">
        <v>0.98168204050302632</v>
      </c>
      <c r="AJ74">
        <v>0</v>
      </c>
      <c r="AK74">
        <v>15.850789654216237</v>
      </c>
      <c r="AL74">
        <v>0</v>
      </c>
      <c r="AM74">
        <v>4.8749431217908583</v>
      </c>
      <c r="AN74">
        <v>1.0000442934773532</v>
      </c>
      <c r="AO74">
        <v>0</v>
      </c>
      <c r="AP74">
        <v>2.5286047815247348</v>
      </c>
      <c r="AQ74">
        <v>8.1036575661657277</v>
      </c>
      <c r="AR74">
        <v>15.663125233397311</v>
      </c>
      <c r="AS74">
        <v>9.9559778125652247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32.159130325812754</v>
      </c>
      <c r="BB74">
        <f t="shared" si="1"/>
        <v>737.19805450224476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10.053224796493424</v>
      </c>
      <c r="H75">
        <v>0</v>
      </c>
      <c r="I75">
        <v>0</v>
      </c>
      <c r="J75">
        <v>10.053224796493424</v>
      </c>
      <c r="K75">
        <v>9.4553817503392921</v>
      </c>
      <c r="L75">
        <v>381.89271491505059</v>
      </c>
      <c r="M75">
        <v>28.375634385575935</v>
      </c>
      <c r="N75">
        <v>36.43310716587451</v>
      </c>
      <c r="O75">
        <v>0</v>
      </c>
      <c r="P75">
        <v>39.09413948173475</v>
      </c>
      <c r="Q75">
        <v>6.033744520976831</v>
      </c>
      <c r="R75">
        <v>13.075928337772774</v>
      </c>
      <c r="S75">
        <v>7.0389080865310536</v>
      </c>
      <c r="T75">
        <v>0</v>
      </c>
      <c r="U75">
        <v>53.819280515983678</v>
      </c>
      <c r="V75">
        <v>5.3946962962935476</v>
      </c>
      <c r="W75">
        <v>10.009208400261359</v>
      </c>
      <c r="X75">
        <v>45.502559904794516</v>
      </c>
      <c r="Y75">
        <v>0</v>
      </c>
      <c r="Z75">
        <v>2.0017297595491543</v>
      </c>
      <c r="AA75">
        <v>3.8985923206011268</v>
      </c>
      <c r="AB75">
        <v>6.5788323036349405</v>
      </c>
      <c r="AC75">
        <v>1.1783372851127112</v>
      </c>
      <c r="AD75">
        <v>2.4447379897203088</v>
      </c>
      <c r="AE75">
        <v>5.3409587276142751</v>
      </c>
      <c r="AF75">
        <v>2.4937022501502817</v>
      </c>
      <c r="AG75">
        <v>6.2586509646837811</v>
      </c>
      <c r="AH75">
        <v>15.46411040753496</v>
      </c>
      <c r="AI75">
        <v>0.98168204050302632</v>
      </c>
      <c r="AJ75">
        <v>0</v>
      </c>
      <c r="AK75">
        <v>15.850789654216237</v>
      </c>
      <c r="AL75">
        <v>0</v>
      </c>
      <c r="AM75">
        <v>4.8749431217908583</v>
      </c>
      <c r="AN75">
        <v>1.0000442934773532</v>
      </c>
      <c r="AO75">
        <v>0</v>
      </c>
      <c r="AP75">
        <v>0.47411345656909509</v>
      </c>
      <c r="AQ75">
        <v>8.1036575661657277</v>
      </c>
      <c r="AR75">
        <v>15.663125233397311</v>
      </c>
      <c r="AS75">
        <v>9.9559778125652247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31.71766187103308</v>
      </c>
      <c r="BB75">
        <f t="shared" si="1"/>
        <v>727.0780766704288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10.053224796493424</v>
      </c>
      <c r="H76">
        <v>0</v>
      </c>
      <c r="I76">
        <v>0</v>
      </c>
      <c r="J76">
        <v>10.053224796493424</v>
      </c>
      <c r="K76">
        <v>9.4553817503392921</v>
      </c>
      <c r="L76">
        <v>381.89271491505059</v>
      </c>
      <c r="M76">
        <v>28.375634385575935</v>
      </c>
      <c r="N76">
        <v>36.43310716587451</v>
      </c>
      <c r="O76">
        <v>0</v>
      </c>
      <c r="P76">
        <v>39.09413948173475</v>
      </c>
      <c r="Q76">
        <v>6.033744520976831</v>
      </c>
      <c r="R76">
        <v>13.075928337772774</v>
      </c>
      <c r="S76">
        <v>7.0389080865310536</v>
      </c>
      <c r="T76">
        <v>0</v>
      </c>
      <c r="U76">
        <v>53.819280515983678</v>
      </c>
      <c r="V76">
        <v>5.3946962962935476</v>
      </c>
      <c r="W76">
        <v>10.009208400261359</v>
      </c>
      <c r="X76">
        <v>45.502559904794516</v>
      </c>
      <c r="Y76">
        <v>0</v>
      </c>
      <c r="Z76">
        <v>2.0017297595491543</v>
      </c>
      <c r="AA76">
        <v>4.1422543406386971</v>
      </c>
      <c r="AB76">
        <v>12.187287057764559</v>
      </c>
      <c r="AC76">
        <v>1.1783372851127112</v>
      </c>
      <c r="AD76">
        <v>5.6228975235337089</v>
      </c>
      <c r="AE76">
        <v>13.055676987580879</v>
      </c>
      <c r="AF76">
        <v>2.4937022501502817</v>
      </c>
      <c r="AG76">
        <v>6.2586509646837811</v>
      </c>
      <c r="AH76">
        <v>23.196165768106862</v>
      </c>
      <c r="AI76">
        <v>0.98168204050302632</v>
      </c>
      <c r="AJ76">
        <v>0</v>
      </c>
      <c r="AK76">
        <v>15.850789654216237</v>
      </c>
      <c r="AL76">
        <v>0</v>
      </c>
      <c r="AM76">
        <v>4.8749431217908583</v>
      </c>
      <c r="AN76">
        <v>1.0000442934773532</v>
      </c>
      <c r="AO76">
        <v>0</v>
      </c>
      <c r="AP76">
        <v>0.15803781885636506</v>
      </c>
      <c r="AQ76">
        <v>8.1036575661657277</v>
      </c>
      <c r="AR76">
        <v>15.663125233397311</v>
      </c>
      <c r="AS76">
        <v>9.9559778125652247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32.727590596388779</v>
      </c>
      <c r="BB76">
        <f t="shared" si="1"/>
        <v>750.22912223587969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10.053224796493424</v>
      </c>
      <c r="H77">
        <v>0</v>
      </c>
      <c r="I77">
        <v>0</v>
      </c>
      <c r="J77">
        <v>10.053224796493424</v>
      </c>
      <c r="K77">
        <v>9.7056293298325151</v>
      </c>
      <c r="L77">
        <v>381.89271491505059</v>
      </c>
      <c r="M77">
        <v>28.375634385575935</v>
      </c>
      <c r="N77">
        <v>36.43310716587451</v>
      </c>
      <c r="O77">
        <v>0</v>
      </c>
      <c r="P77">
        <v>39.09413948173475</v>
      </c>
      <c r="Q77">
        <v>6.033744520976831</v>
      </c>
      <c r="R77">
        <v>13.075928337772774</v>
      </c>
      <c r="S77">
        <v>7.0389080865310536</v>
      </c>
      <c r="T77">
        <v>0</v>
      </c>
      <c r="U77">
        <v>53.819280515983678</v>
      </c>
      <c r="V77">
        <v>5.3946962962935476</v>
      </c>
      <c r="W77">
        <v>10.009208400261359</v>
      </c>
      <c r="X77">
        <v>45.502559904794516</v>
      </c>
      <c r="Y77">
        <v>0</v>
      </c>
      <c r="Z77">
        <v>4.0428155362137339</v>
      </c>
      <c r="AA77">
        <v>8.6500015512419122</v>
      </c>
      <c r="AB77">
        <v>12.187287057764559</v>
      </c>
      <c r="AC77">
        <v>8.9643957348465868</v>
      </c>
      <c r="AD77">
        <v>8.434346432477561</v>
      </c>
      <c r="AE77">
        <v>15.244283168962639</v>
      </c>
      <c r="AF77">
        <v>4.9874047974139009</v>
      </c>
      <c r="AG77">
        <v>6.2586509646837811</v>
      </c>
      <c r="AH77">
        <v>30.557082303276974</v>
      </c>
      <c r="AI77">
        <v>0.98168204050302632</v>
      </c>
      <c r="AJ77">
        <v>0</v>
      </c>
      <c r="AK77">
        <v>15.850789654216237</v>
      </c>
      <c r="AL77">
        <v>0</v>
      </c>
      <c r="AM77">
        <v>4.8749431217908583</v>
      </c>
      <c r="AN77">
        <v>0.96158033237319984</v>
      </c>
      <c r="AO77">
        <v>0</v>
      </c>
      <c r="AP77">
        <v>0.15803781885636506</v>
      </c>
      <c r="AQ77">
        <v>8.1036575661657277</v>
      </c>
      <c r="AR77">
        <v>15.663125233397311</v>
      </c>
      <c r="AS77">
        <v>9.9559778125652247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33.95656699412546</v>
      </c>
      <c r="BB77">
        <f t="shared" si="1"/>
        <v>778.40149506629291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10.053224796493424</v>
      </c>
      <c r="H78">
        <v>0</v>
      </c>
      <c r="I78">
        <v>0</v>
      </c>
      <c r="J78">
        <v>10.053224796493424</v>
      </c>
      <c r="K78">
        <v>9.4554385143762705</v>
      </c>
      <c r="L78">
        <v>381.89271491505059</v>
      </c>
      <c r="M78">
        <v>28.375634385575935</v>
      </c>
      <c r="N78">
        <v>36.43310716587451</v>
      </c>
      <c r="O78">
        <v>0</v>
      </c>
      <c r="P78">
        <v>39.09413948173475</v>
      </c>
      <c r="Q78">
        <v>6.033744520976831</v>
      </c>
      <c r="R78">
        <v>13.075928337772774</v>
      </c>
      <c r="S78">
        <v>7.0389080865310536</v>
      </c>
      <c r="T78">
        <v>0</v>
      </c>
      <c r="U78">
        <v>53.819280515983678</v>
      </c>
      <c r="V78">
        <v>5.3946962962935476</v>
      </c>
      <c r="W78">
        <v>10.009208400261359</v>
      </c>
      <c r="X78">
        <v>45.502559904794516</v>
      </c>
      <c r="Y78">
        <v>0</v>
      </c>
      <c r="Z78">
        <v>6.0642234644124402</v>
      </c>
      <c r="AA78">
        <v>12.999855944479231</v>
      </c>
      <c r="AB78">
        <v>12.187287057764559</v>
      </c>
      <c r="AC78">
        <v>8.9643957348465868</v>
      </c>
      <c r="AD78">
        <v>11.245795047067418</v>
      </c>
      <c r="AE78">
        <v>15.244283168962639</v>
      </c>
      <c r="AF78">
        <v>7.3594629049217275</v>
      </c>
      <c r="AG78">
        <v>6.2586509646837811</v>
      </c>
      <c r="AH78">
        <v>38.19635303590065</v>
      </c>
      <c r="AI78">
        <v>0.98168204050302632</v>
      </c>
      <c r="AJ78">
        <v>0</v>
      </c>
      <c r="AK78">
        <v>15.850789654216237</v>
      </c>
      <c r="AL78">
        <v>0</v>
      </c>
      <c r="AM78">
        <v>4.8749431217908583</v>
      </c>
      <c r="AN78">
        <v>0.96158033237319984</v>
      </c>
      <c r="AO78">
        <v>0</v>
      </c>
      <c r="AP78">
        <v>0.15803781885636506</v>
      </c>
      <c r="AQ78">
        <v>8.1036575661657277</v>
      </c>
      <c r="AR78">
        <v>15.663125233397311</v>
      </c>
      <c r="AS78">
        <v>9.9559778125652247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34.748419880682768</v>
      </c>
      <c r="BB78">
        <f t="shared" si="1"/>
        <v>796.55349114043679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10.053224796493424</v>
      </c>
      <c r="H79">
        <v>0</v>
      </c>
      <c r="I79">
        <v>0</v>
      </c>
      <c r="J79">
        <v>10.053224796493424</v>
      </c>
      <c r="K79">
        <v>9.4554726226993182</v>
      </c>
      <c r="L79">
        <v>386.68971844447253</v>
      </c>
      <c r="M79">
        <v>28.375634385575935</v>
      </c>
      <c r="N79">
        <v>36.43310716587451</v>
      </c>
      <c r="O79">
        <v>0</v>
      </c>
      <c r="P79">
        <v>39.09413948173475</v>
      </c>
      <c r="Q79">
        <v>6.033744520976831</v>
      </c>
      <c r="R79">
        <v>13.075928337772774</v>
      </c>
      <c r="S79">
        <v>7.0389080865310536</v>
      </c>
      <c r="T79">
        <v>0</v>
      </c>
      <c r="U79">
        <v>53.819280515983678</v>
      </c>
      <c r="V79">
        <v>5.3946962962935476</v>
      </c>
      <c r="W79">
        <v>10.009208400261359</v>
      </c>
      <c r="X79">
        <v>45.502559904794516</v>
      </c>
      <c r="Y79">
        <v>0</v>
      </c>
      <c r="Z79">
        <v>6.0642234644124402</v>
      </c>
      <c r="AA79">
        <v>12.999855944479231</v>
      </c>
      <c r="AB79">
        <v>12.187287057764559</v>
      </c>
      <c r="AC79">
        <v>8.9643957348465868</v>
      </c>
      <c r="AD79">
        <v>11.245795047067418</v>
      </c>
      <c r="AE79">
        <v>15.244283168962639</v>
      </c>
      <c r="AF79">
        <v>7.3594629049217275</v>
      </c>
      <c r="AG79">
        <v>6.2586509646837811</v>
      </c>
      <c r="AH79">
        <v>45.835623768524322</v>
      </c>
      <c r="AI79">
        <v>0.98168204050302632</v>
      </c>
      <c r="AJ79">
        <v>0</v>
      </c>
      <c r="AK79">
        <v>15.850789654216237</v>
      </c>
      <c r="AL79">
        <v>0</v>
      </c>
      <c r="AM79">
        <v>4.8749431217908583</v>
      </c>
      <c r="AN79">
        <v>0.96158033237319984</v>
      </c>
      <c r="AO79">
        <v>0</v>
      </c>
      <c r="AP79">
        <v>0.15803781885636506</v>
      </c>
      <c r="AQ79">
        <v>8.1036575661657277</v>
      </c>
      <c r="AR79">
        <v>15.663125233397311</v>
      </c>
      <c r="AS79">
        <v>9.9559778125652247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35.268257570564181</v>
      </c>
      <c r="BB79">
        <f t="shared" si="1"/>
        <v>808.46996182092403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10.053224796493424</v>
      </c>
      <c r="H80">
        <v>0</v>
      </c>
      <c r="I80">
        <v>0</v>
      </c>
      <c r="J80">
        <v>10.053224796493424</v>
      </c>
      <c r="K80">
        <v>8.5577279888228208</v>
      </c>
      <c r="L80">
        <v>381.89271491505059</v>
      </c>
      <c r="M80">
        <v>28.375634385575935</v>
      </c>
      <c r="N80">
        <v>36.43310716587451</v>
      </c>
      <c r="O80">
        <v>0</v>
      </c>
      <c r="P80">
        <v>39.09413948173475</v>
      </c>
      <c r="Q80">
        <v>6.033744520976831</v>
      </c>
      <c r="R80">
        <v>13.075928337772774</v>
      </c>
      <c r="S80">
        <v>7.0389080865310536</v>
      </c>
      <c r="T80">
        <v>0</v>
      </c>
      <c r="U80">
        <v>53.819280515983678</v>
      </c>
      <c r="V80">
        <v>5.3946962962935476</v>
      </c>
      <c r="W80">
        <v>10.009208400261359</v>
      </c>
      <c r="X80">
        <v>45.502559904794516</v>
      </c>
      <c r="Y80">
        <v>0</v>
      </c>
      <c r="Z80">
        <v>6.0642234644124402</v>
      </c>
      <c r="AA80">
        <v>12.999855944479231</v>
      </c>
      <c r="AB80">
        <v>12.187287057764559</v>
      </c>
      <c r="AC80">
        <v>8.9643957348465868</v>
      </c>
      <c r="AD80">
        <v>11.245795047067418</v>
      </c>
      <c r="AE80">
        <v>15.244283168962639</v>
      </c>
      <c r="AF80">
        <v>7.3594629049217275</v>
      </c>
      <c r="AG80">
        <v>6.2586509646837811</v>
      </c>
      <c r="AH80">
        <v>45.835623768524322</v>
      </c>
      <c r="AI80">
        <v>5.8900940038822789</v>
      </c>
      <c r="AJ80">
        <v>0</v>
      </c>
      <c r="AK80">
        <v>15.850789654216237</v>
      </c>
      <c r="AL80">
        <v>0</v>
      </c>
      <c r="AM80">
        <v>4.8749431217908583</v>
      </c>
      <c r="AN80">
        <v>0.96158033237319984</v>
      </c>
      <c r="AO80">
        <v>0</v>
      </c>
      <c r="AP80">
        <v>0.15803781885636506</v>
      </c>
      <c r="AQ80">
        <v>8.1036575661657277</v>
      </c>
      <c r="AR80">
        <v>16.344130873217896</v>
      </c>
      <c r="AS80">
        <v>9.9559778125652247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35.263854753152067</v>
      </c>
      <c r="BB80">
        <f t="shared" si="1"/>
        <v>808.36903407823752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10.053224796493424</v>
      </c>
      <c r="H81">
        <v>0</v>
      </c>
      <c r="I81">
        <v>0</v>
      </c>
      <c r="J81">
        <v>10.053224796493424</v>
      </c>
      <c r="K81">
        <v>8.6412232990528484</v>
      </c>
      <c r="L81">
        <v>381.89271491505059</v>
      </c>
      <c r="M81">
        <v>28.375634385575935</v>
      </c>
      <c r="N81">
        <v>36.43310716587451</v>
      </c>
      <c r="O81">
        <v>0</v>
      </c>
      <c r="P81">
        <v>39.09413948173475</v>
      </c>
      <c r="Q81">
        <v>6.033744520976831</v>
      </c>
      <c r="R81">
        <v>13.075928337772774</v>
      </c>
      <c r="S81">
        <v>7.0389080865310536</v>
      </c>
      <c r="T81">
        <v>0</v>
      </c>
      <c r="U81">
        <v>53.819280515983678</v>
      </c>
      <c r="V81">
        <v>5.3946962962935476</v>
      </c>
      <c r="W81">
        <v>10.009208400261359</v>
      </c>
      <c r="X81">
        <v>45.502559904794516</v>
      </c>
      <c r="Y81">
        <v>0</v>
      </c>
      <c r="Z81">
        <v>6.0642234644124402</v>
      </c>
      <c r="AA81">
        <v>12.999855944479231</v>
      </c>
      <c r="AB81">
        <v>12.187287057764559</v>
      </c>
      <c r="AC81">
        <v>8.9643957348465868</v>
      </c>
      <c r="AD81">
        <v>11.245795047067418</v>
      </c>
      <c r="AE81">
        <v>15.244283168962639</v>
      </c>
      <c r="AF81">
        <v>7.3594629049217275</v>
      </c>
      <c r="AG81">
        <v>6.2586509646837811</v>
      </c>
      <c r="AH81">
        <v>45.835623768524322</v>
      </c>
      <c r="AI81">
        <v>10.079128702609058</v>
      </c>
      <c r="AJ81">
        <v>0</v>
      </c>
      <c r="AK81">
        <v>15.850789654216237</v>
      </c>
      <c r="AL81">
        <v>0</v>
      </c>
      <c r="AM81">
        <v>4.8749431217908583</v>
      </c>
      <c r="AN81">
        <v>0.96158033237319984</v>
      </c>
      <c r="AO81">
        <v>0</v>
      </c>
      <c r="AP81">
        <v>0.47411345656909509</v>
      </c>
      <c r="AQ81">
        <v>8.1036575661657277</v>
      </c>
      <c r="AR81">
        <v>16.344130873217896</v>
      </c>
      <c r="AS81">
        <v>9.9559778125652247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35.455658469182843</v>
      </c>
      <c r="BB81">
        <f t="shared" si="1"/>
        <v>812.76583600887625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10.053224796493424</v>
      </c>
      <c r="H82">
        <v>0</v>
      </c>
      <c r="I82">
        <v>0</v>
      </c>
      <c r="J82">
        <v>10.053224796493424</v>
      </c>
      <c r="K82">
        <v>9.4553817503392921</v>
      </c>
      <c r="L82">
        <v>381.89271491505059</v>
      </c>
      <c r="M82">
        <v>28.375634385575935</v>
      </c>
      <c r="N82">
        <v>36.43310716587451</v>
      </c>
      <c r="O82">
        <v>0</v>
      </c>
      <c r="P82">
        <v>39.09413948173475</v>
      </c>
      <c r="Q82">
        <v>6.033744520976831</v>
      </c>
      <c r="R82">
        <v>13.075928337772774</v>
      </c>
      <c r="S82">
        <v>7.0389080865310536</v>
      </c>
      <c r="T82">
        <v>0</v>
      </c>
      <c r="U82">
        <v>53.819280515983678</v>
      </c>
      <c r="V82">
        <v>5.3946962962935476</v>
      </c>
      <c r="W82">
        <v>10.009208400261359</v>
      </c>
      <c r="X82">
        <v>45.502559904794516</v>
      </c>
      <c r="Y82">
        <v>0</v>
      </c>
      <c r="Z82">
        <v>6.0642234644124402</v>
      </c>
      <c r="AA82">
        <v>12.999855944479231</v>
      </c>
      <c r="AB82">
        <v>12.187287057764559</v>
      </c>
      <c r="AC82">
        <v>8.9643957348465868</v>
      </c>
      <c r="AD82">
        <v>11.245795047067418</v>
      </c>
      <c r="AE82">
        <v>15.244283168962639</v>
      </c>
      <c r="AF82">
        <v>7.3594629049217275</v>
      </c>
      <c r="AG82">
        <v>6.2586509646837811</v>
      </c>
      <c r="AH82">
        <v>45.835623768524322</v>
      </c>
      <c r="AI82">
        <v>10.079128702609058</v>
      </c>
      <c r="AJ82">
        <v>0</v>
      </c>
      <c r="AK82">
        <v>15.850789654216237</v>
      </c>
      <c r="AL82">
        <v>0</v>
      </c>
      <c r="AM82">
        <v>4.8749431217908583</v>
      </c>
      <c r="AN82">
        <v>0.96158033237319984</v>
      </c>
      <c r="AO82">
        <v>0</v>
      </c>
      <c r="AP82">
        <v>0.47411345656909509</v>
      </c>
      <c r="AQ82">
        <v>8.1036575661657277</v>
      </c>
      <c r="AR82">
        <v>15.663125233397311</v>
      </c>
      <c r="AS82">
        <v>9.9559778125652247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35.461224256702117</v>
      </c>
      <c r="BB82">
        <f t="shared" si="1"/>
        <v>812.89342303282285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10.053224796493424</v>
      </c>
      <c r="H83">
        <v>0</v>
      </c>
      <c r="I83">
        <v>0</v>
      </c>
      <c r="J83">
        <v>10.053224796493424</v>
      </c>
      <c r="K83">
        <v>9.4553817503392921</v>
      </c>
      <c r="L83">
        <v>381.89271491505059</v>
      </c>
      <c r="M83">
        <v>28.375634385575935</v>
      </c>
      <c r="N83">
        <v>36.43310716587451</v>
      </c>
      <c r="O83">
        <v>0</v>
      </c>
      <c r="P83">
        <v>39.09413948173475</v>
      </c>
      <c r="Q83">
        <v>6.033744520976831</v>
      </c>
      <c r="R83">
        <v>13.075928337772774</v>
      </c>
      <c r="S83">
        <v>7.0389080865310536</v>
      </c>
      <c r="T83">
        <v>0</v>
      </c>
      <c r="U83">
        <v>53.819280515983678</v>
      </c>
      <c r="V83">
        <v>5.3946962962935476</v>
      </c>
      <c r="W83">
        <v>10.009208400261359</v>
      </c>
      <c r="X83">
        <v>45.502559904794516</v>
      </c>
      <c r="Y83">
        <v>0</v>
      </c>
      <c r="Z83">
        <v>6.0642234644124402</v>
      </c>
      <c r="AA83">
        <v>12.999855944479231</v>
      </c>
      <c r="AB83">
        <v>12.187287057764559</v>
      </c>
      <c r="AC83">
        <v>8.9643957348465868</v>
      </c>
      <c r="AD83">
        <v>11.245795047067418</v>
      </c>
      <c r="AE83">
        <v>15.244283168962639</v>
      </c>
      <c r="AF83">
        <v>7.3594629049217275</v>
      </c>
      <c r="AG83">
        <v>6.2586509646837811</v>
      </c>
      <c r="AH83">
        <v>45.835623768524322</v>
      </c>
      <c r="AI83">
        <v>10.079128702609058</v>
      </c>
      <c r="AJ83">
        <v>0</v>
      </c>
      <c r="AK83">
        <v>15.850789654216237</v>
      </c>
      <c r="AL83">
        <v>0</v>
      </c>
      <c r="AM83">
        <v>4.8749431217908583</v>
      </c>
      <c r="AN83">
        <v>1.0000442934773532</v>
      </c>
      <c r="AO83">
        <v>0</v>
      </c>
      <c r="AP83">
        <v>0.47411345656909509</v>
      </c>
      <c r="AQ83">
        <v>8.1036575661657277</v>
      </c>
      <c r="AR83">
        <v>15.663125233397311</v>
      </c>
      <c r="AS83">
        <v>9.9559778125652247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35.462832050276269</v>
      </c>
      <c r="BB83">
        <f t="shared" si="1"/>
        <v>812.93027920035297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10.053224796493424</v>
      </c>
      <c r="H84">
        <v>0</v>
      </c>
      <c r="I84">
        <v>0</v>
      </c>
      <c r="J84">
        <v>10.053224796493424</v>
      </c>
      <c r="K84">
        <v>9.4553817503392921</v>
      </c>
      <c r="L84">
        <v>381.89271491505059</v>
      </c>
      <c r="M84">
        <v>28.375634385575935</v>
      </c>
      <c r="N84">
        <v>36.43310716587451</v>
      </c>
      <c r="O84">
        <v>0</v>
      </c>
      <c r="P84">
        <v>39.09413948173475</v>
      </c>
      <c r="Q84">
        <v>6.033744520976831</v>
      </c>
      <c r="R84">
        <v>13.075928337772774</v>
      </c>
      <c r="S84">
        <v>7.0389080865310536</v>
      </c>
      <c r="T84">
        <v>0</v>
      </c>
      <c r="U84">
        <v>53.819280515983678</v>
      </c>
      <c r="V84">
        <v>5.3946962962935476</v>
      </c>
      <c r="W84">
        <v>10.009208400261359</v>
      </c>
      <c r="X84">
        <v>45.502559904794516</v>
      </c>
      <c r="Y84">
        <v>0</v>
      </c>
      <c r="Z84">
        <v>6.0642234644124402</v>
      </c>
      <c r="AA84">
        <v>12.999855944479231</v>
      </c>
      <c r="AB84">
        <v>12.187287057764559</v>
      </c>
      <c r="AC84">
        <v>8.9643957348465868</v>
      </c>
      <c r="AD84">
        <v>11.245795047067418</v>
      </c>
      <c r="AE84">
        <v>15.244283168962639</v>
      </c>
      <c r="AF84">
        <v>7.3594629049217275</v>
      </c>
      <c r="AG84">
        <v>6.2586509646837811</v>
      </c>
      <c r="AH84">
        <v>45.835623768524322</v>
      </c>
      <c r="AI84">
        <v>10.079128702609058</v>
      </c>
      <c r="AJ84">
        <v>0</v>
      </c>
      <c r="AK84">
        <v>15.850789654216237</v>
      </c>
      <c r="AL84">
        <v>0</v>
      </c>
      <c r="AM84">
        <v>4.8749431217908583</v>
      </c>
      <c r="AN84">
        <v>1.0000442934773532</v>
      </c>
      <c r="AO84">
        <v>0</v>
      </c>
      <c r="AP84">
        <v>0.47411345656909509</v>
      </c>
      <c r="AQ84">
        <v>8.1036575661657277</v>
      </c>
      <c r="AR84">
        <v>15.663125233397311</v>
      </c>
      <c r="AS84">
        <v>9.9559778125652247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35.462832050276269</v>
      </c>
      <c r="BB84">
        <f t="shared" si="1"/>
        <v>812.93027920035297</v>
      </c>
    </row>
    <row r="85" spans="1:54">
      <c r="A85" t="s">
        <v>127</v>
      </c>
      <c r="B85">
        <v>0</v>
      </c>
      <c r="C85">
        <v>0</v>
      </c>
      <c r="D85">
        <v>9.379944687956586</v>
      </c>
      <c r="E85">
        <v>0</v>
      </c>
      <c r="F85">
        <v>0</v>
      </c>
      <c r="G85">
        <v>19.427957628887498</v>
      </c>
      <c r="H85">
        <v>0</v>
      </c>
      <c r="I85">
        <v>0</v>
      </c>
      <c r="J85">
        <v>25.700365268211229</v>
      </c>
      <c r="K85">
        <v>9.4553817503392921</v>
      </c>
      <c r="L85">
        <v>381.89271491505059</v>
      </c>
      <c r="M85">
        <v>28.375634385575935</v>
      </c>
      <c r="N85">
        <v>36.43310716587451</v>
      </c>
      <c r="O85">
        <v>0</v>
      </c>
      <c r="P85">
        <v>39.09413948173475</v>
      </c>
      <c r="Q85">
        <v>6.033744520976831</v>
      </c>
      <c r="R85">
        <v>13.075928337772774</v>
      </c>
      <c r="S85">
        <v>7.0389080865310536</v>
      </c>
      <c r="T85">
        <v>0</v>
      </c>
      <c r="U85">
        <v>53.819280515983678</v>
      </c>
      <c r="V85">
        <v>5.3946962962935476</v>
      </c>
      <c r="W85">
        <v>10.009208400261359</v>
      </c>
      <c r="X85">
        <v>45.502559904794516</v>
      </c>
      <c r="Y85">
        <v>0</v>
      </c>
      <c r="Z85">
        <v>6.0642234644124402</v>
      </c>
      <c r="AA85">
        <v>12.999855944479231</v>
      </c>
      <c r="AB85">
        <v>12.187287057764559</v>
      </c>
      <c r="AC85">
        <v>8.9643957348465868</v>
      </c>
      <c r="AD85">
        <v>8.434346432477561</v>
      </c>
      <c r="AE85">
        <v>15.244283168962639</v>
      </c>
      <c r="AF85">
        <v>7.3594629049217275</v>
      </c>
      <c r="AG85">
        <v>6.2586509646837811</v>
      </c>
      <c r="AH85">
        <v>45.835623768524322</v>
      </c>
      <c r="AI85">
        <v>10.079128702609058</v>
      </c>
      <c r="AJ85">
        <v>0</v>
      </c>
      <c r="AK85">
        <v>15.850789654216237</v>
      </c>
      <c r="AL85">
        <v>0</v>
      </c>
      <c r="AM85">
        <v>4.8749431217908583</v>
      </c>
      <c r="AN85">
        <v>1.0000442934773532</v>
      </c>
      <c r="AO85">
        <v>0</v>
      </c>
      <c r="AP85">
        <v>0.47411345656909509</v>
      </c>
      <c r="AQ85">
        <v>8.1036575661657277</v>
      </c>
      <c r="AR85">
        <v>15.663125233397311</v>
      </c>
      <c r="AS85">
        <v>9.9559778125652247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36.783309490254872</v>
      </c>
      <c r="BB85">
        <f t="shared" si="1"/>
        <v>843.20017113785298</v>
      </c>
    </row>
    <row r="86" spans="1:54">
      <c r="A86" t="s">
        <v>128</v>
      </c>
      <c r="B86">
        <v>0</v>
      </c>
      <c r="C86">
        <v>0</v>
      </c>
      <c r="D86">
        <v>9.379944687956586</v>
      </c>
      <c r="E86">
        <v>0</v>
      </c>
      <c r="F86">
        <v>0</v>
      </c>
      <c r="G86">
        <v>19.427957628887498</v>
      </c>
      <c r="H86">
        <v>0</v>
      </c>
      <c r="I86">
        <v>0</v>
      </c>
      <c r="J86">
        <v>25.700365268211229</v>
      </c>
      <c r="K86">
        <v>9.4553817503392921</v>
      </c>
      <c r="L86">
        <v>381.89271491505059</v>
      </c>
      <c r="M86">
        <v>28.375634385575935</v>
      </c>
      <c r="N86">
        <v>36.43310716587451</v>
      </c>
      <c r="O86">
        <v>0</v>
      </c>
      <c r="P86">
        <v>39.09413948173475</v>
      </c>
      <c r="Q86">
        <v>6.033744520976831</v>
      </c>
      <c r="R86">
        <v>13.075928337772774</v>
      </c>
      <c r="S86">
        <v>7.0389080865310536</v>
      </c>
      <c r="T86">
        <v>0</v>
      </c>
      <c r="U86">
        <v>53.819280515983678</v>
      </c>
      <c r="V86">
        <v>5.3946962962935476</v>
      </c>
      <c r="W86">
        <v>10.009208400261359</v>
      </c>
      <c r="X86">
        <v>45.502559904794516</v>
      </c>
      <c r="Y86">
        <v>0</v>
      </c>
      <c r="Z86">
        <v>4.0428155362137339</v>
      </c>
      <c r="AA86">
        <v>12.999855944479231</v>
      </c>
      <c r="AB86">
        <v>12.187287057764559</v>
      </c>
      <c r="AC86">
        <v>8.9643957348465868</v>
      </c>
      <c r="AD86">
        <v>5.6228975235337089</v>
      </c>
      <c r="AE86">
        <v>15.244283168962639</v>
      </c>
      <c r="AF86">
        <v>7.2986408336005004</v>
      </c>
      <c r="AG86">
        <v>6.2586509646837811</v>
      </c>
      <c r="AH86">
        <v>38.19635303590065</v>
      </c>
      <c r="AI86">
        <v>10.079128702609058</v>
      </c>
      <c r="AJ86">
        <v>0</v>
      </c>
      <c r="AK86">
        <v>15.850789654216237</v>
      </c>
      <c r="AL86">
        <v>0</v>
      </c>
      <c r="AM86">
        <v>4.8749431217908583</v>
      </c>
      <c r="AN86">
        <v>1.0000442934773532</v>
      </c>
      <c r="AO86">
        <v>0</v>
      </c>
      <c r="AP86">
        <v>0.47411345656909509</v>
      </c>
      <c r="AQ86">
        <v>8.1036575661657277</v>
      </c>
      <c r="AR86">
        <v>15.663125233397311</v>
      </c>
      <c r="AS86">
        <v>9.9559778125652247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36.259432195257411</v>
      </c>
      <c r="BB86">
        <f t="shared" si="1"/>
        <v>831.1910987917629</v>
      </c>
    </row>
    <row r="87" spans="1:54">
      <c r="A87" t="s">
        <v>129</v>
      </c>
      <c r="B87">
        <v>0</v>
      </c>
      <c r="C87">
        <v>0</v>
      </c>
      <c r="D87">
        <v>9.379944687956586</v>
      </c>
      <c r="E87">
        <v>0</v>
      </c>
      <c r="F87">
        <v>0</v>
      </c>
      <c r="G87">
        <v>19.427957628887498</v>
      </c>
      <c r="H87">
        <v>0</v>
      </c>
      <c r="I87">
        <v>0</v>
      </c>
      <c r="J87">
        <v>25.272547575967355</v>
      </c>
      <c r="K87">
        <v>9.4553817503392921</v>
      </c>
      <c r="L87">
        <v>381.89271491505059</v>
      </c>
      <c r="M87">
        <v>28.375634385575935</v>
      </c>
      <c r="N87">
        <v>36.43310716587451</v>
      </c>
      <c r="O87">
        <v>0</v>
      </c>
      <c r="P87">
        <v>39.09413948173475</v>
      </c>
      <c r="Q87">
        <v>6.033744520976831</v>
      </c>
      <c r="R87">
        <v>13.075928337772774</v>
      </c>
      <c r="S87">
        <v>7.0389080865310536</v>
      </c>
      <c r="T87">
        <v>0</v>
      </c>
      <c r="U87">
        <v>53.256063258262074</v>
      </c>
      <c r="V87">
        <v>5.3946962962935476</v>
      </c>
      <c r="W87">
        <v>10.009208400261359</v>
      </c>
      <c r="X87">
        <v>45.502559904794516</v>
      </c>
      <c r="Y87">
        <v>0</v>
      </c>
      <c r="Z87">
        <v>4.0428155362137339</v>
      </c>
      <c r="AA87">
        <v>12.999855944479231</v>
      </c>
      <c r="AB87">
        <v>12.187287057764559</v>
      </c>
      <c r="AC87">
        <v>8.9643957348465868</v>
      </c>
      <c r="AD87">
        <v>5.6228975235337089</v>
      </c>
      <c r="AE87">
        <v>15.244283168962639</v>
      </c>
      <c r="AF87">
        <v>7.2986408336005004</v>
      </c>
      <c r="AG87">
        <v>6.2586509646837811</v>
      </c>
      <c r="AH87">
        <v>38.19635303590065</v>
      </c>
      <c r="AI87">
        <v>4.7120750270194112</v>
      </c>
      <c r="AJ87">
        <v>0</v>
      </c>
      <c r="AK87">
        <v>15.850789654216237</v>
      </c>
      <c r="AL87">
        <v>0</v>
      </c>
      <c r="AM87">
        <v>4.8749431217908583</v>
      </c>
      <c r="AN87">
        <v>1.0000442934773532</v>
      </c>
      <c r="AO87">
        <v>0</v>
      </c>
      <c r="AP87">
        <v>0.47411345656909509</v>
      </c>
      <c r="AQ87">
        <v>8.1036575661657277</v>
      </c>
      <c r="AR87">
        <v>15.663125233397311</v>
      </c>
      <c r="AS87">
        <v>9.9559778125652247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35.99366409070921</v>
      </c>
      <c r="BB87">
        <f t="shared" si="1"/>
        <v>825.09877827075593</v>
      </c>
    </row>
    <row r="88" spans="1:54">
      <c r="A88" t="s">
        <v>130</v>
      </c>
      <c r="B88">
        <v>0</v>
      </c>
      <c r="C88">
        <v>0</v>
      </c>
      <c r="D88">
        <v>9.379944687956586</v>
      </c>
      <c r="E88">
        <v>0</v>
      </c>
      <c r="F88">
        <v>0</v>
      </c>
      <c r="G88">
        <v>19.427957628887498</v>
      </c>
      <c r="H88">
        <v>0</v>
      </c>
      <c r="I88">
        <v>0</v>
      </c>
      <c r="J88">
        <v>25.272547575967355</v>
      </c>
      <c r="K88">
        <v>9.4553817503392921</v>
      </c>
      <c r="L88">
        <v>381.89271491505059</v>
      </c>
      <c r="M88">
        <v>28.375634385575935</v>
      </c>
      <c r="N88">
        <v>36.43310716587451</v>
      </c>
      <c r="O88">
        <v>0</v>
      </c>
      <c r="P88">
        <v>39.09413948173475</v>
      </c>
      <c r="Q88">
        <v>6.033744520976831</v>
      </c>
      <c r="R88">
        <v>13.075928337772774</v>
      </c>
      <c r="S88">
        <v>7.0389080865310536</v>
      </c>
      <c r="T88">
        <v>0</v>
      </c>
      <c r="U88">
        <v>53.256063258262074</v>
      </c>
      <c r="V88">
        <v>5.3946962962935476</v>
      </c>
      <c r="W88">
        <v>10.009208400261359</v>
      </c>
      <c r="X88">
        <v>45.502559904794516</v>
      </c>
      <c r="Y88">
        <v>0</v>
      </c>
      <c r="Z88">
        <v>4.0428155362137339</v>
      </c>
      <c r="AA88">
        <v>12.999855944479231</v>
      </c>
      <c r="AB88">
        <v>12.187287057764559</v>
      </c>
      <c r="AC88">
        <v>8.9643957348465868</v>
      </c>
      <c r="AD88">
        <v>5.6228975235337089</v>
      </c>
      <c r="AE88">
        <v>15.244283168962639</v>
      </c>
      <c r="AF88">
        <v>7.2986408336005004</v>
      </c>
      <c r="AG88">
        <v>6.2586509646837811</v>
      </c>
      <c r="AH88">
        <v>38.19635303590065</v>
      </c>
      <c r="AI88">
        <v>4.7120750270194112</v>
      </c>
      <c r="AJ88">
        <v>0</v>
      </c>
      <c r="AK88">
        <v>15.850789654216237</v>
      </c>
      <c r="AL88">
        <v>0</v>
      </c>
      <c r="AM88">
        <v>4.8749431217908583</v>
      </c>
      <c r="AN88">
        <v>1.0000442934773532</v>
      </c>
      <c r="AO88">
        <v>0</v>
      </c>
      <c r="AP88">
        <v>0.47411345656909509</v>
      </c>
      <c r="AQ88">
        <v>8.1036575661657277</v>
      </c>
      <c r="AR88">
        <v>15.663125233397311</v>
      </c>
      <c r="AS88">
        <v>9.9559778125652247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35.99366409070921</v>
      </c>
      <c r="BB88">
        <f t="shared" si="1"/>
        <v>825.09877827075593</v>
      </c>
    </row>
    <row r="89" spans="1:54">
      <c r="A89" t="s">
        <v>131</v>
      </c>
      <c r="B89">
        <v>0</v>
      </c>
      <c r="C89">
        <v>0</v>
      </c>
      <c r="D89">
        <v>9.379944687956586</v>
      </c>
      <c r="E89">
        <v>0</v>
      </c>
      <c r="F89">
        <v>0</v>
      </c>
      <c r="G89">
        <v>19.427957628887498</v>
      </c>
      <c r="H89">
        <v>0</v>
      </c>
      <c r="I89">
        <v>0</v>
      </c>
      <c r="J89">
        <v>24.34619599248591</v>
      </c>
      <c r="K89">
        <v>9.4553817503392921</v>
      </c>
      <c r="L89">
        <v>386.68971844447253</v>
      </c>
      <c r="M89">
        <v>28.375634385575935</v>
      </c>
      <c r="N89">
        <v>36.43310716587451</v>
      </c>
      <c r="O89">
        <v>0</v>
      </c>
      <c r="P89">
        <v>39.09413948173475</v>
      </c>
      <c r="Q89">
        <v>6.033744520976831</v>
      </c>
      <c r="R89">
        <v>13.075928337772774</v>
      </c>
      <c r="S89">
        <v>7.0389080865310536</v>
      </c>
      <c r="T89">
        <v>0</v>
      </c>
      <c r="U89">
        <v>53.256063258262074</v>
      </c>
      <c r="V89">
        <v>5.3946962962935476</v>
      </c>
      <c r="W89">
        <v>10.009208400261359</v>
      </c>
      <c r="X89">
        <v>45.502559904794516</v>
      </c>
      <c r="Y89">
        <v>0</v>
      </c>
      <c r="Z89">
        <v>4.0428155362137339</v>
      </c>
      <c r="AA89">
        <v>12.999855944479231</v>
      </c>
      <c r="AB89">
        <v>12.187287057764559</v>
      </c>
      <c r="AC89">
        <v>8.9643957348465868</v>
      </c>
      <c r="AD89">
        <v>5.6228975235337089</v>
      </c>
      <c r="AE89">
        <v>15.244283168962639</v>
      </c>
      <c r="AF89">
        <v>7.2986408336005004</v>
      </c>
      <c r="AG89">
        <v>6.2586509646837811</v>
      </c>
      <c r="AH89">
        <v>38.19635303590065</v>
      </c>
      <c r="AI89">
        <v>4.7120750270194112</v>
      </c>
      <c r="AJ89">
        <v>0</v>
      </c>
      <c r="AK89">
        <v>15.850789654216237</v>
      </c>
      <c r="AL89">
        <v>0</v>
      </c>
      <c r="AM89">
        <v>4.8749431217908583</v>
      </c>
      <c r="AN89">
        <v>1.0000442934773532</v>
      </c>
      <c r="AO89">
        <v>0</v>
      </c>
      <c r="AP89">
        <v>0.47411345656909509</v>
      </c>
      <c r="AQ89">
        <v>8.1036575661657277</v>
      </c>
      <c r="AR89">
        <v>15.663125233397311</v>
      </c>
      <c r="AS89">
        <v>9.9559778125652247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36.155457342049523</v>
      </c>
      <c r="BB89">
        <f t="shared" si="1"/>
        <v>828.80763696535621</v>
      </c>
    </row>
    <row r="90" spans="1:54">
      <c r="A90" t="s">
        <v>132</v>
      </c>
      <c r="B90">
        <v>0</v>
      </c>
      <c r="C90">
        <v>0</v>
      </c>
      <c r="D90">
        <v>9.379944687956586</v>
      </c>
      <c r="E90">
        <v>0</v>
      </c>
      <c r="F90">
        <v>0</v>
      </c>
      <c r="G90">
        <v>19.427957628887498</v>
      </c>
      <c r="H90">
        <v>0</v>
      </c>
      <c r="I90">
        <v>0</v>
      </c>
      <c r="J90">
        <v>24.34619599248591</v>
      </c>
      <c r="K90">
        <v>9.4553817503392921</v>
      </c>
      <c r="L90">
        <v>386.68971844447253</v>
      </c>
      <c r="M90">
        <v>28.375634385575935</v>
      </c>
      <c r="N90">
        <v>36.43310716587451</v>
      </c>
      <c r="O90">
        <v>0</v>
      </c>
      <c r="P90">
        <v>39.09413948173475</v>
      </c>
      <c r="Q90">
        <v>6.033744520976831</v>
      </c>
      <c r="R90">
        <v>13.075928337772774</v>
      </c>
      <c r="S90">
        <v>7.0389080865310536</v>
      </c>
      <c r="T90">
        <v>0</v>
      </c>
      <c r="U90">
        <v>53.256063258262074</v>
      </c>
      <c r="V90">
        <v>5.3946962962935476</v>
      </c>
      <c r="W90">
        <v>10.009208400261359</v>
      </c>
      <c r="X90">
        <v>45.502559904794516</v>
      </c>
      <c r="Y90">
        <v>0</v>
      </c>
      <c r="Z90">
        <v>4.0428155362137339</v>
      </c>
      <c r="AA90">
        <v>12.999855944479231</v>
      </c>
      <c r="AB90">
        <v>12.187287057764559</v>
      </c>
      <c r="AC90">
        <v>8.9643957348465868</v>
      </c>
      <c r="AD90">
        <v>8.434346432477561</v>
      </c>
      <c r="AE90">
        <v>15.244283168962639</v>
      </c>
      <c r="AF90">
        <v>7.2986408336005004</v>
      </c>
      <c r="AG90">
        <v>6.2586509646837811</v>
      </c>
      <c r="AH90">
        <v>38.19635303590065</v>
      </c>
      <c r="AI90">
        <v>4.7120750270194112</v>
      </c>
      <c r="AJ90">
        <v>0</v>
      </c>
      <c r="AK90">
        <v>15.850789654216237</v>
      </c>
      <c r="AL90">
        <v>0</v>
      </c>
      <c r="AM90">
        <v>4.8749431217908583</v>
      </c>
      <c r="AN90">
        <v>1.0000442934773532</v>
      </c>
      <c r="AO90">
        <v>0</v>
      </c>
      <c r="AP90">
        <v>0.47411345656909509</v>
      </c>
      <c r="AQ90">
        <v>8.1036575661657277</v>
      </c>
      <c r="AR90">
        <v>15.663125233397311</v>
      </c>
      <c r="AS90">
        <v>9.9559778125652247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36.272975906443371</v>
      </c>
      <c r="BB90">
        <f t="shared" si="1"/>
        <v>831.50156730990625</v>
      </c>
    </row>
    <row r="91" spans="1:54">
      <c r="A91" t="s">
        <v>133</v>
      </c>
      <c r="B91">
        <v>0</v>
      </c>
      <c r="C91">
        <v>0</v>
      </c>
      <c r="D91">
        <v>9.379944687956586</v>
      </c>
      <c r="E91">
        <v>0</v>
      </c>
      <c r="F91">
        <v>0</v>
      </c>
      <c r="G91">
        <v>19.427957628887498</v>
      </c>
      <c r="H91">
        <v>0</v>
      </c>
      <c r="I91">
        <v>0</v>
      </c>
      <c r="J91">
        <v>24.34619599248591</v>
      </c>
      <c r="K91">
        <v>9.4553817503392921</v>
      </c>
      <c r="L91">
        <v>386.68971844447253</v>
      </c>
      <c r="M91">
        <v>28.375634385575935</v>
      </c>
      <c r="N91">
        <v>36.43310716587451</v>
      </c>
      <c r="O91">
        <v>0</v>
      </c>
      <c r="P91">
        <v>40.676947682145347</v>
      </c>
      <c r="Q91">
        <v>5.9994618816530991</v>
      </c>
      <c r="R91">
        <v>13.075928337772774</v>
      </c>
      <c r="S91">
        <v>7.0389080865310536</v>
      </c>
      <c r="T91">
        <v>0</v>
      </c>
      <c r="U91">
        <v>53.256063258262074</v>
      </c>
      <c r="V91">
        <v>5.3946962962935476</v>
      </c>
      <c r="W91">
        <v>10.009208400261359</v>
      </c>
      <c r="X91">
        <v>45.502559904794516</v>
      </c>
      <c r="Y91">
        <v>0</v>
      </c>
      <c r="Z91">
        <v>6.0642234644124402</v>
      </c>
      <c r="AA91">
        <v>12.999855944479231</v>
      </c>
      <c r="AB91">
        <v>12.187287057764559</v>
      </c>
      <c r="AC91">
        <v>8.9643957348465868</v>
      </c>
      <c r="AD91">
        <v>8.434346432477561</v>
      </c>
      <c r="AE91">
        <v>15.244283168962639</v>
      </c>
      <c r="AF91">
        <v>7.3594629049217275</v>
      </c>
      <c r="AG91">
        <v>6.2586509646837811</v>
      </c>
      <c r="AH91">
        <v>45.835623768524322</v>
      </c>
      <c r="AI91">
        <v>4.7120750270194112</v>
      </c>
      <c r="AJ91">
        <v>0</v>
      </c>
      <c r="AK91">
        <v>15.850789654216237</v>
      </c>
      <c r="AL91">
        <v>0</v>
      </c>
      <c r="AM91">
        <v>4.8749431217908583</v>
      </c>
      <c r="AN91">
        <v>1.0192747980901689</v>
      </c>
      <c r="AO91">
        <v>0</v>
      </c>
      <c r="AP91">
        <v>0.47411345656909509</v>
      </c>
      <c r="AQ91">
        <v>8.1036575661657277</v>
      </c>
      <c r="AR91">
        <v>15.663125233397311</v>
      </c>
      <c r="AS91">
        <v>9.9559778125652247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36.744866840593225</v>
      </c>
      <c r="BB91">
        <f t="shared" si="1"/>
        <v>842.3189331735997</v>
      </c>
    </row>
    <row r="92" spans="1:54">
      <c r="A92" t="s">
        <v>134</v>
      </c>
      <c r="B92">
        <v>0</v>
      </c>
      <c r="C92">
        <v>0</v>
      </c>
      <c r="D92">
        <v>9.379944687956586</v>
      </c>
      <c r="E92">
        <v>0</v>
      </c>
      <c r="F92">
        <v>0</v>
      </c>
      <c r="G92">
        <v>19.427957628887498</v>
      </c>
      <c r="H92">
        <v>0</v>
      </c>
      <c r="I92">
        <v>0</v>
      </c>
      <c r="J92">
        <v>24.34619599248591</v>
      </c>
      <c r="K92">
        <v>9.4553817503392921</v>
      </c>
      <c r="L92">
        <v>386.68971844447253</v>
      </c>
      <c r="M92">
        <v>28.375634385575935</v>
      </c>
      <c r="N92">
        <v>36.43310716587451</v>
      </c>
      <c r="O92">
        <v>0</v>
      </c>
      <c r="P92">
        <v>40.945465105609969</v>
      </c>
      <c r="Q92">
        <v>5.9994618816530991</v>
      </c>
      <c r="R92">
        <v>13.075928337772774</v>
      </c>
      <c r="S92">
        <v>7.0389080865310536</v>
      </c>
      <c r="T92">
        <v>0</v>
      </c>
      <c r="U92">
        <v>53.256063258262074</v>
      </c>
      <c r="V92">
        <v>5.3946962962935476</v>
      </c>
      <c r="W92">
        <v>10.009208400261359</v>
      </c>
      <c r="X92">
        <v>45.502559904794516</v>
      </c>
      <c r="Y92">
        <v>0</v>
      </c>
      <c r="Z92">
        <v>6.0642234644124402</v>
      </c>
      <c r="AA92">
        <v>12.999855944479231</v>
      </c>
      <c r="AB92">
        <v>12.187287057764559</v>
      </c>
      <c r="AC92">
        <v>8.9643957348465868</v>
      </c>
      <c r="AD92">
        <v>8.434346432477561</v>
      </c>
      <c r="AE92">
        <v>15.244283168962639</v>
      </c>
      <c r="AF92">
        <v>7.3594629049217275</v>
      </c>
      <c r="AG92">
        <v>6.2586509646837811</v>
      </c>
      <c r="AH92">
        <v>45.835623768524322</v>
      </c>
      <c r="AI92">
        <v>4.7120750270194112</v>
      </c>
      <c r="AJ92">
        <v>0</v>
      </c>
      <c r="AK92">
        <v>15.850789654216237</v>
      </c>
      <c r="AL92">
        <v>0</v>
      </c>
      <c r="AM92">
        <v>4.8749431217908583</v>
      </c>
      <c r="AN92">
        <v>1.0192747980901689</v>
      </c>
      <c r="AO92">
        <v>0</v>
      </c>
      <c r="AP92">
        <v>0.47411345656909509</v>
      </c>
      <c r="AQ92">
        <v>8.1036575661657277</v>
      </c>
      <c r="AR92">
        <v>15.663125233397311</v>
      </c>
      <c r="AS92">
        <v>9.9559778125652247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36.756090868894042</v>
      </c>
      <c r="BB92">
        <f t="shared" si="1"/>
        <v>842.57622656876345</v>
      </c>
    </row>
    <row r="93" spans="1:54">
      <c r="A93" t="s">
        <v>135</v>
      </c>
      <c r="B93">
        <v>0</v>
      </c>
      <c r="C93">
        <v>0</v>
      </c>
      <c r="D93">
        <v>9.379944687956586</v>
      </c>
      <c r="E93">
        <v>0</v>
      </c>
      <c r="F93">
        <v>0</v>
      </c>
      <c r="G93">
        <v>19.427957628887498</v>
      </c>
      <c r="H93">
        <v>0</v>
      </c>
      <c r="I93">
        <v>0</v>
      </c>
      <c r="J93">
        <v>24.34619599248591</v>
      </c>
      <c r="K93">
        <v>9.4553817503392921</v>
      </c>
      <c r="L93">
        <v>381.89271491505059</v>
      </c>
      <c r="M93">
        <v>28.375634385575935</v>
      </c>
      <c r="N93">
        <v>36.43310716587451</v>
      </c>
      <c r="O93">
        <v>0</v>
      </c>
      <c r="P93">
        <v>40.945465105609969</v>
      </c>
      <c r="Q93">
        <v>5.9994618816530991</v>
      </c>
      <c r="R93">
        <v>13.075928337772774</v>
      </c>
      <c r="S93">
        <v>7.0389080865310536</v>
      </c>
      <c r="T93">
        <v>0</v>
      </c>
      <c r="U93">
        <v>53.755077053945037</v>
      </c>
      <c r="V93">
        <v>5.3946962962935476</v>
      </c>
      <c r="W93">
        <v>10.009208400261359</v>
      </c>
      <c r="X93">
        <v>45.502559904794516</v>
      </c>
      <c r="Y93">
        <v>0</v>
      </c>
      <c r="Z93">
        <v>6.0642234644124402</v>
      </c>
      <c r="AA93">
        <v>12.999855944479231</v>
      </c>
      <c r="AB93">
        <v>12.187287057764559</v>
      </c>
      <c r="AC93">
        <v>8.9643957348465868</v>
      </c>
      <c r="AD93">
        <v>8.434346432477561</v>
      </c>
      <c r="AE93">
        <v>15.244283168962639</v>
      </c>
      <c r="AF93">
        <v>7.3594629049217275</v>
      </c>
      <c r="AG93">
        <v>6.2586509646837811</v>
      </c>
      <c r="AH93">
        <v>45.835623768524322</v>
      </c>
      <c r="AI93">
        <v>4.7120750270194112</v>
      </c>
      <c r="AJ93">
        <v>0</v>
      </c>
      <c r="AK93">
        <v>15.850789654216237</v>
      </c>
      <c r="AL93">
        <v>0</v>
      </c>
      <c r="AM93">
        <v>4.8749431217908583</v>
      </c>
      <c r="AN93">
        <v>1.0192747980901689</v>
      </c>
      <c r="AO93">
        <v>0</v>
      </c>
      <c r="AP93">
        <v>0.47411345656909509</v>
      </c>
      <c r="AQ93">
        <v>8.1036575661657277</v>
      </c>
      <c r="AR93">
        <v>15.663125233397311</v>
      </c>
      <c r="AS93">
        <v>9.9559778125652247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36.576434898023741</v>
      </c>
      <c r="BB93">
        <f t="shared" si="1"/>
        <v>838.45789280589474</v>
      </c>
    </row>
    <row r="94" spans="1:54">
      <c r="A94" t="s">
        <v>136</v>
      </c>
      <c r="B94">
        <v>0</v>
      </c>
      <c r="C94">
        <v>0</v>
      </c>
      <c r="D94">
        <v>9.379944687956586</v>
      </c>
      <c r="E94">
        <v>0</v>
      </c>
      <c r="F94">
        <v>0</v>
      </c>
      <c r="G94">
        <v>19.427957628887498</v>
      </c>
      <c r="H94">
        <v>0</v>
      </c>
      <c r="I94">
        <v>0</v>
      </c>
      <c r="J94">
        <v>24.34619599248591</v>
      </c>
      <c r="K94">
        <v>9.4553817503392921</v>
      </c>
      <c r="L94">
        <v>381.89271491505059</v>
      </c>
      <c r="M94">
        <v>28.375634385575935</v>
      </c>
      <c r="N94">
        <v>36.43310716587451</v>
      </c>
      <c r="O94">
        <v>0</v>
      </c>
      <c r="P94">
        <v>40.945465105609969</v>
      </c>
      <c r="Q94">
        <v>5.9994618816530991</v>
      </c>
      <c r="R94">
        <v>13.075928337772774</v>
      </c>
      <c r="S94">
        <v>7.0389080865310536</v>
      </c>
      <c r="T94">
        <v>0</v>
      </c>
      <c r="U94">
        <v>53.819280515983678</v>
      </c>
      <c r="V94">
        <v>5.3946962962935476</v>
      </c>
      <c r="W94">
        <v>10.009208400261359</v>
      </c>
      <c r="X94">
        <v>45.502559904794516</v>
      </c>
      <c r="Y94">
        <v>0</v>
      </c>
      <c r="Z94">
        <v>6.0642234644124402</v>
      </c>
      <c r="AA94">
        <v>12.999855944479231</v>
      </c>
      <c r="AB94">
        <v>12.187287057764559</v>
      </c>
      <c r="AC94">
        <v>8.9643957348465868</v>
      </c>
      <c r="AD94">
        <v>8.434346432477561</v>
      </c>
      <c r="AE94">
        <v>15.244283168962639</v>
      </c>
      <c r="AF94">
        <v>7.3594629049217275</v>
      </c>
      <c r="AG94">
        <v>6.2586509646837811</v>
      </c>
      <c r="AH94">
        <v>45.835623768524322</v>
      </c>
      <c r="AI94">
        <v>0.98168204050302632</v>
      </c>
      <c r="AJ94">
        <v>0</v>
      </c>
      <c r="AK94">
        <v>15.850789654216237</v>
      </c>
      <c r="AL94">
        <v>0</v>
      </c>
      <c r="AM94">
        <v>4.8749431217908583</v>
      </c>
      <c r="AN94">
        <v>1.0192747980901689</v>
      </c>
      <c r="AO94">
        <v>0</v>
      </c>
      <c r="AP94">
        <v>0.47411345656909509</v>
      </c>
      <c r="AQ94">
        <v>8.1036575661657277</v>
      </c>
      <c r="AR94">
        <v>15.663125233397311</v>
      </c>
      <c r="AS94">
        <v>9.9559778125652247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36.423188175900584</v>
      </c>
      <c r="BB94">
        <f t="shared" si="1"/>
        <v>834.94495000354027</v>
      </c>
    </row>
    <row r="95" spans="1:54">
      <c r="A95" t="s">
        <v>137</v>
      </c>
      <c r="B95">
        <v>0</v>
      </c>
      <c r="C95">
        <v>0</v>
      </c>
      <c r="D95">
        <v>9.379944687956586</v>
      </c>
      <c r="E95">
        <v>0</v>
      </c>
      <c r="F95">
        <v>0</v>
      </c>
      <c r="G95">
        <v>49.582550615737837</v>
      </c>
      <c r="H95">
        <v>0</v>
      </c>
      <c r="I95">
        <v>0</v>
      </c>
      <c r="J95">
        <v>45.457968065122103</v>
      </c>
      <c r="K95">
        <v>9.4553817503392921</v>
      </c>
      <c r="L95">
        <v>381.89271491505059</v>
      </c>
      <c r="M95">
        <v>28.375634385575935</v>
      </c>
      <c r="N95">
        <v>36.43310716587451</v>
      </c>
      <c r="O95">
        <v>0</v>
      </c>
      <c r="P95">
        <v>40.945465105609969</v>
      </c>
      <c r="Q95">
        <v>5.9994618816530991</v>
      </c>
      <c r="R95">
        <v>13.075928337772774</v>
      </c>
      <c r="S95">
        <v>7.0389080865310536</v>
      </c>
      <c r="T95">
        <v>0</v>
      </c>
      <c r="U95">
        <v>53.819280515983678</v>
      </c>
      <c r="V95">
        <v>5.3946962962935476</v>
      </c>
      <c r="W95">
        <v>10.273789079500675</v>
      </c>
      <c r="X95">
        <v>45.502559904794516</v>
      </c>
      <c r="Y95">
        <v>0</v>
      </c>
      <c r="Z95">
        <v>6.0642234644124402</v>
      </c>
      <c r="AA95">
        <v>12.999855944479231</v>
      </c>
      <c r="AB95">
        <v>12.187287057764559</v>
      </c>
      <c r="AC95">
        <v>8.9643957348465868</v>
      </c>
      <c r="AD95">
        <v>5.6228975235337089</v>
      </c>
      <c r="AE95">
        <v>15.244283168962639</v>
      </c>
      <c r="AF95">
        <v>4.9874047974139009</v>
      </c>
      <c r="AG95">
        <v>6.2586509646837811</v>
      </c>
      <c r="AH95">
        <v>34.268468989250678</v>
      </c>
      <c r="AI95">
        <v>4.7120750270194112</v>
      </c>
      <c r="AJ95">
        <v>0</v>
      </c>
      <c r="AK95">
        <v>15.850789654216237</v>
      </c>
      <c r="AL95">
        <v>0</v>
      </c>
      <c r="AM95">
        <v>4.8749431217908583</v>
      </c>
      <c r="AN95">
        <v>1.0192747980901689</v>
      </c>
      <c r="AO95">
        <v>0</v>
      </c>
      <c r="AP95">
        <v>0.47411345656909509</v>
      </c>
      <c r="AQ95">
        <v>8.1036575661657277</v>
      </c>
      <c r="AR95">
        <v>15.663125233397311</v>
      </c>
      <c r="AS95">
        <v>9.9559778125652247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38.032934471554391</v>
      </c>
      <c r="BB95">
        <f t="shared" si="1"/>
        <v>871.84588063740318</v>
      </c>
    </row>
    <row r="96" spans="1:54">
      <c r="A96" t="s">
        <v>138</v>
      </c>
      <c r="B96">
        <v>0</v>
      </c>
      <c r="C96">
        <v>0</v>
      </c>
      <c r="D96">
        <v>9.379944687956586</v>
      </c>
      <c r="E96">
        <v>0</v>
      </c>
      <c r="F96">
        <v>0</v>
      </c>
      <c r="G96">
        <v>49.582550615737837</v>
      </c>
      <c r="H96">
        <v>0</v>
      </c>
      <c r="I96">
        <v>0</v>
      </c>
      <c r="J96">
        <v>54.505870381966183</v>
      </c>
      <c r="K96">
        <v>9.4553817503392921</v>
      </c>
      <c r="L96">
        <v>381.89271491505059</v>
      </c>
      <c r="M96">
        <v>28.375634385575935</v>
      </c>
      <c r="N96">
        <v>36.43310716587451</v>
      </c>
      <c r="O96">
        <v>0</v>
      </c>
      <c r="P96">
        <v>40.945465105609969</v>
      </c>
      <c r="Q96">
        <v>5.9994618816530991</v>
      </c>
      <c r="R96">
        <v>13.075928337772774</v>
      </c>
      <c r="S96">
        <v>7.0389080865310536</v>
      </c>
      <c r="T96">
        <v>0</v>
      </c>
      <c r="U96">
        <v>53.819280515983678</v>
      </c>
      <c r="V96">
        <v>5.3946962962935476</v>
      </c>
      <c r="W96">
        <v>10.293254368529899</v>
      </c>
      <c r="X96">
        <v>45.502559904794516</v>
      </c>
      <c r="Y96">
        <v>0</v>
      </c>
      <c r="Z96">
        <v>6.0642234644124402</v>
      </c>
      <c r="AA96">
        <v>12.999855944479231</v>
      </c>
      <c r="AB96">
        <v>12.187287057764559</v>
      </c>
      <c r="AC96">
        <v>8.9643957348465868</v>
      </c>
      <c r="AD96">
        <v>2.6484662781778328</v>
      </c>
      <c r="AE96">
        <v>15.244283168962639</v>
      </c>
      <c r="AF96">
        <v>4.9874047974139009</v>
      </c>
      <c r="AG96">
        <v>6.2586509646837811</v>
      </c>
      <c r="AH96">
        <v>30.928221128678771</v>
      </c>
      <c r="AI96">
        <v>4.7120750270194112</v>
      </c>
      <c r="AJ96">
        <v>0</v>
      </c>
      <c r="AK96">
        <v>15.850789654216237</v>
      </c>
      <c r="AL96">
        <v>0</v>
      </c>
      <c r="AM96">
        <v>4.8749431217908583</v>
      </c>
      <c r="AN96">
        <v>1.0192747980901689</v>
      </c>
      <c r="AO96">
        <v>0</v>
      </c>
      <c r="AP96">
        <v>0.47411345656909509</v>
      </c>
      <c r="AQ96">
        <v>8.1036575661657277</v>
      </c>
      <c r="AR96">
        <v>15.663125233397311</v>
      </c>
      <c r="AS96">
        <v>9.9559778125652247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38.147996850852103</v>
      </c>
      <c r="BB96">
        <f t="shared" si="1"/>
        <v>874.48350675805091</v>
      </c>
    </row>
    <row r="97" spans="1:54">
      <c r="A97" t="s">
        <v>139</v>
      </c>
      <c r="B97">
        <v>0</v>
      </c>
      <c r="C97">
        <v>0</v>
      </c>
      <c r="D97">
        <v>10.759757879357128</v>
      </c>
      <c r="E97">
        <v>0</v>
      </c>
      <c r="F97">
        <v>0</v>
      </c>
      <c r="G97">
        <v>49.582550615737837</v>
      </c>
      <c r="H97">
        <v>0</v>
      </c>
      <c r="I97">
        <v>0</v>
      </c>
      <c r="J97">
        <v>54.505870381966183</v>
      </c>
      <c r="K97">
        <v>9.4553817503392921</v>
      </c>
      <c r="L97">
        <v>381.89271491505059</v>
      </c>
      <c r="M97">
        <v>28.375634385575935</v>
      </c>
      <c r="N97">
        <v>36.43310716587451</v>
      </c>
      <c r="O97">
        <v>0</v>
      </c>
      <c r="P97">
        <v>40.945465105609969</v>
      </c>
      <c r="Q97">
        <v>5.9994618816530991</v>
      </c>
      <c r="R97">
        <v>13.075928337772774</v>
      </c>
      <c r="S97">
        <v>7.0389080865310536</v>
      </c>
      <c r="T97">
        <v>0</v>
      </c>
      <c r="U97">
        <v>53.819280515983678</v>
      </c>
      <c r="V97">
        <v>5.3946962962935476</v>
      </c>
      <c r="W97">
        <v>10.293254368529899</v>
      </c>
      <c r="X97">
        <v>45.502559904794516</v>
      </c>
      <c r="Y97">
        <v>0</v>
      </c>
      <c r="Z97">
        <v>6.0642234644124402</v>
      </c>
      <c r="AA97">
        <v>12.999855944479231</v>
      </c>
      <c r="AB97">
        <v>12.187287057764559</v>
      </c>
      <c r="AC97">
        <v>8.9643957348465868</v>
      </c>
      <c r="AD97">
        <v>0</v>
      </c>
      <c r="AE97">
        <v>15.244283168962639</v>
      </c>
      <c r="AF97">
        <v>4.9874047974139009</v>
      </c>
      <c r="AG97">
        <v>6.2586509646837811</v>
      </c>
      <c r="AH97">
        <v>20.103344000208722</v>
      </c>
      <c r="AI97">
        <v>4.7120750270194112</v>
      </c>
      <c r="AJ97">
        <v>0</v>
      </c>
      <c r="AK97">
        <v>15.850789654216237</v>
      </c>
      <c r="AL97">
        <v>0</v>
      </c>
      <c r="AM97">
        <v>4.8749431217908583</v>
      </c>
      <c r="AN97">
        <v>1.0192747980901689</v>
      </c>
      <c r="AO97">
        <v>0</v>
      </c>
      <c r="AP97">
        <v>0.47411345656909509</v>
      </c>
      <c r="AQ97">
        <v>8.1036575661657277</v>
      </c>
      <c r="AR97">
        <v>15.663125233397311</v>
      </c>
      <c r="AS97">
        <v>9.9559778125652247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37.64248728785477</v>
      </c>
      <c r="BB97">
        <f t="shared" si="1"/>
        <v>862.89548610580084</v>
      </c>
    </row>
    <row r="98" spans="1:54">
      <c r="A98" t="s">
        <v>140</v>
      </c>
      <c r="B98">
        <v>0</v>
      </c>
      <c r="C98">
        <v>0</v>
      </c>
      <c r="D98">
        <v>10.759757879357128</v>
      </c>
      <c r="E98">
        <v>0</v>
      </c>
      <c r="F98">
        <v>0</v>
      </c>
      <c r="G98">
        <v>49.582550615737837</v>
      </c>
      <c r="H98">
        <v>0</v>
      </c>
      <c r="I98">
        <v>0</v>
      </c>
      <c r="J98">
        <v>54.505870381966183</v>
      </c>
      <c r="K98">
        <v>9.4553817503392921</v>
      </c>
      <c r="L98">
        <v>381.89271491505059</v>
      </c>
      <c r="M98">
        <v>28.375634385575935</v>
      </c>
      <c r="N98">
        <v>36.43310716587451</v>
      </c>
      <c r="O98">
        <v>0</v>
      </c>
      <c r="P98">
        <v>40.945465105609969</v>
      </c>
      <c r="Q98">
        <v>5.9994618816530991</v>
      </c>
      <c r="R98">
        <v>13.075928337772774</v>
      </c>
      <c r="S98">
        <v>7.0389080865310536</v>
      </c>
      <c r="T98">
        <v>0</v>
      </c>
      <c r="U98">
        <v>53.819280515983678</v>
      </c>
      <c r="V98">
        <v>5.3946962962935476</v>
      </c>
      <c r="W98">
        <v>10.293254368529899</v>
      </c>
      <c r="X98">
        <v>45.502559904794516</v>
      </c>
      <c r="Y98">
        <v>0</v>
      </c>
      <c r="Z98">
        <v>6.0642234644124402</v>
      </c>
      <c r="AA98">
        <v>12.999855944479231</v>
      </c>
      <c r="AB98">
        <v>12.187287057764559</v>
      </c>
      <c r="AC98">
        <v>8.9643957348465868</v>
      </c>
      <c r="AD98">
        <v>0</v>
      </c>
      <c r="AE98">
        <v>15.244283168962639</v>
      </c>
      <c r="AF98">
        <v>4.9874047974139009</v>
      </c>
      <c r="AG98">
        <v>6.2586509646837811</v>
      </c>
      <c r="AH98">
        <v>13.484704488624505</v>
      </c>
      <c r="AI98">
        <v>0.98168204050302632</v>
      </c>
      <c r="AJ98">
        <v>0</v>
      </c>
      <c r="AK98">
        <v>15.850789654216237</v>
      </c>
      <c r="AL98">
        <v>0</v>
      </c>
      <c r="AM98">
        <v>4.8749431217908583</v>
      </c>
      <c r="AN98">
        <v>1.0192747980901689</v>
      </c>
      <c r="AO98">
        <v>0</v>
      </c>
      <c r="AP98">
        <v>0.47411345656909509</v>
      </c>
      <c r="AQ98">
        <v>8.1036575661657277</v>
      </c>
      <c r="AR98">
        <v>15.663125233397311</v>
      </c>
      <c r="AS98">
        <v>9.9559778125652247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37.209897729434168</v>
      </c>
      <c r="BB98">
        <f t="shared" si="1"/>
        <v>852.97904316612096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3.3519713003548321E-2</v>
      </c>
      <c r="E99">
        <f t="shared" si="2"/>
        <v>0</v>
      </c>
      <c r="F99">
        <f t="shared" si="2"/>
        <v>0</v>
      </c>
      <c r="G99">
        <f t="shared" si="2"/>
        <v>0.16728543976335841</v>
      </c>
      <c r="H99">
        <f t="shared" si="2"/>
        <v>0</v>
      </c>
      <c r="I99">
        <f t="shared" si="2"/>
        <v>0</v>
      </c>
      <c r="J99">
        <f t="shared" si="2"/>
        <v>0.14643270407393646</v>
      </c>
      <c r="K99">
        <f t="shared" si="2"/>
        <v>0.17990751413843128</v>
      </c>
      <c r="L99">
        <f t="shared" si="2"/>
        <v>7.9467740479759561</v>
      </c>
      <c r="M99">
        <f t="shared" si="2"/>
        <v>0.68101522525382141</v>
      </c>
      <c r="N99">
        <f t="shared" si="2"/>
        <v>0.87439457198098769</v>
      </c>
      <c r="O99">
        <f t="shared" si="2"/>
        <v>0</v>
      </c>
      <c r="P99">
        <f t="shared" si="2"/>
        <v>0.9700690388798715</v>
      </c>
      <c r="Q99">
        <f t="shared" si="2"/>
        <v>0.11074868357398401</v>
      </c>
      <c r="R99">
        <f t="shared" si="2"/>
        <v>0.26344422647210775</v>
      </c>
      <c r="S99">
        <f t="shared" si="2"/>
        <v>0.12631700731894971</v>
      </c>
      <c r="T99">
        <f t="shared" si="2"/>
        <v>0</v>
      </c>
      <c r="U99">
        <f t="shared" si="2"/>
        <v>1.2908018556315162</v>
      </c>
      <c r="V99">
        <f t="shared" si="2"/>
        <v>0.10789919448112524</v>
      </c>
      <c r="W99">
        <f t="shared" si="2"/>
        <v>0.21403604803097079</v>
      </c>
      <c r="X99">
        <f t="shared" si="2"/>
        <v>1.0013385529697476</v>
      </c>
      <c r="Y99">
        <f t="shared" si="2"/>
        <v>0</v>
      </c>
      <c r="Z99">
        <f t="shared" si="2"/>
        <v>0.11723181322688367</v>
      </c>
      <c r="AA99">
        <f t="shared" si="2"/>
        <v>0.1967636580732624</v>
      </c>
      <c r="AB99">
        <f t="shared" si="2"/>
        <v>0.22400924409941619</v>
      </c>
      <c r="AC99">
        <f t="shared" si="2"/>
        <v>0.15221944979225088</v>
      </c>
      <c r="AD99">
        <f t="shared" si="2"/>
        <v>7.9423427851061906E-2</v>
      </c>
      <c r="AE99">
        <f t="shared" si="2"/>
        <v>0.35461829760861552</v>
      </c>
      <c r="AF99">
        <f t="shared" si="2"/>
        <v>7.7335182201607594E-2</v>
      </c>
      <c r="AG99">
        <f t="shared" si="2"/>
        <v>0.15020762315241079</v>
      </c>
      <c r="AH99">
        <f t="shared" si="2"/>
        <v>0.38814917467882509</v>
      </c>
      <c r="AI99">
        <f t="shared" si="2"/>
        <v>6.3957385500970548E-2</v>
      </c>
      <c r="AJ99">
        <f t="shared" si="2"/>
        <v>0</v>
      </c>
      <c r="AK99">
        <f t="shared" si="2"/>
        <v>0.38041895170118928</v>
      </c>
      <c r="AL99">
        <f t="shared" si="2"/>
        <v>0</v>
      </c>
      <c r="AM99">
        <f t="shared" si="2"/>
        <v>0.1169986349229807</v>
      </c>
      <c r="AN99">
        <f t="shared" si="2"/>
        <v>2.4289516184830929E-2</v>
      </c>
      <c r="AO99">
        <f t="shared" si="2"/>
        <v>0</v>
      </c>
      <c r="AP99">
        <f t="shared" si="2"/>
        <v>1.0707060866766019E-2</v>
      </c>
      <c r="AQ99">
        <f t="shared" si="2"/>
        <v>0.11141071648579635</v>
      </c>
      <c r="AR99">
        <f t="shared" si="2"/>
        <v>0.37770264552613059</v>
      </c>
      <c r="AS99">
        <f t="shared" si="2"/>
        <v>0.23944126602379498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0.71807667702640421</v>
      </c>
      <c r="BB99">
        <f t="shared" si="1"/>
        <v>16.460791194418707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tabSelected="1" workbookViewId="0">
      <pane xSplit="1" ySplit="2" topLeftCell="AK3" activePane="bottomRight" state="frozen"/>
      <selection pane="topRight" activeCell="B1" sqref="B1"/>
      <selection pane="bottomLeft" activeCell="A3" sqref="A3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3.5379629461880935</v>
      </c>
      <c r="M3">
        <v>1.0227334202965948</v>
      </c>
      <c r="N3">
        <v>1.137556196241857</v>
      </c>
      <c r="O3">
        <v>1.2524171670655759</v>
      </c>
      <c r="P3">
        <v>1.9830839587218696</v>
      </c>
      <c r="Q3">
        <v>0.15658473905067091</v>
      </c>
      <c r="R3">
        <v>0.51134915287379568</v>
      </c>
      <c r="S3">
        <v>0.25066815307603491</v>
      </c>
      <c r="T3">
        <v>0.63440201131953322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1.817646035535379</v>
      </c>
      <c r="AC3">
        <v>1.1663389582362762</v>
      </c>
      <c r="AD3">
        <v>0</v>
      </c>
      <c r="AE3">
        <v>1.306960057921102</v>
      </c>
      <c r="AF3">
        <v>0.55314585652786474</v>
      </c>
      <c r="AG3">
        <v>0.94186428446044645</v>
      </c>
      <c r="AH3">
        <v>0.42609928177833439</v>
      </c>
      <c r="AI3">
        <v>0.61328525297432679</v>
      </c>
      <c r="AJ3">
        <v>0</v>
      </c>
      <c r="AK3">
        <v>3.3553675767898139</v>
      </c>
      <c r="AL3">
        <v>0</v>
      </c>
      <c r="AM3">
        <v>0.60584902650803596</v>
      </c>
      <c r="AN3">
        <v>2.7091868566061356E-2</v>
      </c>
      <c r="AO3">
        <v>0</v>
      </c>
      <c r="AP3">
        <v>0</v>
      </c>
      <c r="AQ3">
        <v>1.4063440229597162</v>
      </c>
      <c r="AR3">
        <v>0</v>
      </c>
      <c r="AS3">
        <v>1.2473176017532874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78.266558129826748</v>
      </c>
      <c r="BA3">
        <v>4.2728221542044613</v>
      </c>
      <c r="BB3">
        <f>SUM(B3:AZ3)-BA3+SUM(BC3:BF3)</f>
        <v>101.85962768826596</v>
      </c>
      <c r="BC3">
        <v>1.1616476097560977</v>
      </c>
      <c r="BD3">
        <v>1.4555872964169381</v>
      </c>
      <c r="BE3">
        <v>0.18745626315789474</v>
      </c>
      <c r="BF3">
        <v>1.1071329744680851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3.5379629461880935</v>
      </c>
      <c r="M4">
        <v>1.0227334202965948</v>
      </c>
      <c r="N4">
        <v>1.137556196241857</v>
      </c>
      <c r="O4">
        <v>1.2524171670655759</v>
      </c>
      <c r="P4">
        <v>1.9830839587218696</v>
      </c>
      <c r="Q4">
        <v>0.15658473905067091</v>
      </c>
      <c r="R4">
        <v>0.51134915287379568</v>
      </c>
      <c r="S4">
        <v>0.25066815307603491</v>
      </c>
      <c r="T4">
        <v>0.63440201131953322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1.817646035535379</v>
      </c>
      <c r="AC4">
        <v>1.1663389582362762</v>
      </c>
      <c r="AD4">
        <v>0</v>
      </c>
      <c r="AE4">
        <v>1.306960057921102</v>
      </c>
      <c r="AF4">
        <v>0.55314585652786474</v>
      </c>
      <c r="AG4">
        <v>0.94186428446044645</v>
      </c>
      <c r="AH4">
        <v>0.42609928177833439</v>
      </c>
      <c r="AI4">
        <v>0.12776772761427677</v>
      </c>
      <c r="AJ4">
        <v>0</v>
      </c>
      <c r="AK4">
        <v>3.3553675767898139</v>
      </c>
      <c r="AL4">
        <v>0</v>
      </c>
      <c r="AM4">
        <v>0.60584902650803596</v>
      </c>
      <c r="AN4">
        <v>2.7091868566061356E-2</v>
      </c>
      <c r="AO4">
        <v>0</v>
      </c>
      <c r="AP4">
        <v>0</v>
      </c>
      <c r="AQ4">
        <v>1.4063440229597162</v>
      </c>
      <c r="AR4">
        <v>0</v>
      </c>
      <c r="AS4">
        <v>1.2473176017532874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78.266558129826748</v>
      </c>
      <c r="BA4">
        <v>4.2525275216444118</v>
      </c>
      <c r="BB4">
        <f t="shared" ref="BB4:BB67" si="0">SUM(B4:AZ4)-BA4+SUM(BC4:BF4)</f>
        <v>101.39440479546596</v>
      </c>
      <c r="BC4">
        <v>1.1616476097560977</v>
      </c>
      <c r="BD4">
        <v>1.4555872964169381</v>
      </c>
      <c r="BE4">
        <v>0.18745626315789474</v>
      </c>
      <c r="BF4">
        <v>1.1071329744680851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3.5379629461880935</v>
      </c>
      <c r="M5">
        <v>1.0227334202965948</v>
      </c>
      <c r="N5">
        <v>1.137556196241857</v>
      </c>
      <c r="O5">
        <v>1.2524171670655759</v>
      </c>
      <c r="P5">
        <v>1.9830839587218696</v>
      </c>
      <c r="Q5">
        <v>0.15658473905067091</v>
      </c>
      <c r="R5">
        <v>0.51134915287379568</v>
      </c>
      <c r="S5">
        <v>0.25066815307603491</v>
      </c>
      <c r="T5">
        <v>0.63440201131953322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1.817646035535379</v>
      </c>
      <c r="AC5">
        <v>1.1663389582362762</v>
      </c>
      <c r="AD5">
        <v>0</v>
      </c>
      <c r="AE5">
        <v>1.306960057921102</v>
      </c>
      <c r="AF5">
        <v>0.55314585652786474</v>
      </c>
      <c r="AG5">
        <v>0.94186428446044645</v>
      </c>
      <c r="AH5">
        <v>0.42609928177833439</v>
      </c>
      <c r="AI5">
        <v>0</v>
      </c>
      <c r="AJ5">
        <v>0</v>
      </c>
      <c r="AK5">
        <v>3.3553675767898139</v>
      </c>
      <c r="AL5">
        <v>0</v>
      </c>
      <c r="AM5">
        <v>0.60584902650803596</v>
      </c>
      <c r="AN5">
        <v>2.7091868566061356E-2</v>
      </c>
      <c r="AO5">
        <v>0</v>
      </c>
      <c r="AP5">
        <v>0</v>
      </c>
      <c r="AQ5">
        <v>1.4063440229597162</v>
      </c>
      <c r="AR5">
        <v>0</v>
      </c>
      <c r="AS5">
        <v>1.2473176017532874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78.266558129826748</v>
      </c>
      <c r="BA5">
        <v>4.2471868306301346</v>
      </c>
      <c r="BB5">
        <f t="shared" si="0"/>
        <v>100.78174407220514</v>
      </c>
      <c r="BC5">
        <v>1.1616476097560977</v>
      </c>
      <c r="BD5">
        <v>0.96535360975609752</v>
      </c>
      <c r="BE5">
        <v>0.18745626315789474</v>
      </c>
      <c r="BF5">
        <v>1.1071329744680851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3.5379629461880935</v>
      </c>
      <c r="M6">
        <v>1.0227334202965948</v>
      </c>
      <c r="N6">
        <v>1.137556196241857</v>
      </c>
      <c r="O6">
        <v>1.2524171670655759</v>
      </c>
      <c r="P6">
        <v>1.9830839587218696</v>
      </c>
      <c r="Q6">
        <v>0.15658473905067091</v>
      </c>
      <c r="R6">
        <v>0.51134915287379568</v>
      </c>
      <c r="S6">
        <v>0.25066815307603491</v>
      </c>
      <c r="T6">
        <v>0.63440201131953322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1.817646035535379</v>
      </c>
      <c r="AC6">
        <v>1.1663389582362762</v>
      </c>
      <c r="AD6">
        <v>0</v>
      </c>
      <c r="AE6">
        <v>1.306960057921102</v>
      </c>
      <c r="AF6">
        <v>0.55314585652786474</v>
      </c>
      <c r="AG6">
        <v>0.94186428446044645</v>
      </c>
      <c r="AH6">
        <v>0.42609928177833439</v>
      </c>
      <c r="AI6">
        <v>0</v>
      </c>
      <c r="AJ6">
        <v>0</v>
      </c>
      <c r="AK6">
        <v>3.3553675767898139</v>
      </c>
      <c r="AL6">
        <v>0</v>
      </c>
      <c r="AM6">
        <v>0.60584902650803596</v>
      </c>
      <c r="AN6">
        <v>2.7091868566061356E-2</v>
      </c>
      <c r="AO6">
        <v>0</v>
      </c>
      <c r="AP6">
        <v>0</v>
      </c>
      <c r="AQ6">
        <v>1.4063440229597162</v>
      </c>
      <c r="AR6">
        <v>0</v>
      </c>
      <c r="AS6">
        <v>1.2473176017532874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78.266558129826748</v>
      </c>
      <c r="BA6">
        <v>4.2471868306301346</v>
      </c>
      <c r="BB6">
        <f t="shared" si="0"/>
        <v>100.29621781539022</v>
      </c>
      <c r="BC6">
        <v>1.1616476097560977</v>
      </c>
      <c r="BD6">
        <v>0.47982735294117651</v>
      </c>
      <c r="BE6">
        <v>0.18745626315789474</v>
      </c>
      <c r="BF6">
        <v>1.1071329744680851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3.5379629461880935</v>
      </c>
      <c r="M7">
        <v>1.0227334202965948</v>
      </c>
      <c r="N7">
        <v>1.137556196241857</v>
      </c>
      <c r="O7">
        <v>1.2524171670655759</v>
      </c>
      <c r="P7">
        <v>1.9830839587218696</v>
      </c>
      <c r="Q7">
        <v>0.15658473905067091</v>
      </c>
      <c r="R7">
        <v>0.51134915287379568</v>
      </c>
      <c r="S7">
        <v>0.25066815307603491</v>
      </c>
      <c r="T7">
        <v>0.63440201131953322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1.817646035535379</v>
      </c>
      <c r="AC7">
        <v>1.1663389582362762</v>
      </c>
      <c r="AD7">
        <v>0</v>
      </c>
      <c r="AE7">
        <v>1.9671790936130242</v>
      </c>
      <c r="AF7">
        <v>0.55314585652786474</v>
      </c>
      <c r="AG7">
        <v>0.94186428446044645</v>
      </c>
      <c r="AH7">
        <v>0</v>
      </c>
      <c r="AI7">
        <v>0</v>
      </c>
      <c r="AJ7">
        <v>0</v>
      </c>
      <c r="AK7">
        <v>3.3553675767898139</v>
      </c>
      <c r="AL7">
        <v>0</v>
      </c>
      <c r="AM7">
        <v>0.60584902650803596</v>
      </c>
      <c r="AN7">
        <v>2.7091868566061356E-2</v>
      </c>
      <c r="AO7">
        <v>0</v>
      </c>
      <c r="AP7">
        <v>0</v>
      </c>
      <c r="AQ7">
        <v>1.4063440229597162</v>
      </c>
      <c r="AR7">
        <v>0</v>
      </c>
      <c r="AS7">
        <v>1.2268697871008138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78.266558129826748</v>
      </c>
      <c r="BA7">
        <v>4.2561183176912492</v>
      </c>
      <c r="BB7">
        <f t="shared" si="0"/>
        <v>99.833674651491151</v>
      </c>
      <c r="BC7">
        <v>1.1616476097560977</v>
      </c>
      <c r="BD7">
        <v>0</v>
      </c>
      <c r="BE7">
        <v>0</v>
      </c>
      <c r="BF7">
        <v>1.1071329744680851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3.5379629461880935</v>
      </c>
      <c r="M8">
        <v>1.0227334202965948</v>
      </c>
      <c r="N8">
        <v>1.137556196241857</v>
      </c>
      <c r="O8">
        <v>1.2524171670655759</v>
      </c>
      <c r="P8">
        <v>1.9830839587218696</v>
      </c>
      <c r="Q8">
        <v>0.15658473905067091</v>
      </c>
      <c r="R8">
        <v>0.51134915287379568</v>
      </c>
      <c r="S8">
        <v>0.25066815307603491</v>
      </c>
      <c r="T8">
        <v>0.63440201131953322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1.817646035535379</v>
      </c>
      <c r="AC8">
        <v>1.1663389582362762</v>
      </c>
      <c r="AD8">
        <v>0</v>
      </c>
      <c r="AE8">
        <v>1.9671790936130242</v>
      </c>
      <c r="AF8">
        <v>0.55314585652786474</v>
      </c>
      <c r="AG8">
        <v>0.94186428446044645</v>
      </c>
      <c r="AH8">
        <v>0</v>
      </c>
      <c r="AI8">
        <v>0</v>
      </c>
      <c r="AJ8">
        <v>0</v>
      </c>
      <c r="AK8">
        <v>3.3553675767898139</v>
      </c>
      <c r="AL8">
        <v>0</v>
      </c>
      <c r="AM8">
        <v>0.60584902650803596</v>
      </c>
      <c r="AN8">
        <v>2.7091868566061356E-2</v>
      </c>
      <c r="AO8">
        <v>0</v>
      </c>
      <c r="AP8">
        <v>0</v>
      </c>
      <c r="AQ8">
        <v>1.4063440229597162</v>
      </c>
      <c r="AR8">
        <v>0</v>
      </c>
      <c r="AS8">
        <v>1.2268697871008138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78.266558129826748</v>
      </c>
      <c r="BA8">
        <v>4.2561183176912492</v>
      </c>
      <c r="BB8">
        <f t="shared" si="0"/>
        <v>99.833674651491151</v>
      </c>
      <c r="BC8">
        <v>1.1616476097560977</v>
      </c>
      <c r="BD8">
        <v>0</v>
      </c>
      <c r="BE8">
        <v>0</v>
      </c>
      <c r="BF8">
        <v>1.1071329744680851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3.5379629461880935</v>
      </c>
      <c r="M9">
        <v>1.0227334202965948</v>
      </c>
      <c r="N9">
        <v>1.137556196241857</v>
      </c>
      <c r="O9">
        <v>1.2524171670655759</v>
      </c>
      <c r="P9">
        <v>1.9830839587218696</v>
      </c>
      <c r="Q9">
        <v>0.15658473905067091</v>
      </c>
      <c r="R9">
        <v>0.51134915287379568</v>
      </c>
      <c r="S9">
        <v>0.25066815307603491</v>
      </c>
      <c r="T9">
        <v>0.63440201131953322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1.817646035535379</v>
      </c>
      <c r="AC9">
        <v>1.1663389582362762</v>
      </c>
      <c r="AD9">
        <v>0</v>
      </c>
      <c r="AE9">
        <v>1.9671790936130242</v>
      </c>
      <c r="AF9">
        <v>0.27657291178772697</v>
      </c>
      <c r="AG9">
        <v>0.94186428446044645</v>
      </c>
      <c r="AH9">
        <v>0</v>
      </c>
      <c r="AI9">
        <v>0</v>
      </c>
      <c r="AJ9">
        <v>0</v>
      </c>
      <c r="AK9">
        <v>3.3553675767898139</v>
      </c>
      <c r="AL9">
        <v>0</v>
      </c>
      <c r="AM9">
        <v>0.60584902650803596</v>
      </c>
      <c r="AN9">
        <v>2.7091868566061356E-2</v>
      </c>
      <c r="AO9">
        <v>0</v>
      </c>
      <c r="AP9">
        <v>0</v>
      </c>
      <c r="AQ9">
        <v>1.4063440229597162</v>
      </c>
      <c r="AR9">
        <v>0</v>
      </c>
      <c r="AS9">
        <v>1.2268697871008138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78.266558129826748</v>
      </c>
      <c r="BA9">
        <v>4.2445575686011114</v>
      </c>
      <c r="BB9">
        <f t="shared" si="0"/>
        <v>99.568662455841149</v>
      </c>
      <c r="BC9">
        <v>1.1616476097560977</v>
      </c>
      <c r="BD9">
        <v>0</v>
      </c>
      <c r="BE9">
        <v>0</v>
      </c>
      <c r="BF9">
        <v>1.1071329744680851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3.5379629461880935</v>
      </c>
      <c r="M10">
        <v>1.0227334202965948</v>
      </c>
      <c r="N10">
        <v>1.137556196241857</v>
      </c>
      <c r="O10">
        <v>1.2524171670655759</v>
      </c>
      <c r="P10">
        <v>1.9830839587218696</v>
      </c>
      <c r="Q10">
        <v>0.15658473905067091</v>
      </c>
      <c r="R10">
        <v>0.51134915287379568</v>
      </c>
      <c r="S10">
        <v>0.25066815307603491</v>
      </c>
      <c r="T10">
        <v>0.63440201131953322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1.817646035535379</v>
      </c>
      <c r="AC10">
        <v>1.1663389582362762</v>
      </c>
      <c r="AD10">
        <v>0</v>
      </c>
      <c r="AE10">
        <v>1.9671790936130242</v>
      </c>
      <c r="AF10">
        <v>0.27657291178772697</v>
      </c>
      <c r="AG10">
        <v>0.94186428446044645</v>
      </c>
      <c r="AH10">
        <v>0</v>
      </c>
      <c r="AI10">
        <v>0</v>
      </c>
      <c r="AJ10">
        <v>0</v>
      </c>
      <c r="AK10">
        <v>3.3553675767898139</v>
      </c>
      <c r="AL10">
        <v>0</v>
      </c>
      <c r="AM10">
        <v>0.60584902650803596</v>
      </c>
      <c r="AN10">
        <v>2.7091868566061356E-2</v>
      </c>
      <c r="AO10">
        <v>0</v>
      </c>
      <c r="AP10">
        <v>0</v>
      </c>
      <c r="AQ10">
        <v>1.4063440229597162</v>
      </c>
      <c r="AR10">
        <v>0</v>
      </c>
      <c r="AS10">
        <v>1.2268697871008138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78.266558129826748</v>
      </c>
      <c r="BA10">
        <v>4.2445575686011114</v>
      </c>
      <c r="BB10">
        <f t="shared" si="0"/>
        <v>99.568662455841149</v>
      </c>
      <c r="BC10">
        <v>1.1616476097560977</v>
      </c>
      <c r="BD10">
        <v>0</v>
      </c>
      <c r="BE10">
        <v>0</v>
      </c>
      <c r="BF10">
        <v>1.1071329744680851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3.5379629461880935</v>
      </c>
      <c r="M11">
        <v>1.0227334202965948</v>
      </c>
      <c r="N11">
        <v>1.137556196241857</v>
      </c>
      <c r="O11">
        <v>1.2524171670655759</v>
      </c>
      <c r="P11">
        <v>1.9830839587218696</v>
      </c>
      <c r="Q11">
        <v>0.15666984404951484</v>
      </c>
      <c r="R11">
        <v>0.51134915287379568</v>
      </c>
      <c r="S11">
        <v>0.25059874714844682</v>
      </c>
      <c r="T11">
        <v>0.63440201131953322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1.817646035535379</v>
      </c>
      <c r="AC11">
        <v>1.1663389582362762</v>
      </c>
      <c r="AD11">
        <v>0</v>
      </c>
      <c r="AE11">
        <v>1.9671790936130242</v>
      </c>
      <c r="AF11">
        <v>0.27657291178772697</v>
      </c>
      <c r="AG11">
        <v>0.94186428446044645</v>
      </c>
      <c r="AH11">
        <v>0</v>
      </c>
      <c r="AI11">
        <v>0</v>
      </c>
      <c r="AJ11">
        <v>0</v>
      </c>
      <c r="AK11">
        <v>3.3553675767898139</v>
      </c>
      <c r="AL11">
        <v>0</v>
      </c>
      <c r="AM11">
        <v>0.60584902650803596</v>
      </c>
      <c r="AN11">
        <v>2.7091868566061356E-2</v>
      </c>
      <c r="AO11">
        <v>0</v>
      </c>
      <c r="AP11">
        <v>0</v>
      </c>
      <c r="AQ11">
        <v>1.4063440229597162</v>
      </c>
      <c r="AR11">
        <v>0</v>
      </c>
      <c r="AS11">
        <v>1.2268697871008138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78.266558129826748</v>
      </c>
      <c r="BA11">
        <v>4.2445582248222902</v>
      </c>
      <c r="BB11">
        <f t="shared" si="0"/>
        <v>99.56867749869123</v>
      </c>
      <c r="BC11">
        <v>1.1616476097560977</v>
      </c>
      <c r="BD11">
        <v>0</v>
      </c>
      <c r="BE11">
        <v>0</v>
      </c>
      <c r="BF11">
        <v>1.1071329744680851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3.5379629461880935</v>
      </c>
      <c r="M12">
        <v>1.0227334202965948</v>
      </c>
      <c r="N12">
        <v>1.137556196241857</v>
      </c>
      <c r="O12">
        <v>1.2524171670655759</v>
      </c>
      <c r="P12">
        <v>1.9830839587218696</v>
      </c>
      <c r="Q12">
        <v>0.15666984404951484</v>
      </c>
      <c r="R12">
        <v>0.51134915287379568</v>
      </c>
      <c r="S12">
        <v>0.25059874714844682</v>
      </c>
      <c r="T12">
        <v>0.63440201131953322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1.817646035535379</v>
      </c>
      <c r="AC12">
        <v>1.1663389582362762</v>
      </c>
      <c r="AD12">
        <v>0</v>
      </c>
      <c r="AE12">
        <v>1.9671790936130242</v>
      </c>
      <c r="AF12">
        <v>0.27657291178772697</v>
      </c>
      <c r="AG12">
        <v>0.94186428446044645</v>
      </c>
      <c r="AH12">
        <v>0</v>
      </c>
      <c r="AI12">
        <v>0</v>
      </c>
      <c r="AJ12">
        <v>0</v>
      </c>
      <c r="AK12">
        <v>3.3553675767898139</v>
      </c>
      <c r="AL12">
        <v>0</v>
      </c>
      <c r="AM12">
        <v>0.60584902650803596</v>
      </c>
      <c r="AN12">
        <v>2.7091868566061356E-2</v>
      </c>
      <c r="AO12">
        <v>0</v>
      </c>
      <c r="AP12">
        <v>0</v>
      </c>
      <c r="AQ12">
        <v>1.4063440229597162</v>
      </c>
      <c r="AR12">
        <v>0</v>
      </c>
      <c r="AS12">
        <v>1.2268697871008138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78.266558129826748</v>
      </c>
      <c r="BA12">
        <v>4.2445582248222902</v>
      </c>
      <c r="BB12">
        <f t="shared" si="0"/>
        <v>99.56867749869123</v>
      </c>
      <c r="BC12">
        <v>1.1616476097560977</v>
      </c>
      <c r="BD12">
        <v>0</v>
      </c>
      <c r="BE12">
        <v>0</v>
      </c>
      <c r="BF12">
        <v>1.1071329744680851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3.5379629461880935</v>
      </c>
      <c r="M13">
        <v>1.0227334202965948</v>
      </c>
      <c r="N13">
        <v>1.137556196241857</v>
      </c>
      <c r="O13">
        <v>1.2524171670655759</v>
      </c>
      <c r="P13">
        <v>1.9830839587218696</v>
      </c>
      <c r="Q13">
        <v>0.15658917266452543</v>
      </c>
      <c r="R13">
        <v>0.51134915287379568</v>
      </c>
      <c r="S13">
        <v>0.25058568508623213</v>
      </c>
      <c r="T13">
        <v>0.63440201131953322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1.817646035535379</v>
      </c>
      <c r="AC13">
        <v>1.1663389582362762</v>
      </c>
      <c r="AD13">
        <v>0</v>
      </c>
      <c r="AE13">
        <v>1.9671790936130242</v>
      </c>
      <c r="AF13">
        <v>0.27657291178772697</v>
      </c>
      <c r="AG13">
        <v>0.94186428446044645</v>
      </c>
      <c r="AH13">
        <v>0</v>
      </c>
      <c r="AI13">
        <v>0</v>
      </c>
      <c r="AJ13">
        <v>0</v>
      </c>
      <c r="AK13">
        <v>3.3553675767898139</v>
      </c>
      <c r="AL13">
        <v>0</v>
      </c>
      <c r="AM13">
        <v>0.60584902650803596</v>
      </c>
      <c r="AN13">
        <v>2.7091868566061356E-2</v>
      </c>
      <c r="AO13">
        <v>0</v>
      </c>
      <c r="AP13">
        <v>0</v>
      </c>
      <c r="AQ13">
        <v>1.4063440229597162</v>
      </c>
      <c r="AR13">
        <v>0</v>
      </c>
      <c r="AS13">
        <v>1.2268697871008138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78.266558129826748</v>
      </c>
      <c r="BA13">
        <v>4.2445543067641971</v>
      </c>
      <c r="BB13">
        <f t="shared" si="0"/>
        <v>99.568587683302113</v>
      </c>
      <c r="BC13">
        <v>1.1616476097560977</v>
      </c>
      <c r="BD13">
        <v>0</v>
      </c>
      <c r="BE13">
        <v>0</v>
      </c>
      <c r="BF13">
        <v>1.1071329744680851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3.5379629461880935</v>
      </c>
      <c r="M14">
        <v>1.0227334202965948</v>
      </c>
      <c r="N14">
        <v>1.137556196241857</v>
      </c>
      <c r="O14">
        <v>1.2524171670655759</v>
      </c>
      <c r="P14">
        <v>1.9830839587218696</v>
      </c>
      <c r="Q14">
        <v>0.15659593588025075</v>
      </c>
      <c r="R14">
        <v>0.51134915287379568</v>
      </c>
      <c r="S14">
        <v>0.25059367733551763</v>
      </c>
      <c r="T14">
        <v>0.63440201131953322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1.817646035535379</v>
      </c>
      <c r="AC14">
        <v>1.1663389582362762</v>
      </c>
      <c r="AD14">
        <v>0</v>
      </c>
      <c r="AE14">
        <v>1.9671790936130242</v>
      </c>
      <c r="AF14">
        <v>0.27657291178772697</v>
      </c>
      <c r="AG14">
        <v>0.94186428446044645</v>
      </c>
      <c r="AH14">
        <v>0</v>
      </c>
      <c r="AI14">
        <v>0</v>
      </c>
      <c r="AJ14">
        <v>0</v>
      </c>
      <c r="AK14">
        <v>3.3553675767898139</v>
      </c>
      <c r="AL14">
        <v>0</v>
      </c>
      <c r="AM14">
        <v>0.60584902650803596</v>
      </c>
      <c r="AN14">
        <v>2.7091868566061356E-2</v>
      </c>
      <c r="AO14">
        <v>0</v>
      </c>
      <c r="AP14">
        <v>0</v>
      </c>
      <c r="AQ14">
        <v>1.4063440229597162</v>
      </c>
      <c r="AR14">
        <v>0</v>
      </c>
      <c r="AS14">
        <v>1.2268697871008138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78.266558129826748</v>
      </c>
      <c r="BA14">
        <v>4.2445549235426343</v>
      </c>
      <c r="BB14">
        <f t="shared" si="0"/>
        <v>99.568601821988679</v>
      </c>
      <c r="BC14">
        <v>1.1616476097560977</v>
      </c>
      <c r="BD14">
        <v>0</v>
      </c>
      <c r="BE14">
        <v>0</v>
      </c>
      <c r="BF14">
        <v>1.1071329744680851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3.5379629461880935</v>
      </c>
      <c r="M15">
        <v>1.0227334202965948</v>
      </c>
      <c r="N15">
        <v>1.137556196241857</v>
      </c>
      <c r="O15">
        <v>1.2524171670655759</v>
      </c>
      <c r="P15">
        <v>1.9830839587218696</v>
      </c>
      <c r="Q15">
        <v>0.15659593588025075</v>
      </c>
      <c r="R15">
        <v>0.51134915287379568</v>
      </c>
      <c r="S15">
        <v>0.25059367733551763</v>
      </c>
      <c r="T15">
        <v>0.63440201131953322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1.817646035535379</v>
      </c>
      <c r="AC15">
        <v>1.1663389582362762</v>
      </c>
      <c r="AD15">
        <v>0</v>
      </c>
      <c r="AE15">
        <v>1.9671790936130242</v>
      </c>
      <c r="AF15">
        <v>0.27657291178772697</v>
      </c>
      <c r="AG15">
        <v>0.94186428446044645</v>
      </c>
      <c r="AH15">
        <v>0</v>
      </c>
      <c r="AI15">
        <v>0.12776772761427677</v>
      </c>
      <c r="AJ15">
        <v>0</v>
      </c>
      <c r="AK15">
        <v>3.3553675767898139</v>
      </c>
      <c r="AL15">
        <v>0</v>
      </c>
      <c r="AM15">
        <v>0.60584902650803596</v>
      </c>
      <c r="AN15">
        <v>2.7091868566061356E-2</v>
      </c>
      <c r="AO15">
        <v>0</v>
      </c>
      <c r="AP15">
        <v>0</v>
      </c>
      <c r="AQ15">
        <v>1.4063440229597162</v>
      </c>
      <c r="AR15">
        <v>0</v>
      </c>
      <c r="AS15">
        <v>1.2268697871008138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78.266558129826748</v>
      </c>
      <c r="BA15">
        <v>4.2498956145569107</v>
      </c>
      <c r="BB15">
        <f t="shared" si="0"/>
        <v>99.69102885858868</v>
      </c>
      <c r="BC15">
        <v>1.1616476097560977</v>
      </c>
      <c r="BD15">
        <v>0</v>
      </c>
      <c r="BE15">
        <v>0</v>
      </c>
      <c r="BF15">
        <v>1.1071329744680851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3.5379629461880935</v>
      </c>
      <c r="M16">
        <v>1.0227334202965948</v>
      </c>
      <c r="N16">
        <v>1.137556196241857</v>
      </c>
      <c r="O16">
        <v>1.2524171670655759</v>
      </c>
      <c r="P16">
        <v>1.9830839587218696</v>
      </c>
      <c r="Q16">
        <v>0.15659593588025075</v>
      </c>
      <c r="R16">
        <v>0.51134915287379568</v>
      </c>
      <c r="S16">
        <v>0.25059367733551763</v>
      </c>
      <c r="T16">
        <v>0.63440201131953322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1.817646035535379</v>
      </c>
      <c r="AC16">
        <v>1.1663389582362762</v>
      </c>
      <c r="AD16">
        <v>0</v>
      </c>
      <c r="AE16">
        <v>1.9671790936130242</v>
      </c>
      <c r="AF16">
        <v>0.27657291178772697</v>
      </c>
      <c r="AG16">
        <v>0.94186428446044645</v>
      </c>
      <c r="AH16">
        <v>0</v>
      </c>
      <c r="AI16">
        <v>0.12776772761427677</v>
      </c>
      <c r="AJ16">
        <v>0</v>
      </c>
      <c r="AK16">
        <v>3.3553675767898139</v>
      </c>
      <c r="AL16">
        <v>0</v>
      </c>
      <c r="AM16">
        <v>0.60584902650803596</v>
      </c>
      <c r="AN16">
        <v>2.7091868566061356E-2</v>
      </c>
      <c r="AO16">
        <v>0</v>
      </c>
      <c r="AP16">
        <v>0</v>
      </c>
      <c r="AQ16">
        <v>1.4063440229597162</v>
      </c>
      <c r="AR16">
        <v>0</v>
      </c>
      <c r="AS16">
        <v>1.2268697871008138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78.266558129826748</v>
      </c>
      <c r="BA16">
        <v>4.2498956145569107</v>
      </c>
      <c r="BB16">
        <f t="shared" si="0"/>
        <v>99.69102885858868</v>
      </c>
      <c r="BC16">
        <v>1.1616476097560977</v>
      </c>
      <c r="BD16">
        <v>0</v>
      </c>
      <c r="BE16">
        <v>0</v>
      </c>
      <c r="BF16">
        <v>1.1071329744680851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3.5900268033600131</v>
      </c>
      <c r="M17">
        <v>1.0227334202965948</v>
      </c>
      <c r="N17">
        <v>1.137556196241857</v>
      </c>
      <c r="O17">
        <v>1.2524171670655759</v>
      </c>
      <c r="P17">
        <v>1.9830839587218696</v>
      </c>
      <c r="Q17">
        <v>0.15659593588025075</v>
      </c>
      <c r="R17">
        <v>0.51134915287379568</v>
      </c>
      <c r="S17">
        <v>0.25059367733551763</v>
      </c>
      <c r="T17">
        <v>0.63440201131953322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1.817646035535379</v>
      </c>
      <c r="AC17">
        <v>1.1663389582362762</v>
      </c>
      <c r="AD17">
        <v>0</v>
      </c>
      <c r="AE17">
        <v>1.9671790936130242</v>
      </c>
      <c r="AF17">
        <v>0.27657291178772697</v>
      </c>
      <c r="AG17">
        <v>0.94186428446044645</v>
      </c>
      <c r="AH17">
        <v>0</v>
      </c>
      <c r="AI17">
        <v>0.12776772761427677</v>
      </c>
      <c r="AJ17">
        <v>0</v>
      </c>
      <c r="AK17">
        <v>3.3553675767898139</v>
      </c>
      <c r="AL17">
        <v>0</v>
      </c>
      <c r="AM17">
        <v>0.60584902650803596</v>
      </c>
      <c r="AN17">
        <v>2.7091868566061356E-2</v>
      </c>
      <c r="AO17">
        <v>0</v>
      </c>
      <c r="AP17">
        <v>0</v>
      </c>
      <c r="AQ17">
        <v>1.4063440229597162</v>
      </c>
      <c r="AR17">
        <v>0</v>
      </c>
      <c r="AS17">
        <v>1.2268697871008138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78.266558129826748</v>
      </c>
      <c r="BA17">
        <v>4.2520718837866971</v>
      </c>
      <c r="BB17">
        <f t="shared" si="0"/>
        <v>99.740916446530818</v>
      </c>
      <c r="BC17">
        <v>1.1616476097560977</v>
      </c>
      <c r="BD17">
        <v>0</v>
      </c>
      <c r="BE17">
        <v>0</v>
      </c>
      <c r="BF17">
        <v>1.1071329744680851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3.5900268033600131</v>
      </c>
      <c r="M18">
        <v>1.0227334202965948</v>
      </c>
      <c r="N18">
        <v>1.137556196241857</v>
      </c>
      <c r="O18">
        <v>1.2524171670655759</v>
      </c>
      <c r="P18">
        <v>1.9830839587218696</v>
      </c>
      <c r="Q18">
        <v>0.15659593588025075</v>
      </c>
      <c r="R18">
        <v>0.51134915287379568</v>
      </c>
      <c r="S18">
        <v>0.25059367733551763</v>
      </c>
      <c r="T18">
        <v>0.63440201131953322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1.817646035535379</v>
      </c>
      <c r="AC18">
        <v>1.1663389582362762</v>
      </c>
      <c r="AD18">
        <v>0</v>
      </c>
      <c r="AE18">
        <v>1.9671790936130242</v>
      </c>
      <c r="AF18">
        <v>0.27657291178772697</v>
      </c>
      <c r="AG18">
        <v>0.94186428446044645</v>
      </c>
      <c r="AH18">
        <v>0</v>
      </c>
      <c r="AI18">
        <v>0.12776772761427677</v>
      </c>
      <c r="AJ18">
        <v>0</v>
      </c>
      <c r="AK18">
        <v>3.3553675767898139</v>
      </c>
      <c r="AL18">
        <v>0</v>
      </c>
      <c r="AM18">
        <v>0.60584902650803596</v>
      </c>
      <c r="AN18">
        <v>2.7091868566061356E-2</v>
      </c>
      <c r="AO18">
        <v>0</v>
      </c>
      <c r="AP18">
        <v>0</v>
      </c>
      <c r="AQ18">
        <v>1.4063440229597162</v>
      </c>
      <c r="AR18">
        <v>0</v>
      </c>
      <c r="AS18">
        <v>1.2268697871008138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78.266558129826748</v>
      </c>
      <c r="BA18">
        <v>4.2520718837866971</v>
      </c>
      <c r="BB18">
        <f t="shared" si="0"/>
        <v>99.740916446530818</v>
      </c>
      <c r="BC18">
        <v>1.1616476097560977</v>
      </c>
      <c r="BD18">
        <v>0</v>
      </c>
      <c r="BE18">
        <v>0</v>
      </c>
      <c r="BF18">
        <v>1.1071329744680851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3.6004629277883855</v>
      </c>
      <c r="M19">
        <v>1.0227334202965948</v>
      </c>
      <c r="N19">
        <v>1.137556196241857</v>
      </c>
      <c r="O19">
        <v>1.2524171670655759</v>
      </c>
      <c r="P19">
        <v>1.9830839587218696</v>
      </c>
      <c r="Q19">
        <v>0.15659593588025075</v>
      </c>
      <c r="R19">
        <v>0.51134915287379568</v>
      </c>
      <c r="S19">
        <v>0.25059367733551763</v>
      </c>
      <c r="T19">
        <v>0.63440201131953322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1.817646035535379</v>
      </c>
      <c r="AC19">
        <v>1.1663389582362762</v>
      </c>
      <c r="AD19">
        <v>0</v>
      </c>
      <c r="AE19">
        <v>1.9671790936130242</v>
      </c>
      <c r="AF19">
        <v>0.27657291178772697</v>
      </c>
      <c r="AG19">
        <v>0.94186428446044645</v>
      </c>
      <c r="AH19">
        <v>0</v>
      </c>
      <c r="AI19">
        <v>0.12776772761427677</v>
      </c>
      <c r="AJ19">
        <v>0</v>
      </c>
      <c r="AK19">
        <v>3.3553675767898139</v>
      </c>
      <c r="AL19">
        <v>0</v>
      </c>
      <c r="AM19">
        <v>0.60584902650803596</v>
      </c>
      <c r="AN19">
        <v>2.7091868566061356E-2</v>
      </c>
      <c r="AO19">
        <v>0</v>
      </c>
      <c r="AP19">
        <v>0</v>
      </c>
      <c r="AQ19">
        <v>1.4063440229597162</v>
      </c>
      <c r="AR19">
        <v>0</v>
      </c>
      <c r="AS19">
        <v>1.2268697871008138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78.266558129826748</v>
      </c>
      <c r="BA19">
        <v>4.2525081137878029</v>
      </c>
      <c r="BB19">
        <f t="shared" si="0"/>
        <v>99.750916340958085</v>
      </c>
      <c r="BC19">
        <v>1.1616476097560977</v>
      </c>
      <c r="BD19">
        <v>0</v>
      </c>
      <c r="BE19">
        <v>0</v>
      </c>
      <c r="BF19">
        <v>1.1071329744680851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3.6004629277883855</v>
      </c>
      <c r="M20">
        <v>1.0227334202965948</v>
      </c>
      <c r="N20">
        <v>1.137556196241857</v>
      </c>
      <c r="O20">
        <v>1.2524171670655759</v>
      </c>
      <c r="P20">
        <v>1.9830839587218696</v>
      </c>
      <c r="Q20">
        <v>0.15659593588025075</v>
      </c>
      <c r="R20">
        <v>0.51134915287379568</v>
      </c>
      <c r="S20">
        <v>0.25059367733551763</v>
      </c>
      <c r="T20">
        <v>0.63440201131953322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1.817646035535379</v>
      </c>
      <c r="AC20">
        <v>1.1663389582362762</v>
      </c>
      <c r="AD20">
        <v>0</v>
      </c>
      <c r="AE20">
        <v>1.9671790936130242</v>
      </c>
      <c r="AF20">
        <v>0.27657291178772697</v>
      </c>
      <c r="AG20">
        <v>0.94186428446044645</v>
      </c>
      <c r="AH20">
        <v>0</v>
      </c>
      <c r="AI20">
        <v>0.12776772761427677</v>
      </c>
      <c r="AJ20">
        <v>0</v>
      </c>
      <c r="AK20">
        <v>3.3553675767898139</v>
      </c>
      <c r="AL20">
        <v>0</v>
      </c>
      <c r="AM20">
        <v>0.60584902650803596</v>
      </c>
      <c r="AN20">
        <v>2.7091868566061356E-2</v>
      </c>
      <c r="AO20">
        <v>0</v>
      </c>
      <c r="AP20">
        <v>0</v>
      </c>
      <c r="AQ20">
        <v>1.4063440229597162</v>
      </c>
      <c r="AR20">
        <v>0</v>
      </c>
      <c r="AS20">
        <v>1.2268697871008138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78.266558129826748</v>
      </c>
      <c r="BA20">
        <v>4.2525081137878029</v>
      </c>
      <c r="BB20">
        <f t="shared" si="0"/>
        <v>99.750916340958085</v>
      </c>
      <c r="BC20">
        <v>1.1616476097560977</v>
      </c>
      <c r="BD20">
        <v>0</v>
      </c>
      <c r="BE20">
        <v>0</v>
      </c>
      <c r="BF20">
        <v>1.1071329744680851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3.6318211858735605</v>
      </c>
      <c r="M21">
        <v>1.0227334202965948</v>
      </c>
      <c r="N21">
        <v>1.137556196241857</v>
      </c>
      <c r="O21">
        <v>1.2524171670655759</v>
      </c>
      <c r="P21">
        <v>1.9830839587218696</v>
      </c>
      <c r="Q21">
        <v>0.156497631474593</v>
      </c>
      <c r="R21">
        <v>0.51134915287379568</v>
      </c>
      <c r="S21">
        <v>0.25059367733551763</v>
      </c>
      <c r="T21">
        <v>0.63440201131953322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1.817646035535379</v>
      </c>
      <c r="AC21">
        <v>1.1663389582362762</v>
      </c>
      <c r="AD21">
        <v>0</v>
      </c>
      <c r="AE21">
        <v>1.9671790936130242</v>
      </c>
      <c r="AF21">
        <v>0.27657291178772697</v>
      </c>
      <c r="AG21">
        <v>0.94186428446044645</v>
      </c>
      <c r="AH21">
        <v>0.46870920131496546</v>
      </c>
      <c r="AI21">
        <v>0.61328525297432679</v>
      </c>
      <c r="AJ21">
        <v>0</v>
      </c>
      <c r="AK21">
        <v>3.3553675767898139</v>
      </c>
      <c r="AL21">
        <v>0</v>
      </c>
      <c r="AM21">
        <v>0.60584902650803596</v>
      </c>
      <c r="AN21">
        <v>2.7091868566061356E-2</v>
      </c>
      <c r="AO21">
        <v>0</v>
      </c>
      <c r="AP21">
        <v>0</v>
      </c>
      <c r="AQ21">
        <v>1.4063440229597162</v>
      </c>
      <c r="AR21">
        <v>0</v>
      </c>
      <c r="AS21">
        <v>1.2268697871008138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78.266558129826748</v>
      </c>
      <c r="BA21">
        <v>4.2937014570266223</v>
      </c>
      <c r="BB21">
        <f t="shared" si="0"/>
        <v>100.89022024950236</v>
      </c>
      <c r="BC21">
        <v>1.1616476097560977</v>
      </c>
      <c r="BD21">
        <v>0</v>
      </c>
      <c r="BE21">
        <v>0.19501057142857142</v>
      </c>
      <c r="BF21">
        <v>1.1071329744680851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3.6631592845922665</v>
      </c>
      <c r="M22">
        <v>1.0227334202965948</v>
      </c>
      <c r="N22">
        <v>1.137556196241857</v>
      </c>
      <c r="O22">
        <v>1.2524171670655759</v>
      </c>
      <c r="P22">
        <v>1.9830839587218696</v>
      </c>
      <c r="Q22">
        <v>0.156497631474593</v>
      </c>
      <c r="R22">
        <v>0.51134915287379568</v>
      </c>
      <c r="S22">
        <v>0.25059367733551763</v>
      </c>
      <c r="T22">
        <v>0.63440201131953322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1.817646035535379</v>
      </c>
      <c r="AC22">
        <v>1.1663389582362762</v>
      </c>
      <c r="AD22">
        <v>0</v>
      </c>
      <c r="AE22">
        <v>1.9671790936130242</v>
      </c>
      <c r="AF22">
        <v>0.27657291178772697</v>
      </c>
      <c r="AG22">
        <v>0.94186428446044645</v>
      </c>
      <c r="AH22">
        <v>1.052465230745147</v>
      </c>
      <c r="AI22">
        <v>0.61328525297432679</v>
      </c>
      <c r="AJ22">
        <v>0</v>
      </c>
      <c r="AK22">
        <v>3.3553675767898139</v>
      </c>
      <c r="AL22">
        <v>0</v>
      </c>
      <c r="AM22">
        <v>0.60584902650803596</v>
      </c>
      <c r="AN22">
        <v>2.7091868566061356E-2</v>
      </c>
      <c r="AO22">
        <v>0</v>
      </c>
      <c r="AP22">
        <v>0</v>
      </c>
      <c r="AQ22">
        <v>0.93756261590482148</v>
      </c>
      <c r="AR22">
        <v>0</v>
      </c>
      <c r="AS22">
        <v>1.2268697871008138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78.266558129826748</v>
      </c>
      <c r="BA22">
        <v>4.2998173287683512</v>
      </c>
      <c r="BB22">
        <f t="shared" si="0"/>
        <v>101.28151826146859</v>
      </c>
      <c r="BC22">
        <v>1.1616476097560977</v>
      </c>
      <c r="BD22">
        <v>0</v>
      </c>
      <c r="BE22">
        <v>0.44611173404255322</v>
      </c>
      <c r="BF22">
        <v>1.1071329744680851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3.6422104623395022</v>
      </c>
      <c r="M23">
        <v>1.0227334202965948</v>
      </c>
      <c r="N23">
        <v>1.137556196241857</v>
      </c>
      <c r="O23">
        <v>1.2524171670655759</v>
      </c>
      <c r="P23">
        <v>1.9830839587218696</v>
      </c>
      <c r="Q23">
        <v>0.1565076940866913</v>
      </c>
      <c r="R23">
        <v>0.51134915287379568</v>
      </c>
      <c r="S23">
        <v>0.25045135544139357</v>
      </c>
      <c r="T23">
        <v>0.63013567104988522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1.817646035535379</v>
      </c>
      <c r="AC23">
        <v>1.1663389582362762</v>
      </c>
      <c r="AD23">
        <v>0</v>
      </c>
      <c r="AE23">
        <v>1.9671790936130242</v>
      </c>
      <c r="AF23">
        <v>0.27657291178772697</v>
      </c>
      <c r="AG23">
        <v>0.94186428446044645</v>
      </c>
      <c r="AH23">
        <v>1.5786978569192234</v>
      </c>
      <c r="AI23">
        <v>1.9931771008140262</v>
      </c>
      <c r="AJ23">
        <v>0</v>
      </c>
      <c r="AK23">
        <v>3.3553675767898139</v>
      </c>
      <c r="AL23">
        <v>0</v>
      </c>
      <c r="AM23">
        <v>0.60584902650803596</v>
      </c>
      <c r="AN23">
        <v>2.7091868566061356E-2</v>
      </c>
      <c r="AO23">
        <v>0</v>
      </c>
      <c r="AP23">
        <v>0</v>
      </c>
      <c r="AQ23">
        <v>0</v>
      </c>
      <c r="AR23">
        <v>0</v>
      </c>
      <c r="AS23">
        <v>1.2268697871008138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78.266558129826748</v>
      </c>
      <c r="BA23">
        <v>4.3392436922058799</v>
      </c>
      <c r="BB23">
        <f t="shared" si="0"/>
        <v>102.40317508256254</v>
      </c>
      <c r="BC23">
        <v>1.1616476097560977</v>
      </c>
      <c r="BD23">
        <v>0</v>
      </c>
      <c r="BE23">
        <v>0.66398048226950346</v>
      </c>
      <c r="BF23">
        <v>1.1071329744680851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3.6631346787306027</v>
      </c>
      <c r="M24">
        <v>1.0227334202965948</v>
      </c>
      <c r="N24">
        <v>1.137556196241857</v>
      </c>
      <c r="O24">
        <v>1.2524171670655759</v>
      </c>
      <c r="P24">
        <v>1.9830839587218696</v>
      </c>
      <c r="Q24">
        <v>0.1565076940866913</v>
      </c>
      <c r="R24">
        <v>0.51134915287379568</v>
      </c>
      <c r="S24">
        <v>0.25045135544139357</v>
      </c>
      <c r="T24">
        <v>0.64544353997077852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1.817646035535379</v>
      </c>
      <c r="AC24">
        <v>1.1663389582362762</v>
      </c>
      <c r="AD24">
        <v>6.6425280807764553E-2</v>
      </c>
      <c r="AE24">
        <v>1.9671790936130242</v>
      </c>
      <c r="AF24">
        <v>0.27657291178772697</v>
      </c>
      <c r="AG24">
        <v>0.94186428446044645</v>
      </c>
      <c r="AH24">
        <v>2.1049304614902939</v>
      </c>
      <c r="AI24">
        <v>1.9931771008140262</v>
      </c>
      <c r="AJ24">
        <v>0</v>
      </c>
      <c r="AK24">
        <v>3.3553675767898139</v>
      </c>
      <c r="AL24">
        <v>0</v>
      </c>
      <c r="AM24">
        <v>0.60584902650803596</v>
      </c>
      <c r="AN24">
        <v>2.7091868566061356E-2</v>
      </c>
      <c r="AO24">
        <v>0</v>
      </c>
      <c r="AP24">
        <v>0</v>
      </c>
      <c r="AQ24">
        <v>0</v>
      </c>
      <c r="AR24">
        <v>0</v>
      </c>
      <c r="AS24">
        <v>1.2268697871008138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78.266558129826748</v>
      </c>
      <c r="BA24">
        <v>4.3655312929807568</v>
      </c>
      <c r="BB24">
        <f t="shared" si="0"/>
        <v>103.22364574680472</v>
      </c>
      <c r="BC24">
        <v>1.1616476097560977</v>
      </c>
      <c r="BD24">
        <v>0</v>
      </c>
      <c r="BE24">
        <v>0.88184877659574468</v>
      </c>
      <c r="BF24">
        <v>1.1071329744680851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3.6631346787306027</v>
      </c>
      <c r="M25">
        <v>1.0227334202965948</v>
      </c>
      <c r="N25">
        <v>1.137556196241857</v>
      </c>
      <c r="O25">
        <v>1.2524171670655759</v>
      </c>
      <c r="P25">
        <v>1.9830839587218696</v>
      </c>
      <c r="Q25">
        <v>0.1565076940866913</v>
      </c>
      <c r="R25">
        <v>0.53200765584493726</v>
      </c>
      <c r="S25">
        <v>0.25045135544139357</v>
      </c>
      <c r="T25">
        <v>0.64544353997077852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1.817646035535379</v>
      </c>
      <c r="AC25">
        <v>1.1663389582362762</v>
      </c>
      <c r="AD25">
        <v>0.35256496333750786</v>
      </c>
      <c r="AE25">
        <v>1.9671790936130242</v>
      </c>
      <c r="AF25">
        <v>0.27657291178772697</v>
      </c>
      <c r="AG25">
        <v>0.94186428446044645</v>
      </c>
      <c r="AH25">
        <v>2.1049304614902939</v>
      </c>
      <c r="AI25">
        <v>1.9931771008140262</v>
      </c>
      <c r="AJ25">
        <v>0</v>
      </c>
      <c r="AK25">
        <v>3.3553675767898139</v>
      </c>
      <c r="AL25">
        <v>0</v>
      </c>
      <c r="AM25">
        <v>0.60584902650803596</v>
      </c>
      <c r="AN25">
        <v>2.7091868566061356E-2</v>
      </c>
      <c r="AO25">
        <v>0</v>
      </c>
      <c r="AP25">
        <v>0</v>
      </c>
      <c r="AQ25">
        <v>0</v>
      </c>
      <c r="AR25">
        <v>0</v>
      </c>
      <c r="AS25">
        <v>1.2268697871008138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78.266558129826748</v>
      </c>
      <c r="BA25">
        <v>4.3783554571346937</v>
      </c>
      <c r="BB25">
        <f t="shared" si="0"/>
        <v>103.60361067878999</v>
      </c>
      <c r="BC25">
        <v>1.1616476097560977</v>
      </c>
      <c r="BD25">
        <v>0</v>
      </c>
      <c r="BE25">
        <v>0.88184877659574468</v>
      </c>
      <c r="BF25">
        <v>1.193123885106383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3.6631346787306027</v>
      </c>
      <c r="M26">
        <v>1.0227334202965948</v>
      </c>
      <c r="N26">
        <v>1.137556196241857</v>
      </c>
      <c r="O26">
        <v>1.2524171670655759</v>
      </c>
      <c r="P26">
        <v>1.9830839587218696</v>
      </c>
      <c r="Q26">
        <v>0.1565076940866913</v>
      </c>
      <c r="R26">
        <v>0.51118996892471213</v>
      </c>
      <c r="S26">
        <v>0.25045135544139357</v>
      </c>
      <c r="T26">
        <v>0.64076601962012103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1.817646035535379</v>
      </c>
      <c r="AC26">
        <v>1.1663389582362762</v>
      </c>
      <c r="AD26">
        <v>0.70512988976205382</v>
      </c>
      <c r="AE26">
        <v>1.9671790936130242</v>
      </c>
      <c r="AF26">
        <v>0.27657291178772697</v>
      </c>
      <c r="AG26">
        <v>0.94186428446044645</v>
      </c>
      <c r="AH26">
        <v>1.9174467896055101</v>
      </c>
      <c r="AI26">
        <v>1.9931771008140262</v>
      </c>
      <c r="AJ26">
        <v>0</v>
      </c>
      <c r="AK26">
        <v>3.3553675767898139</v>
      </c>
      <c r="AL26">
        <v>0</v>
      </c>
      <c r="AM26">
        <v>0.60584902650803596</v>
      </c>
      <c r="AN26">
        <v>2.7091868566061356E-2</v>
      </c>
      <c r="AO26">
        <v>0</v>
      </c>
      <c r="AP26">
        <v>0</v>
      </c>
      <c r="AQ26">
        <v>0</v>
      </c>
      <c r="AR26">
        <v>0</v>
      </c>
      <c r="AS26">
        <v>1.2268697871008138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78.318739302859527</v>
      </c>
      <c r="BA26">
        <v>4.3863713269432996</v>
      </c>
      <c r="BB26">
        <f t="shared" si="0"/>
        <v>103.71460223514343</v>
      </c>
      <c r="BC26">
        <v>1.1616476097560977</v>
      </c>
      <c r="BD26">
        <v>0</v>
      </c>
      <c r="BE26">
        <v>0.80908898245614036</v>
      </c>
      <c r="BF26">
        <v>1.193123885106383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3.6631346787306027</v>
      </c>
      <c r="M27">
        <v>1.0227334202965948</v>
      </c>
      <c r="N27">
        <v>1.137556196241857</v>
      </c>
      <c r="O27">
        <v>1.2524171670655759</v>
      </c>
      <c r="P27">
        <v>1.9830839587218696</v>
      </c>
      <c r="Q27">
        <v>0.1565076940866913</v>
      </c>
      <c r="R27">
        <v>0.51118996892471213</v>
      </c>
      <c r="S27">
        <v>0.25045135544139357</v>
      </c>
      <c r="T27">
        <v>0.63013567104988522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1.817646035535379</v>
      </c>
      <c r="AC27">
        <v>1.1663389582362762</v>
      </c>
      <c r="AD27">
        <v>0.70512988976205382</v>
      </c>
      <c r="AE27">
        <v>1.9671790936130242</v>
      </c>
      <c r="AF27">
        <v>0.27657291178772697</v>
      </c>
      <c r="AG27">
        <v>0.94186428446044645</v>
      </c>
      <c r="AH27">
        <v>1.8109219799624294</v>
      </c>
      <c r="AI27">
        <v>1.9931771008140262</v>
      </c>
      <c r="AJ27">
        <v>0</v>
      </c>
      <c r="AK27">
        <v>3.3553675767898139</v>
      </c>
      <c r="AL27">
        <v>0</v>
      </c>
      <c r="AM27">
        <v>0.60584902650803596</v>
      </c>
      <c r="AN27">
        <v>2.7091868566061356E-2</v>
      </c>
      <c r="AO27">
        <v>0</v>
      </c>
      <c r="AP27">
        <v>0</v>
      </c>
      <c r="AQ27">
        <v>0</v>
      </c>
      <c r="AR27">
        <v>0</v>
      </c>
      <c r="AS27">
        <v>1.2268697871008138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78.317916927572497</v>
      </c>
      <c r="BA27">
        <v>4.3814398660429825</v>
      </c>
      <c r="BB27">
        <f t="shared" si="0"/>
        <v>103.55186486952826</v>
      </c>
      <c r="BC27">
        <v>1.1616476097560977</v>
      </c>
      <c r="BD27">
        <v>0</v>
      </c>
      <c r="BE27">
        <v>0.75939768944099384</v>
      </c>
      <c r="BF27">
        <v>1.193123885106383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3.6630035718817489</v>
      </c>
      <c r="M28">
        <v>1.0227334202965948</v>
      </c>
      <c r="N28">
        <v>1.137556196241857</v>
      </c>
      <c r="O28">
        <v>1.2524171670655759</v>
      </c>
      <c r="P28">
        <v>1.9830839587218696</v>
      </c>
      <c r="Q28">
        <v>0.15657366101813569</v>
      </c>
      <c r="R28">
        <v>0.51102712116468374</v>
      </c>
      <c r="S28">
        <v>0.25053515275496036</v>
      </c>
      <c r="T28">
        <v>0.64339177624712995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1.817646035535379</v>
      </c>
      <c r="AC28">
        <v>1.1663389582362762</v>
      </c>
      <c r="AD28">
        <v>0.70512988976205382</v>
      </c>
      <c r="AE28">
        <v>1.9671790936130242</v>
      </c>
      <c r="AF28">
        <v>0.27657291178772697</v>
      </c>
      <c r="AG28">
        <v>0.94186428446044645</v>
      </c>
      <c r="AH28">
        <v>2.1049304614902939</v>
      </c>
      <c r="AI28">
        <v>1.9931771008140262</v>
      </c>
      <c r="AJ28">
        <v>0</v>
      </c>
      <c r="AK28">
        <v>3.3553675767898139</v>
      </c>
      <c r="AL28">
        <v>0</v>
      </c>
      <c r="AM28">
        <v>0.60584902650803596</v>
      </c>
      <c r="AN28">
        <v>2.7091868566061356E-2</v>
      </c>
      <c r="AO28">
        <v>0</v>
      </c>
      <c r="AP28">
        <v>0</v>
      </c>
      <c r="AQ28">
        <v>0</v>
      </c>
      <c r="AR28">
        <v>0</v>
      </c>
      <c r="AS28">
        <v>1.2268697871008138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78.317916927572497</v>
      </c>
      <c r="BA28">
        <v>4.3942774986108821</v>
      </c>
      <c r="BB28">
        <f t="shared" si="0"/>
        <v>103.96859872047635</v>
      </c>
      <c r="BC28">
        <v>1.1616476097560977</v>
      </c>
      <c r="BD28">
        <v>0</v>
      </c>
      <c r="BE28">
        <v>0.88184877659574468</v>
      </c>
      <c r="BF28">
        <v>1.193123885106383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3.6631471137792913</v>
      </c>
      <c r="M29">
        <v>1.0227334202965948</v>
      </c>
      <c r="N29">
        <v>1.137556196241857</v>
      </c>
      <c r="O29">
        <v>1.2524171670655759</v>
      </c>
      <c r="P29">
        <v>1.9830839587218696</v>
      </c>
      <c r="Q29">
        <v>0.15657366101813569</v>
      </c>
      <c r="R29">
        <v>0.51102712116468374</v>
      </c>
      <c r="S29">
        <v>0.25053515275496036</v>
      </c>
      <c r="T29">
        <v>0.63013567104988522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1.817646035535379</v>
      </c>
      <c r="AC29">
        <v>1.1663389582362762</v>
      </c>
      <c r="AD29">
        <v>0.70512988976205382</v>
      </c>
      <c r="AE29">
        <v>1.9671790936130242</v>
      </c>
      <c r="AF29">
        <v>0.27657291178772697</v>
      </c>
      <c r="AG29">
        <v>0.94186428446044645</v>
      </c>
      <c r="AH29">
        <v>1.5786978569192234</v>
      </c>
      <c r="AI29">
        <v>0.25553553162179088</v>
      </c>
      <c r="AJ29">
        <v>0</v>
      </c>
      <c r="AK29">
        <v>3.3553675767898139</v>
      </c>
      <c r="AL29">
        <v>0</v>
      </c>
      <c r="AM29">
        <v>0.60584902650803596</v>
      </c>
      <c r="AN29">
        <v>2.7091868566061356E-2</v>
      </c>
      <c r="AO29">
        <v>0</v>
      </c>
      <c r="AP29">
        <v>0</v>
      </c>
      <c r="AQ29">
        <v>0</v>
      </c>
      <c r="AR29">
        <v>0</v>
      </c>
      <c r="AS29">
        <v>1.2268697871008138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78.317916927572497</v>
      </c>
      <c r="BA29">
        <v>4.2990994530016486</v>
      </c>
      <c r="BB29">
        <f t="shared" si="0"/>
        <v>101.56892173469633</v>
      </c>
      <c r="BC29">
        <v>1.1616476097560977</v>
      </c>
      <c r="BD29">
        <v>0</v>
      </c>
      <c r="BE29">
        <v>0.66398048226950346</v>
      </c>
      <c r="BF29">
        <v>1.193123885106383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3.6631277555948216</v>
      </c>
      <c r="M30">
        <v>1.0227334202965948</v>
      </c>
      <c r="N30">
        <v>1.137556196241857</v>
      </c>
      <c r="O30">
        <v>1.2524171670655759</v>
      </c>
      <c r="P30">
        <v>1.9830839587218696</v>
      </c>
      <c r="Q30">
        <v>0.15657366101813569</v>
      </c>
      <c r="R30">
        <v>0.51102712116468374</v>
      </c>
      <c r="S30">
        <v>0.25053515275496036</v>
      </c>
      <c r="T30">
        <v>0.63013567104988522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1.817646035535379</v>
      </c>
      <c r="AC30">
        <v>1.1663389582362762</v>
      </c>
      <c r="AD30">
        <v>0.70512988976205382</v>
      </c>
      <c r="AE30">
        <v>1.9671790936130242</v>
      </c>
      <c r="AF30">
        <v>0.27657291178772697</v>
      </c>
      <c r="AG30">
        <v>0.94186428446044645</v>
      </c>
      <c r="AH30">
        <v>1.052465230745147</v>
      </c>
      <c r="AI30">
        <v>0.12776772761427677</v>
      </c>
      <c r="AJ30">
        <v>0</v>
      </c>
      <c r="AK30">
        <v>3.3553675767898139</v>
      </c>
      <c r="AL30">
        <v>0</v>
      </c>
      <c r="AM30">
        <v>0.60584902650803596</v>
      </c>
      <c r="AN30">
        <v>2.7091868566061356E-2</v>
      </c>
      <c r="AO30">
        <v>0</v>
      </c>
      <c r="AP30">
        <v>0</v>
      </c>
      <c r="AQ30">
        <v>0</v>
      </c>
      <c r="AR30">
        <v>0</v>
      </c>
      <c r="AS30">
        <v>1.2268697871008138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78.317916927572497</v>
      </c>
      <c r="BA30">
        <v>4.2717614258479468</v>
      </c>
      <c r="BB30">
        <f t="shared" si="0"/>
        <v>100.72437122525703</v>
      </c>
      <c r="BC30">
        <v>1.1616476097560977</v>
      </c>
      <c r="BD30">
        <v>0</v>
      </c>
      <c r="BE30">
        <v>0.44611173404255322</v>
      </c>
      <c r="BF30">
        <v>1.193123885106383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3.6631437531765783</v>
      </c>
      <c r="M31">
        <v>1.0227334202965948</v>
      </c>
      <c r="N31">
        <v>1.137556196241857</v>
      </c>
      <c r="O31">
        <v>1.2524171670655759</v>
      </c>
      <c r="P31">
        <v>1.9830839587218696</v>
      </c>
      <c r="Q31">
        <v>0.16697975370486329</v>
      </c>
      <c r="R31">
        <v>0.51119846057751306</v>
      </c>
      <c r="S31">
        <v>0.26093158340764228</v>
      </c>
      <c r="T31">
        <v>0.63013567104988522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1.817646035535379</v>
      </c>
      <c r="AC31">
        <v>1.1663389582362762</v>
      </c>
      <c r="AD31">
        <v>0.70512988976205382</v>
      </c>
      <c r="AE31">
        <v>1.9671790936130242</v>
      </c>
      <c r="AF31">
        <v>0.27657291178772697</v>
      </c>
      <c r="AG31">
        <v>0.94186428446044645</v>
      </c>
      <c r="AH31">
        <v>0.48149217501565433</v>
      </c>
      <c r="AI31">
        <v>0</v>
      </c>
      <c r="AJ31">
        <v>0</v>
      </c>
      <c r="AK31">
        <v>3.3553675767898139</v>
      </c>
      <c r="AL31">
        <v>0</v>
      </c>
      <c r="AM31">
        <v>0.60584902650803596</v>
      </c>
      <c r="AN31">
        <v>2.7091868566061356E-2</v>
      </c>
      <c r="AO31">
        <v>0</v>
      </c>
      <c r="AP31">
        <v>0</v>
      </c>
      <c r="AQ31">
        <v>0</v>
      </c>
      <c r="AR31">
        <v>0</v>
      </c>
      <c r="AS31">
        <v>1.2268697871008138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78.265324566896254</v>
      </c>
      <c r="BA31">
        <v>4.2412330765898787</v>
      </c>
      <c r="BB31">
        <f t="shared" si="0"/>
        <v>99.78551897539117</v>
      </c>
      <c r="BC31">
        <v>1.1616476097560977</v>
      </c>
      <c r="BD31">
        <v>0</v>
      </c>
      <c r="BE31">
        <v>0.20707441860465117</v>
      </c>
      <c r="BF31">
        <v>1.193123885106383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3.6629676551080999</v>
      </c>
      <c r="M32">
        <v>1.0227334202965948</v>
      </c>
      <c r="N32">
        <v>1.137556196241857</v>
      </c>
      <c r="O32">
        <v>1.2524171670655759</v>
      </c>
      <c r="P32">
        <v>1.9830839587218696</v>
      </c>
      <c r="Q32">
        <v>0.16697975370486329</v>
      </c>
      <c r="R32">
        <v>0.51119846057751306</v>
      </c>
      <c r="S32">
        <v>0.26093158340764228</v>
      </c>
      <c r="T32">
        <v>0.63013567104988522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1.817646035535379</v>
      </c>
      <c r="AC32">
        <v>1.1663389582362762</v>
      </c>
      <c r="AD32">
        <v>0.70512988976205382</v>
      </c>
      <c r="AE32">
        <v>1.9671790936130242</v>
      </c>
      <c r="AF32">
        <v>0.27657291178772697</v>
      </c>
      <c r="AG32">
        <v>0.94186428446044645</v>
      </c>
      <c r="AH32">
        <v>0</v>
      </c>
      <c r="AI32">
        <v>0</v>
      </c>
      <c r="AJ32">
        <v>0</v>
      </c>
      <c r="AK32">
        <v>3.3553675767898139</v>
      </c>
      <c r="AL32">
        <v>0</v>
      </c>
      <c r="AM32">
        <v>0.60584902650803596</v>
      </c>
      <c r="AN32">
        <v>2.7091868566061356E-2</v>
      </c>
      <c r="AO32">
        <v>0</v>
      </c>
      <c r="AP32">
        <v>0</v>
      </c>
      <c r="AQ32">
        <v>0</v>
      </c>
      <c r="AR32">
        <v>0</v>
      </c>
      <c r="AS32">
        <v>1.2268697871008138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78.265324566896254</v>
      </c>
      <c r="BA32">
        <v>4.221099342774961</v>
      </c>
      <c r="BB32">
        <f t="shared" si="0"/>
        <v>99.116910017517299</v>
      </c>
      <c r="BC32">
        <v>1.1616476097560977</v>
      </c>
      <c r="BD32">
        <v>0</v>
      </c>
      <c r="BE32">
        <v>0</v>
      </c>
      <c r="BF32">
        <v>1.193123885106383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3.7048373403187056</v>
      </c>
      <c r="M33">
        <v>1.0227334202965948</v>
      </c>
      <c r="N33">
        <v>1.137556196241857</v>
      </c>
      <c r="O33">
        <v>1.2524171670655759</v>
      </c>
      <c r="P33">
        <v>1.9830839587218696</v>
      </c>
      <c r="Q33">
        <v>0.16680530380428216</v>
      </c>
      <c r="R33">
        <v>0.51139254157100111</v>
      </c>
      <c r="S33">
        <v>0.2607532147427386</v>
      </c>
      <c r="T33">
        <v>0.65696675584903508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1.817646035535379</v>
      </c>
      <c r="AC33">
        <v>1.1663389582362762</v>
      </c>
      <c r="AD33">
        <v>0.70512988976205382</v>
      </c>
      <c r="AE33">
        <v>1.9671790936130242</v>
      </c>
      <c r="AF33">
        <v>0.27657291178772697</v>
      </c>
      <c r="AG33">
        <v>0.94186428446044645</v>
      </c>
      <c r="AH33">
        <v>0</v>
      </c>
      <c r="AI33">
        <v>0</v>
      </c>
      <c r="AJ33">
        <v>0</v>
      </c>
      <c r="AK33">
        <v>3.3553675767898139</v>
      </c>
      <c r="AL33">
        <v>0</v>
      </c>
      <c r="AM33">
        <v>0.60584902650803596</v>
      </c>
      <c r="AN33">
        <v>2.7091868566061356E-2</v>
      </c>
      <c r="AO33">
        <v>0</v>
      </c>
      <c r="AP33">
        <v>0</v>
      </c>
      <c r="AQ33">
        <v>0</v>
      </c>
      <c r="AR33">
        <v>0</v>
      </c>
      <c r="AS33">
        <v>1.2268697871008138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78.265324566896254</v>
      </c>
      <c r="BA33">
        <v>4.2239643997308605</v>
      </c>
      <c r="BB33">
        <f t="shared" si="0"/>
        <v>99.182586992999163</v>
      </c>
      <c r="BC33">
        <v>1.1616476097560977</v>
      </c>
      <c r="BD33">
        <v>0</v>
      </c>
      <c r="BE33">
        <v>0</v>
      </c>
      <c r="BF33">
        <v>1.193123885106383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3.7048373403187056</v>
      </c>
      <c r="M34">
        <v>1.0227334202965948</v>
      </c>
      <c r="N34">
        <v>1.137556196241857</v>
      </c>
      <c r="O34">
        <v>1.2524171670655759</v>
      </c>
      <c r="P34">
        <v>1.9830839587218696</v>
      </c>
      <c r="Q34">
        <v>0.16680530380428216</v>
      </c>
      <c r="R34">
        <v>0.51139254157100111</v>
      </c>
      <c r="S34">
        <v>0.2607532147427386</v>
      </c>
      <c r="T34">
        <v>0.65696675584903508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1.817646035535379</v>
      </c>
      <c r="AC34">
        <v>1.1663389582362762</v>
      </c>
      <c r="AD34">
        <v>0.70512988976205382</v>
      </c>
      <c r="AE34">
        <v>1.9671790936130242</v>
      </c>
      <c r="AF34">
        <v>0.27657291178772697</v>
      </c>
      <c r="AG34">
        <v>0.94186428446044645</v>
      </c>
      <c r="AH34">
        <v>0</v>
      </c>
      <c r="AI34">
        <v>0</v>
      </c>
      <c r="AJ34">
        <v>0</v>
      </c>
      <c r="AK34">
        <v>3.3553675767898139</v>
      </c>
      <c r="AL34">
        <v>0</v>
      </c>
      <c r="AM34">
        <v>0.60584902650803596</v>
      </c>
      <c r="AN34">
        <v>2.7091868566061356E-2</v>
      </c>
      <c r="AO34">
        <v>0</v>
      </c>
      <c r="AP34">
        <v>0</v>
      </c>
      <c r="AQ34">
        <v>0</v>
      </c>
      <c r="AR34">
        <v>0</v>
      </c>
      <c r="AS34">
        <v>1.2268697871008138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78.265324566896254</v>
      </c>
      <c r="BA34">
        <v>4.2239643997308605</v>
      </c>
      <c r="BB34">
        <f t="shared" si="0"/>
        <v>99.182586992999163</v>
      </c>
      <c r="BC34">
        <v>1.1616476097560977</v>
      </c>
      <c r="BD34">
        <v>0</v>
      </c>
      <c r="BE34">
        <v>0</v>
      </c>
      <c r="BF34">
        <v>1.193123885106383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1.1792938332716747</v>
      </c>
      <c r="L35">
        <v>3.7048266833348453</v>
      </c>
      <c r="M35">
        <v>1.0227334202965948</v>
      </c>
      <c r="N35">
        <v>1.137556196241857</v>
      </c>
      <c r="O35">
        <v>1.2524171670655759</v>
      </c>
      <c r="P35">
        <v>1.9830839587218696</v>
      </c>
      <c r="Q35">
        <v>0.16687351701504191</v>
      </c>
      <c r="R35">
        <v>0.51139254157100111</v>
      </c>
      <c r="S35">
        <v>0.26090174780881087</v>
      </c>
      <c r="T35">
        <v>0.6548999390749547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1.817646035535379</v>
      </c>
      <c r="AC35">
        <v>1.1663389582362762</v>
      </c>
      <c r="AD35">
        <v>0.70512988976205382</v>
      </c>
      <c r="AE35">
        <v>1.9671790936130242</v>
      </c>
      <c r="AF35">
        <v>0.27657291178772697</v>
      </c>
      <c r="AG35">
        <v>0.94186428446044645</v>
      </c>
      <c r="AH35">
        <v>0</v>
      </c>
      <c r="AI35">
        <v>0</v>
      </c>
      <c r="AJ35">
        <v>0</v>
      </c>
      <c r="AK35">
        <v>3.3553675767898139</v>
      </c>
      <c r="AL35">
        <v>0</v>
      </c>
      <c r="AM35">
        <v>0.60584902650803596</v>
      </c>
      <c r="AN35">
        <v>2.7091868566061356E-2</v>
      </c>
      <c r="AO35">
        <v>0</v>
      </c>
      <c r="AP35">
        <v>0</v>
      </c>
      <c r="AQ35">
        <v>0</v>
      </c>
      <c r="AR35">
        <v>0</v>
      </c>
      <c r="AS35">
        <v>1.2268697871008138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78.265324566896254</v>
      </c>
      <c r="BA35">
        <v>4.2731811035529059</v>
      </c>
      <c r="BB35">
        <f t="shared" si="0"/>
        <v>100.31080339496769</v>
      </c>
      <c r="BC35">
        <v>1.1616476097560977</v>
      </c>
      <c r="BD35">
        <v>0</v>
      </c>
      <c r="BE35">
        <v>0</v>
      </c>
      <c r="BF35">
        <v>1.193123885106383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1.1792909908902216</v>
      </c>
      <c r="L36">
        <v>3.7048266833348453</v>
      </c>
      <c r="M36">
        <v>1.0227334202965948</v>
      </c>
      <c r="N36">
        <v>1.137556196241857</v>
      </c>
      <c r="O36">
        <v>1.2524171670655759</v>
      </c>
      <c r="P36">
        <v>1.9830839587218696</v>
      </c>
      <c r="Q36">
        <v>0.16687351701504191</v>
      </c>
      <c r="R36">
        <v>0.51139254157100111</v>
      </c>
      <c r="S36">
        <v>0.26090174780881087</v>
      </c>
      <c r="T36">
        <v>0.6548999390749547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1.817646035535379</v>
      </c>
      <c r="AC36">
        <v>1.1663389582362762</v>
      </c>
      <c r="AD36">
        <v>0.70512988976205382</v>
      </c>
      <c r="AE36">
        <v>1.9671790936130242</v>
      </c>
      <c r="AF36">
        <v>0.27657291178772697</v>
      </c>
      <c r="AG36">
        <v>0.94186428446044645</v>
      </c>
      <c r="AH36">
        <v>0</v>
      </c>
      <c r="AI36">
        <v>0</v>
      </c>
      <c r="AJ36">
        <v>0</v>
      </c>
      <c r="AK36">
        <v>3.3553675767898139</v>
      </c>
      <c r="AL36">
        <v>0</v>
      </c>
      <c r="AM36">
        <v>0.60584902650803596</v>
      </c>
      <c r="AN36">
        <v>2.7091868566061356E-2</v>
      </c>
      <c r="AO36">
        <v>0</v>
      </c>
      <c r="AP36">
        <v>0</v>
      </c>
      <c r="AQ36">
        <v>0</v>
      </c>
      <c r="AR36">
        <v>0</v>
      </c>
      <c r="AS36">
        <v>1.2268697871008138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78.265324566896254</v>
      </c>
      <c r="BA36">
        <v>4.2731809847413604</v>
      </c>
      <c r="BB36">
        <f t="shared" si="0"/>
        <v>100.31080067139777</v>
      </c>
      <c r="BC36">
        <v>1.1616476097560977</v>
      </c>
      <c r="BD36">
        <v>0</v>
      </c>
      <c r="BE36">
        <v>0</v>
      </c>
      <c r="BF36">
        <v>1.193123885106383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1.1792938332716747</v>
      </c>
      <c r="L37">
        <v>3.7048266833348453</v>
      </c>
      <c r="M37">
        <v>1.0227334202965948</v>
      </c>
      <c r="N37">
        <v>1.137556196241857</v>
      </c>
      <c r="O37">
        <v>1.2524171670655759</v>
      </c>
      <c r="P37">
        <v>1.9830839587218696</v>
      </c>
      <c r="Q37">
        <v>0.16687351701504191</v>
      </c>
      <c r="R37">
        <v>0.51139254157100111</v>
      </c>
      <c r="S37">
        <v>0.26090174780881087</v>
      </c>
      <c r="T37">
        <v>0.6548999390749547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1.817646035535379</v>
      </c>
      <c r="AC37">
        <v>1.1663389582362762</v>
      </c>
      <c r="AD37">
        <v>0.70512988976205382</v>
      </c>
      <c r="AE37">
        <v>1.9671790936130242</v>
      </c>
      <c r="AF37">
        <v>0.27657291178772697</v>
      </c>
      <c r="AG37">
        <v>0.94186428446044645</v>
      </c>
      <c r="AH37">
        <v>0.42609928177833439</v>
      </c>
      <c r="AI37">
        <v>0</v>
      </c>
      <c r="AJ37">
        <v>0</v>
      </c>
      <c r="AK37">
        <v>3.3553675767898139</v>
      </c>
      <c r="AL37">
        <v>0</v>
      </c>
      <c r="AM37">
        <v>0.60584902650803596</v>
      </c>
      <c r="AN37">
        <v>2.7091868566061356E-2</v>
      </c>
      <c r="AO37">
        <v>0</v>
      </c>
      <c r="AP37">
        <v>0</v>
      </c>
      <c r="AQ37">
        <v>0</v>
      </c>
      <c r="AR37">
        <v>0</v>
      </c>
      <c r="AS37">
        <v>1.2268697871008138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78.265324566896254</v>
      </c>
      <c r="BA37">
        <v>4.29099205353124</v>
      </c>
      <c r="BB37">
        <f t="shared" si="0"/>
        <v>100.89613375308348</v>
      </c>
      <c r="BC37">
        <v>1.1616476097560977</v>
      </c>
      <c r="BD37">
        <v>0</v>
      </c>
      <c r="BE37">
        <v>0.1770420263157895</v>
      </c>
      <c r="BF37">
        <v>1.193123885106383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1.1792909908902216</v>
      </c>
      <c r="L38">
        <v>3.7048266833348453</v>
      </c>
      <c r="M38">
        <v>1.0227334202965948</v>
      </c>
      <c r="N38">
        <v>1.137556196241857</v>
      </c>
      <c r="O38">
        <v>1.2524171670655759</v>
      </c>
      <c r="P38">
        <v>1.9830839587218696</v>
      </c>
      <c r="Q38">
        <v>0.16687351701504191</v>
      </c>
      <c r="R38">
        <v>0.51139254157100111</v>
      </c>
      <c r="S38">
        <v>0.26090174780881087</v>
      </c>
      <c r="T38">
        <v>0.6548999390749547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1.817646035535379</v>
      </c>
      <c r="AC38">
        <v>1.1663389582362762</v>
      </c>
      <c r="AD38">
        <v>0.70512988976205382</v>
      </c>
      <c r="AE38">
        <v>1.9671790936130242</v>
      </c>
      <c r="AF38">
        <v>0.27657291178772697</v>
      </c>
      <c r="AG38">
        <v>0.94186428446044645</v>
      </c>
      <c r="AH38">
        <v>0.95872339480275504</v>
      </c>
      <c r="AI38">
        <v>0</v>
      </c>
      <c r="AJ38">
        <v>0</v>
      </c>
      <c r="AK38">
        <v>3.3553675767898139</v>
      </c>
      <c r="AL38">
        <v>0</v>
      </c>
      <c r="AM38">
        <v>0.60584902650803596</v>
      </c>
      <c r="AN38">
        <v>2.7091868566061356E-2</v>
      </c>
      <c r="AO38">
        <v>0</v>
      </c>
      <c r="AP38">
        <v>0</v>
      </c>
      <c r="AQ38">
        <v>0</v>
      </c>
      <c r="AR38">
        <v>0</v>
      </c>
      <c r="AS38">
        <v>1.2268697871008138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78.265324566896254</v>
      </c>
      <c r="BA38">
        <v>4.3132556226441157</v>
      </c>
      <c r="BB38">
        <f t="shared" si="0"/>
        <v>101.62289038178615</v>
      </c>
      <c r="BC38">
        <v>1.1616476097560977</v>
      </c>
      <c r="BD38">
        <v>0</v>
      </c>
      <c r="BE38">
        <v>0.3934409534883721</v>
      </c>
      <c r="BF38">
        <v>1.193123885106383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1.1793401775590637</v>
      </c>
      <c r="L39">
        <v>3.6631862905369421</v>
      </c>
      <c r="M39">
        <v>1.0227334202965948</v>
      </c>
      <c r="N39">
        <v>1.137556196241857</v>
      </c>
      <c r="O39">
        <v>1.2524171670655759</v>
      </c>
      <c r="P39">
        <v>1.9830839587218696</v>
      </c>
      <c r="Q39">
        <v>0.16687351701504191</v>
      </c>
      <c r="R39">
        <v>0.53188044047846494</v>
      </c>
      <c r="S39">
        <v>0.26090174780881087</v>
      </c>
      <c r="T39">
        <v>0.6548999390749547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1.817646035535379</v>
      </c>
      <c r="AC39">
        <v>0.77677568745147152</v>
      </c>
      <c r="AD39">
        <v>0.70512988976205382</v>
      </c>
      <c r="AE39">
        <v>1.9671790936130242</v>
      </c>
      <c r="AF39">
        <v>0.27657291178772697</v>
      </c>
      <c r="AG39">
        <v>0.94186428446044645</v>
      </c>
      <c r="AH39">
        <v>0.95872339480275504</v>
      </c>
      <c r="AI39">
        <v>0</v>
      </c>
      <c r="AJ39">
        <v>0</v>
      </c>
      <c r="AK39">
        <v>3.3553675767898139</v>
      </c>
      <c r="AL39">
        <v>0</v>
      </c>
      <c r="AM39">
        <v>0.60584902650803596</v>
      </c>
      <c r="AN39">
        <v>2.7091868566061356E-2</v>
      </c>
      <c r="AO39">
        <v>0</v>
      </c>
      <c r="AP39">
        <v>0</v>
      </c>
      <c r="AQ39">
        <v>0</v>
      </c>
      <c r="AR39">
        <v>0</v>
      </c>
      <c r="AS39">
        <v>1.2473176017532874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78.286197036109343</v>
      </c>
      <c r="BA39">
        <v>4.2978169475490287</v>
      </c>
      <c r="BB39">
        <f t="shared" si="0"/>
        <v>101.26898276274041</v>
      </c>
      <c r="BC39">
        <v>1.1616476097560977</v>
      </c>
      <c r="BD39">
        <v>0</v>
      </c>
      <c r="BE39">
        <v>0.3934409534883721</v>
      </c>
      <c r="BF39">
        <v>1.193123885106383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1.1792814358456394</v>
      </c>
      <c r="L40">
        <v>3.6631803691463642</v>
      </c>
      <c r="M40">
        <v>1.0227334202965948</v>
      </c>
      <c r="N40">
        <v>1.137556196241857</v>
      </c>
      <c r="O40">
        <v>1.2524171670655759</v>
      </c>
      <c r="P40">
        <v>1.9830839587218696</v>
      </c>
      <c r="Q40">
        <v>0.16687351701504191</v>
      </c>
      <c r="R40">
        <v>0.53223569913752899</v>
      </c>
      <c r="S40">
        <v>0.26090174780881087</v>
      </c>
      <c r="T40">
        <v>0.6548999390749547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1.817646035535379</v>
      </c>
      <c r="AC40">
        <v>0.77677568745147152</v>
      </c>
      <c r="AD40">
        <v>0.70512988976205382</v>
      </c>
      <c r="AE40">
        <v>1.9671790936130242</v>
      </c>
      <c r="AF40">
        <v>0.27657291178772697</v>
      </c>
      <c r="AG40">
        <v>0.94186428446044645</v>
      </c>
      <c r="AH40">
        <v>0.95872339480275504</v>
      </c>
      <c r="AI40">
        <v>0</v>
      </c>
      <c r="AJ40">
        <v>0</v>
      </c>
      <c r="AK40">
        <v>3.3553675767898139</v>
      </c>
      <c r="AL40">
        <v>0</v>
      </c>
      <c r="AM40">
        <v>0.60584902650803596</v>
      </c>
      <c r="AN40">
        <v>2.7091868566061356E-2</v>
      </c>
      <c r="AO40">
        <v>0</v>
      </c>
      <c r="AP40">
        <v>0</v>
      </c>
      <c r="AQ40">
        <v>0</v>
      </c>
      <c r="AR40">
        <v>0</v>
      </c>
      <c r="AS40">
        <v>1.2473176017532874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78.286197036109343</v>
      </c>
      <c r="BA40">
        <v>4.2978290944432302</v>
      </c>
      <c r="BB40">
        <f t="shared" si="0"/>
        <v>101.26926121140127</v>
      </c>
      <c r="BC40">
        <v>1.1616476097560977</v>
      </c>
      <c r="BD40">
        <v>0</v>
      </c>
      <c r="BE40">
        <v>0.3934409534883721</v>
      </c>
      <c r="BF40">
        <v>1.193123885106383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1.1793100266326078</v>
      </c>
      <c r="L41">
        <v>3.6631803691463647</v>
      </c>
      <c r="M41">
        <v>1.0227334202965948</v>
      </c>
      <c r="N41">
        <v>1.137556196241857</v>
      </c>
      <c r="O41">
        <v>1.2524171670655759</v>
      </c>
      <c r="P41">
        <v>1.9830839587218696</v>
      </c>
      <c r="Q41">
        <v>0.16697975370486329</v>
      </c>
      <c r="R41">
        <v>0.51139254157100111</v>
      </c>
      <c r="S41">
        <v>0.26086748069296595</v>
      </c>
      <c r="T41">
        <v>0.6548999390749547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1.817646035535379</v>
      </c>
      <c r="AC41">
        <v>0.38838788190878726</v>
      </c>
      <c r="AD41">
        <v>0.70512988976205382</v>
      </c>
      <c r="AE41">
        <v>1.9671790936130242</v>
      </c>
      <c r="AF41">
        <v>0.27657291178772697</v>
      </c>
      <c r="AG41">
        <v>0.94186428446044645</v>
      </c>
      <c r="AH41">
        <v>0.95872339480275504</v>
      </c>
      <c r="AI41">
        <v>0</v>
      </c>
      <c r="AJ41">
        <v>0</v>
      </c>
      <c r="AK41">
        <v>3.3553675767898139</v>
      </c>
      <c r="AL41">
        <v>0</v>
      </c>
      <c r="AM41">
        <v>0.60584902650803596</v>
      </c>
      <c r="AN41">
        <v>2.7091868566061356E-2</v>
      </c>
      <c r="AO41">
        <v>0</v>
      </c>
      <c r="AP41">
        <v>0</v>
      </c>
      <c r="AQ41">
        <v>0</v>
      </c>
      <c r="AR41">
        <v>0</v>
      </c>
      <c r="AS41">
        <v>1.2473176017532874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78.286197036109343</v>
      </c>
      <c r="BA41">
        <v>4.2807274436083524</v>
      </c>
      <c r="BB41">
        <f t="shared" si="0"/>
        <v>100.87723245948787</v>
      </c>
      <c r="BC41">
        <v>1.1616476097560977</v>
      </c>
      <c r="BD41">
        <v>0</v>
      </c>
      <c r="BE41">
        <v>0.3934409534883721</v>
      </c>
      <c r="BF41">
        <v>1.193123885106383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1.1792852649964685</v>
      </c>
      <c r="L42">
        <v>3.6631862905369421</v>
      </c>
      <c r="M42">
        <v>1.0227334202965948</v>
      </c>
      <c r="N42">
        <v>1.137556196241857</v>
      </c>
      <c r="O42">
        <v>1.2524171670655759</v>
      </c>
      <c r="P42">
        <v>1.9830839587218696</v>
      </c>
      <c r="Q42">
        <v>0.16697975370486329</v>
      </c>
      <c r="R42">
        <v>0.51139254157100111</v>
      </c>
      <c r="S42">
        <v>0.26086748069296595</v>
      </c>
      <c r="T42">
        <v>0.6548999390749547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1.817646035535379</v>
      </c>
      <c r="AC42">
        <v>0.38838788190878726</v>
      </c>
      <c r="AD42">
        <v>0.70512988976205382</v>
      </c>
      <c r="AE42">
        <v>1.9671790936130242</v>
      </c>
      <c r="AF42">
        <v>0.27657291178772697</v>
      </c>
      <c r="AG42">
        <v>0.94186428446044645</v>
      </c>
      <c r="AH42">
        <v>0.95872339480275504</v>
      </c>
      <c r="AI42">
        <v>0</v>
      </c>
      <c r="AJ42">
        <v>0</v>
      </c>
      <c r="AK42">
        <v>3.3553675767898139</v>
      </c>
      <c r="AL42">
        <v>0</v>
      </c>
      <c r="AM42">
        <v>0.60584902650803596</v>
      </c>
      <c r="AN42">
        <v>2.7091868566061356E-2</v>
      </c>
      <c r="AO42">
        <v>0</v>
      </c>
      <c r="AP42">
        <v>0</v>
      </c>
      <c r="AQ42">
        <v>0</v>
      </c>
      <c r="AR42">
        <v>0</v>
      </c>
      <c r="AS42">
        <v>1.2473176017532874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78.327941974535577</v>
      </c>
      <c r="BA42">
        <v>4.2824715945123017</v>
      </c>
      <c r="BB42">
        <f t="shared" si="0"/>
        <v>100.9172144067646</v>
      </c>
      <c r="BC42">
        <v>1.1616476097560977</v>
      </c>
      <c r="BD42">
        <v>0</v>
      </c>
      <c r="BE42">
        <v>0.3934409534883721</v>
      </c>
      <c r="BF42">
        <v>1.193123885106383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1.1793100266326078</v>
      </c>
      <c r="L43">
        <v>3.663153032165086</v>
      </c>
      <c r="M43">
        <v>1.0227334202965948</v>
      </c>
      <c r="N43">
        <v>1.137556196241857</v>
      </c>
      <c r="O43">
        <v>1.2524171670655759</v>
      </c>
      <c r="P43">
        <v>1.9830839587218696</v>
      </c>
      <c r="Q43">
        <v>0.16697975370486329</v>
      </c>
      <c r="R43">
        <v>0.51139254157100111</v>
      </c>
      <c r="S43">
        <v>0.25050834327631305</v>
      </c>
      <c r="T43">
        <v>0.63013567104988522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1.817646035535379</v>
      </c>
      <c r="AC43">
        <v>0.38838788190878726</v>
      </c>
      <c r="AD43">
        <v>0.70512988976205382</v>
      </c>
      <c r="AE43">
        <v>1.306960057921102</v>
      </c>
      <c r="AF43">
        <v>0.27657291178772697</v>
      </c>
      <c r="AG43">
        <v>0.94186428446044645</v>
      </c>
      <c r="AH43">
        <v>0.95872339480275504</v>
      </c>
      <c r="AI43">
        <v>0</v>
      </c>
      <c r="AJ43">
        <v>0</v>
      </c>
      <c r="AK43">
        <v>3.3553675767898139</v>
      </c>
      <c r="AL43">
        <v>0</v>
      </c>
      <c r="AM43">
        <v>0.60584902650803596</v>
      </c>
      <c r="AN43">
        <v>2.7091868566061356E-2</v>
      </c>
      <c r="AO43">
        <v>0</v>
      </c>
      <c r="AP43">
        <v>0</v>
      </c>
      <c r="AQ43">
        <v>0</v>
      </c>
      <c r="AR43">
        <v>0</v>
      </c>
      <c r="AS43">
        <v>1.2268697871008138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78.327941974535577</v>
      </c>
      <c r="BA43">
        <v>4.2525512066568893</v>
      </c>
      <c r="BB43">
        <f t="shared" si="0"/>
        <v>100.23133604209818</v>
      </c>
      <c r="BC43">
        <v>1.1616476097560977</v>
      </c>
      <c r="BD43">
        <v>0</v>
      </c>
      <c r="BE43">
        <v>0.3934409534883721</v>
      </c>
      <c r="BF43">
        <v>1.193123885106383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1.1792852649964685</v>
      </c>
      <c r="L44">
        <v>3.663153032165086</v>
      </c>
      <c r="M44">
        <v>1.0227334202965948</v>
      </c>
      <c r="N44">
        <v>1.137556196241857</v>
      </c>
      <c r="O44">
        <v>1.2524171670655759</v>
      </c>
      <c r="P44">
        <v>1.9830839587218696</v>
      </c>
      <c r="Q44">
        <v>0.16697975370486329</v>
      </c>
      <c r="R44">
        <v>0.469278424541902</v>
      </c>
      <c r="S44">
        <v>0.25050834327631305</v>
      </c>
      <c r="T44">
        <v>0.63013567104988522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1.817646035535379</v>
      </c>
      <c r="AC44">
        <v>0</v>
      </c>
      <c r="AD44">
        <v>0.70512988976205382</v>
      </c>
      <c r="AE44">
        <v>1.306960057921102</v>
      </c>
      <c r="AF44">
        <v>0.27657291178772697</v>
      </c>
      <c r="AG44">
        <v>0.94186428446044645</v>
      </c>
      <c r="AH44">
        <v>0.95872339480275504</v>
      </c>
      <c r="AI44">
        <v>0</v>
      </c>
      <c r="AJ44">
        <v>0</v>
      </c>
      <c r="AK44">
        <v>3.3553675767898139</v>
      </c>
      <c r="AL44">
        <v>0</v>
      </c>
      <c r="AM44">
        <v>0.60584902650803596</v>
      </c>
      <c r="AN44">
        <v>2.7091868566061356E-2</v>
      </c>
      <c r="AO44">
        <v>0</v>
      </c>
      <c r="AP44">
        <v>0</v>
      </c>
      <c r="AQ44">
        <v>0</v>
      </c>
      <c r="AR44">
        <v>0</v>
      </c>
      <c r="AS44">
        <v>1.2268697871008138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78.400995616781444</v>
      </c>
      <c r="BA44">
        <v>4.2376088303107684</v>
      </c>
      <c r="BB44">
        <f t="shared" si="0"/>
        <v>99.888805300116147</v>
      </c>
      <c r="BC44">
        <v>1.1616476097560977</v>
      </c>
      <c r="BD44">
        <v>0</v>
      </c>
      <c r="BE44">
        <v>0.3934409534883721</v>
      </c>
      <c r="BF44">
        <v>1.193123885106383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1.1792888198629892</v>
      </c>
      <c r="L45">
        <v>3.6631124046620842</v>
      </c>
      <c r="M45">
        <v>1.0227334202965948</v>
      </c>
      <c r="N45">
        <v>1.137556196241857</v>
      </c>
      <c r="O45">
        <v>1.2524171670655759</v>
      </c>
      <c r="P45">
        <v>1.9830839587218696</v>
      </c>
      <c r="Q45">
        <v>0.16696813657144391</v>
      </c>
      <c r="R45">
        <v>0.5113774884293002</v>
      </c>
      <c r="S45">
        <v>0.25050834327631305</v>
      </c>
      <c r="T45">
        <v>0.6540381035387296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1.817646035535379</v>
      </c>
      <c r="AC45">
        <v>0</v>
      </c>
      <c r="AD45">
        <v>0.70512988976205382</v>
      </c>
      <c r="AE45">
        <v>1.9671790936130242</v>
      </c>
      <c r="AF45">
        <v>0.27657291178772697</v>
      </c>
      <c r="AG45">
        <v>0.94186428446044645</v>
      </c>
      <c r="AH45">
        <v>0.95872339480275504</v>
      </c>
      <c r="AI45">
        <v>0</v>
      </c>
      <c r="AJ45">
        <v>0</v>
      </c>
      <c r="AK45">
        <v>3.3553675767898139</v>
      </c>
      <c r="AL45">
        <v>0</v>
      </c>
      <c r="AM45">
        <v>0.60584902650803596</v>
      </c>
      <c r="AN45">
        <v>2.7091868566061356E-2</v>
      </c>
      <c r="AO45">
        <v>0</v>
      </c>
      <c r="AP45">
        <v>0</v>
      </c>
      <c r="AQ45">
        <v>0</v>
      </c>
      <c r="AR45">
        <v>0</v>
      </c>
      <c r="AS45">
        <v>1.2268697871008138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78.411431851387988</v>
      </c>
      <c r="BA45">
        <v>4.2683990479253895</v>
      </c>
      <c r="BB45">
        <f t="shared" si="0"/>
        <v>100.59462315940632</v>
      </c>
      <c r="BC45">
        <v>1.1616476097560977</v>
      </c>
      <c r="BD45">
        <v>0</v>
      </c>
      <c r="BE45">
        <v>0.3934409534883721</v>
      </c>
      <c r="BF45">
        <v>1.193123885106383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1.1793282604513724</v>
      </c>
      <c r="L46">
        <v>3.6631124046620842</v>
      </c>
      <c r="M46">
        <v>1.0227334202965948</v>
      </c>
      <c r="N46">
        <v>1.137556196241857</v>
      </c>
      <c r="O46">
        <v>1.2524171670655759</v>
      </c>
      <c r="P46">
        <v>1.9830839587218696</v>
      </c>
      <c r="Q46">
        <v>0.16696813657144391</v>
      </c>
      <c r="R46">
        <v>0.5113774884293002</v>
      </c>
      <c r="S46">
        <v>0.25050834327631305</v>
      </c>
      <c r="T46">
        <v>0.65678927097897599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1.2080846026090586</v>
      </c>
      <c r="AC46">
        <v>0</v>
      </c>
      <c r="AD46">
        <v>0.70512988976205382</v>
      </c>
      <c r="AE46">
        <v>1.9671790936130242</v>
      </c>
      <c r="AF46">
        <v>0.27657291178772697</v>
      </c>
      <c r="AG46">
        <v>0.94186428446044645</v>
      </c>
      <c r="AH46">
        <v>0.95872339480275504</v>
      </c>
      <c r="AI46">
        <v>0</v>
      </c>
      <c r="AJ46">
        <v>0</v>
      </c>
      <c r="AK46">
        <v>3.3553675767898139</v>
      </c>
      <c r="AL46">
        <v>0</v>
      </c>
      <c r="AM46">
        <v>0.60584902650803596</v>
      </c>
      <c r="AN46">
        <v>2.7091868566061356E-2</v>
      </c>
      <c r="AO46">
        <v>0</v>
      </c>
      <c r="AP46">
        <v>0</v>
      </c>
      <c r="AQ46">
        <v>0</v>
      </c>
      <c r="AR46">
        <v>0</v>
      </c>
      <c r="AS46">
        <v>1.2268697871008138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78.411431851387988</v>
      </c>
      <c r="BA46">
        <v>4.2430360274446661</v>
      </c>
      <c r="BB46">
        <f t="shared" si="0"/>
        <v>100.01321535498937</v>
      </c>
      <c r="BC46">
        <v>1.1616476097560977</v>
      </c>
      <c r="BD46">
        <v>0</v>
      </c>
      <c r="BE46">
        <v>0.3934409534883721</v>
      </c>
      <c r="BF46">
        <v>1.193123885106383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1.1792548788953316</v>
      </c>
      <c r="L47">
        <v>3.7986744355881914</v>
      </c>
      <c r="M47">
        <v>1.0227334202965948</v>
      </c>
      <c r="N47">
        <v>1.137556196241857</v>
      </c>
      <c r="O47">
        <v>1.2524171670655759</v>
      </c>
      <c r="P47">
        <v>1.9830839587218696</v>
      </c>
      <c r="Q47">
        <v>0.15650023387224538</v>
      </c>
      <c r="R47">
        <v>0.5113774884293002</v>
      </c>
      <c r="S47">
        <v>0.25050834327631305</v>
      </c>
      <c r="T47">
        <v>0.63013567104988522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1.2080846026090586</v>
      </c>
      <c r="AC47">
        <v>0</v>
      </c>
      <c r="AD47">
        <v>0.70512988976205382</v>
      </c>
      <c r="AE47">
        <v>1.9671790936130242</v>
      </c>
      <c r="AF47">
        <v>0.27657291178772697</v>
      </c>
      <c r="AG47">
        <v>0.94186428446044645</v>
      </c>
      <c r="AH47">
        <v>0.42609928177833439</v>
      </c>
      <c r="AI47">
        <v>0</v>
      </c>
      <c r="AJ47">
        <v>0</v>
      </c>
      <c r="AK47">
        <v>3.3553675767898139</v>
      </c>
      <c r="AL47">
        <v>0</v>
      </c>
      <c r="AM47">
        <v>0.60584902650803596</v>
      </c>
      <c r="AN47">
        <v>2.7091868566061356E-2</v>
      </c>
      <c r="AO47">
        <v>0</v>
      </c>
      <c r="AP47">
        <v>0</v>
      </c>
      <c r="AQ47">
        <v>0</v>
      </c>
      <c r="AR47">
        <v>0</v>
      </c>
      <c r="AS47">
        <v>1.2268697871008138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78.390559382174899</v>
      </c>
      <c r="BA47">
        <v>4.2240116170409445</v>
      </c>
      <c r="BB47">
        <f t="shared" si="0"/>
        <v>99.36071140272476</v>
      </c>
      <c r="BC47">
        <v>1.1616476097560977</v>
      </c>
      <c r="BD47">
        <v>0</v>
      </c>
      <c r="BE47">
        <v>0.1770420263157895</v>
      </c>
      <c r="BF47">
        <v>1.193123885106383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1.1792699938306264</v>
      </c>
      <c r="L48">
        <v>3.7673603271170788</v>
      </c>
      <c r="M48">
        <v>1.0227334202965948</v>
      </c>
      <c r="N48">
        <v>1.137556196241857</v>
      </c>
      <c r="O48">
        <v>1.2524171670655759</v>
      </c>
      <c r="P48">
        <v>1.9830839587218696</v>
      </c>
      <c r="Q48">
        <v>0.15650023387224538</v>
      </c>
      <c r="R48">
        <v>0.5113774884293002</v>
      </c>
      <c r="S48">
        <v>0.25050834327631305</v>
      </c>
      <c r="T48">
        <v>0.63013567104988522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0.60097610265602164</v>
      </c>
      <c r="AC48">
        <v>0</v>
      </c>
      <c r="AD48">
        <v>0.70512988976205382</v>
      </c>
      <c r="AE48">
        <v>1.9671790936130242</v>
      </c>
      <c r="AF48">
        <v>0.27657291178772697</v>
      </c>
      <c r="AG48">
        <v>0.94186428446044645</v>
      </c>
      <c r="AH48">
        <v>0.42609928177833439</v>
      </c>
      <c r="AI48">
        <v>0</v>
      </c>
      <c r="AJ48">
        <v>0</v>
      </c>
      <c r="AK48">
        <v>3.3553675767898139</v>
      </c>
      <c r="AL48">
        <v>0</v>
      </c>
      <c r="AM48">
        <v>0.60584902650803596</v>
      </c>
      <c r="AN48">
        <v>2.7091868566061356E-2</v>
      </c>
      <c r="AO48">
        <v>0</v>
      </c>
      <c r="AP48">
        <v>0</v>
      </c>
      <c r="AQ48">
        <v>0</v>
      </c>
      <c r="AR48">
        <v>0</v>
      </c>
      <c r="AS48">
        <v>1.2268697871008138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78.390559382174899</v>
      </c>
      <c r="BA48">
        <v>4.1973261838131108</v>
      </c>
      <c r="BB48">
        <f t="shared" si="0"/>
        <v>98.748989342463716</v>
      </c>
      <c r="BC48">
        <v>1.1616476097560977</v>
      </c>
      <c r="BD48">
        <v>0</v>
      </c>
      <c r="BE48">
        <v>0.1770420263157895</v>
      </c>
      <c r="BF48">
        <v>1.193123885106383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1.1792548788953316</v>
      </c>
      <c r="L49">
        <v>3.7152595335414005</v>
      </c>
      <c r="M49">
        <v>1.0227334202965948</v>
      </c>
      <c r="N49">
        <v>1.137556196241857</v>
      </c>
      <c r="O49">
        <v>1.2524171670655759</v>
      </c>
      <c r="P49">
        <v>1.9830839587218696</v>
      </c>
      <c r="Q49">
        <v>0.15650023387224538</v>
      </c>
      <c r="R49">
        <v>0.5113774884293002</v>
      </c>
      <c r="S49">
        <v>0.25050834327631305</v>
      </c>
      <c r="T49">
        <v>0.63013567104988522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0.70512988976205382</v>
      </c>
      <c r="AE49">
        <v>1.9671790936130242</v>
      </c>
      <c r="AF49">
        <v>0.27657291178772697</v>
      </c>
      <c r="AG49">
        <v>0.94186428446044645</v>
      </c>
      <c r="AH49">
        <v>0</v>
      </c>
      <c r="AI49">
        <v>0</v>
      </c>
      <c r="AJ49">
        <v>0</v>
      </c>
      <c r="AK49">
        <v>3.3553675767898139</v>
      </c>
      <c r="AL49">
        <v>0</v>
      </c>
      <c r="AM49">
        <v>0.60584902650803596</v>
      </c>
      <c r="AN49">
        <v>2.7091868566061356E-2</v>
      </c>
      <c r="AO49">
        <v>0</v>
      </c>
      <c r="AP49">
        <v>0</v>
      </c>
      <c r="AQ49">
        <v>0</v>
      </c>
      <c r="AR49">
        <v>0</v>
      </c>
      <c r="AS49">
        <v>1.2268697871008138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78.369686912961782</v>
      </c>
      <c r="BA49">
        <v>4.1513435185548895</v>
      </c>
      <c r="BB49">
        <f t="shared" si="0"/>
        <v>97.517866219247708</v>
      </c>
      <c r="BC49">
        <v>1.1616476097560977</v>
      </c>
      <c r="BD49">
        <v>0</v>
      </c>
      <c r="BE49">
        <v>0</v>
      </c>
      <c r="BF49">
        <v>1.193123885106383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1.1792699938306264</v>
      </c>
      <c r="L50">
        <v>3.7570991020968232</v>
      </c>
      <c r="M50">
        <v>1.0227334202965948</v>
      </c>
      <c r="N50">
        <v>1.137556196241857</v>
      </c>
      <c r="O50">
        <v>1.2524171670655759</v>
      </c>
      <c r="P50">
        <v>1.9830839587218696</v>
      </c>
      <c r="Q50">
        <v>0.15650023387224538</v>
      </c>
      <c r="R50">
        <v>0.5113774884293002</v>
      </c>
      <c r="S50">
        <v>0.25050834327631305</v>
      </c>
      <c r="T50">
        <v>0.63013567104988522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0.35256496333750786</v>
      </c>
      <c r="AE50">
        <v>1.9671790936130242</v>
      </c>
      <c r="AF50">
        <v>0.27657291178772697</v>
      </c>
      <c r="AG50">
        <v>0.94186428446044645</v>
      </c>
      <c r="AH50">
        <v>0</v>
      </c>
      <c r="AI50">
        <v>0</v>
      </c>
      <c r="AJ50">
        <v>0</v>
      </c>
      <c r="AK50">
        <v>3.3553675767898139</v>
      </c>
      <c r="AL50">
        <v>0</v>
      </c>
      <c r="AM50">
        <v>0.60584902650803596</v>
      </c>
      <c r="AN50">
        <v>2.7091868566061356E-2</v>
      </c>
      <c r="AO50">
        <v>0</v>
      </c>
      <c r="AP50">
        <v>0</v>
      </c>
      <c r="AQ50">
        <v>0</v>
      </c>
      <c r="AR50">
        <v>0</v>
      </c>
      <c r="AS50">
        <v>1.2268697871008138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78.359250678355238</v>
      </c>
      <c r="BA50">
        <v>4.1379195957937016</v>
      </c>
      <c r="BB50">
        <f t="shared" si="0"/>
        <v>97.210143664468532</v>
      </c>
      <c r="BC50">
        <v>1.1616476097560977</v>
      </c>
      <c r="BD50">
        <v>0</v>
      </c>
      <c r="BE50">
        <v>0</v>
      </c>
      <c r="BF50">
        <v>1.193123885106383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1.1375595079258152</v>
      </c>
      <c r="L51">
        <v>3.6630283951507563</v>
      </c>
      <c r="M51">
        <v>1.0227334202965948</v>
      </c>
      <c r="N51">
        <v>1.137556196241857</v>
      </c>
      <c r="O51">
        <v>1.2524171670655759</v>
      </c>
      <c r="P51">
        <v>1.9830839587218696</v>
      </c>
      <c r="Q51">
        <v>0.15661616799398628</v>
      </c>
      <c r="R51">
        <v>0.51118909361481069</v>
      </c>
      <c r="S51">
        <v>0.25073960439916698</v>
      </c>
      <c r="T51">
        <v>0.63013567104988522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1.9671790936130242</v>
      </c>
      <c r="AF51">
        <v>0.27657291178772697</v>
      </c>
      <c r="AG51">
        <v>0.94186428446044645</v>
      </c>
      <c r="AH51">
        <v>0</v>
      </c>
      <c r="AI51">
        <v>0</v>
      </c>
      <c r="AJ51">
        <v>0</v>
      </c>
      <c r="AK51">
        <v>3.3553675767898139</v>
      </c>
      <c r="AL51">
        <v>0</v>
      </c>
      <c r="AM51">
        <v>0.60584902650803596</v>
      </c>
      <c r="AN51">
        <v>2.7091868566061356E-2</v>
      </c>
      <c r="AO51">
        <v>0</v>
      </c>
      <c r="AP51">
        <v>0</v>
      </c>
      <c r="AQ51">
        <v>0</v>
      </c>
      <c r="AR51">
        <v>0</v>
      </c>
      <c r="AS51">
        <v>1.2268697871008138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78.298088081820069</v>
      </c>
      <c r="BA51">
        <v>4.1149567677878336</v>
      </c>
      <c r="BB51">
        <f t="shared" si="0"/>
        <v>96.683756540180951</v>
      </c>
      <c r="BC51">
        <v>1.1616476097560977</v>
      </c>
      <c r="BD51">
        <v>0</v>
      </c>
      <c r="BE51">
        <v>0</v>
      </c>
      <c r="BF51">
        <v>1.193123885106383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1.1375595079258152</v>
      </c>
      <c r="L52">
        <v>3.6630283951507563</v>
      </c>
      <c r="M52">
        <v>1.0227334202965948</v>
      </c>
      <c r="N52">
        <v>1.137556196241857</v>
      </c>
      <c r="O52">
        <v>1.2524171670655759</v>
      </c>
      <c r="P52">
        <v>1.9830839587218696</v>
      </c>
      <c r="Q52">
        <v>0.15661616799398628</v>
      </c>
      <c r="R52">
        <v>0.51118996892471213</v>
      </c>
      <c r="S52">
        <v>0.25073960439916698</v>
      </c>
      <c r="T52">
        <v>0.63013567104988522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1.9671790936130242</v>
      </c>
      <c r="AF52">
        <v>0.27657291178772697</v>
      </c>
      <c r="AG52">
        <v>0.94186428446044645</v>
      </c>
      <c r="AH52">
        <v>0</v>
      </c>
      <c r="AI52">
        <v>0</v>
      </c>
      <c r="AJ52">
        <v>0</v>
      </c>
      <c r="AK52">
        <v>3.3553675767898139</v>
      </c>
      <c r="AL52">
        <v>0</v>
      </c>
      <c r="AM52">
        <v>0.60584902650803596</v>
      </c>
      <c r="AN52">
        <v>2.7091868566061356E-2</v>
      </c>
      <c r="AO52">
        <v>0</v>
      </c>
      <c r="AP52">
        <v>0</v>
      </c>
      <c r="AQ52">
        <v>0</v>
      </c>
      <c r="AR52">
        <v>0</v>
      </c>
      <c r="AS52">
        <v>1.2268697871008138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78.298088081820069</v>
      </c>
      <c r="BA52">
        <v>4.1149568043757876</v>
      </c>
      <c r="BB52">
        <f t="shared" si="0"/>
        <v>96.683757378902897</v>
      </c>
      <c r="BC52">
        <v>1.1616476097560977</v>
      </c>
      <c r="BD52">
        <v>0</v>
      </c>
      <c r="BE52">
        <v>0</v>
      </c>
      <c r="BF52">
        <v>1.193123885106383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1.1375595079258152</v>
      </c>
      <c r="L53">
        <v>3.6630283951507563</v>
      </c>
      <c r="M53">
        <v>1.0227334202965948</v>
      </c>
      <c r="N53">
        <v>1.137556196241857</v>
      </c>
      <c r="O53">
        <v>1.2524171670655759</v>
      </c>
      <c r="P53">
        <v>1.9830839587218696</v>
      </c>
      <c r="Q53">
        <v>0.15661616799398628</v>
      </c>
      <c r="R53">
        <v>0.51118996892471213</v>
      </c>
      <c r="S53">
        <v>0.25073960439916698</v>
      </c>
      <c r="T53">
        <v>0.63013567104988522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1.9671790936130242</v>
      </c>
      <c r="AF53">
        <v>0.27657291178772697</v>
      </c>
      <c r="AG53">
        <v>0.94186428446044645</v>
      </c>
      <c r="AH53">
        <v>0</v>
      </c>
      <c r="AI53">
        <v>0</v>
      </c>
      <c r="AJ53">
        <v>0</v>
      </c>
      <c r="AK53">
        <v>3.3553675767898139</v>
      </c>
      <c r="AL53">
        <v>0</v>
      </c>
      <c r="AM53">
        <v>0.60584902650803596</v>
      </c>
      <c r="AN53">
        <v>2.7091868566061356E-2</v>
      </c>
      <c r="AO53">
        <v>0</v>
      </c>
      <c r="AP53">
        <v>0</v>
      </c>
      <c r="AQ53">
        <v>0</v>
      </c>
      <c r="AR53">
        <v>0</v>
      </c>
      <c r="AS53">
        <v>1.2268697871008138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78.277215612606952</v>
      </c>
      <c r="BA53">
        <v>4.1140843351626808</v>
      </c>
      <c r="BB53">
        <f t="shared" si="0"/>
        <v>96.663757378902886</v>
      </c>
      <c r="BC53">
        <v>1.1616476097560977</v>
      </c>
      <c r="BD53">
        <v>0</v>
      </c>
      <c r="BE53">
        <v>0</v>
      </c>
      <c r="BF53">
        <v>1.193123885106383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1.1375595079258152</v>
      </c>
      <c r="L54">
        <v>3.6630283951507563</v>
      </c>
      <c r="M54">
        <v>1.0227334202965948</v>
      </c>
      <c r="N54">
        <v>1.137556196241857</v>
      </c>
      <c r="O54">
        <v>1.2524171670655759</v>
      </c>
      <c r="P54">
        <v>1.9830839587218696</v>
      </c>
      <c r="Q54">
        <v>0.15661616799398628</v>
      </c>
      <c r="R54">
        <v>0.51118996892471213</v>
      </c>
      <c r="S54">
        <v>0.25073960439916698</v>
      </c>
      <c r="T54">
        <v>0.63013567104988522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1.9671790936130242</v>
      </c>
      <c r="AF54">
        <v>0.27657291178772697</v>
      </c>
      <c r="AG54">
        <v>0.94186428446044645</v>
      </c>
      <c r="AH54">
        <v>0</v>
      </c>
      <c r="AI54">
        <v>0</v>
      </c>
      <c r="AJ54">
        <v>0</v>
      </c>
      <c r="AK54">
        <v>3.3553675767898139</v>
      </c>
      <c r="AL54">
        <v>0</v>
      </c>
      <c r="AM54">
        <v>0.60584902650803596</v>
      </c>
      <c r="AN54">
        <v>2.7091868566061356E-2</v>
      </c>
      <c r="AO54">
        <v>0</v>
      </c>
      <c r="AP54">
        <v>0</v>
      </c>
      <c r="AQ54">
        <v>0</v>
      </c>
      <c r="AR54">
        <v>0</v>
      </c>
      <c r="AS54">
        <v>1.2268697871008138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78.193725735754541</v>
      </c>
      <c r="BA54">
        <v>4.1105944583102536</v>
      </c>
      <c r="BB54">
        <f t="shared" si="0"/>
        <v>96.583757378902902</v>
      </c>
      <c r="BC54">
        <v>1.1616476097560977</v>
      </c>
      <c r="BD54">
        <v>0</v>
      </c>
      <c r="BE54">
        <v>0</v>
      </c>
      <c r="BF54">
        <v>1.193123885106383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1.1375595079258152</v>
      </c>
      <c r="L55">
        <v>3.6630283951507563</v>
      </c>
      <c r="M55">
        <v>1.0227334202965948</v>
      </c>
      <c r="N55">
        <v>1.137556196241857</v>
      </c>
      <c r="O55">
        <v>1.2524171670655759</v>
      </c>
      <c r="P55">
        <v>1.9830839587218696</v>
      </c>
      <c r="Q55">
        <v>0.15661616799398628</v>
      </c>
      <c r="R55">
        <v>0.51118996892471213</v>
      </c>
      <c r="S55">
        <v>0.25073960439916698</v>
      </c>
      <c r="T55">
        <v>0.65748278021289919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1.9671790936130242</v>
      </c>
      <c r="AF55">
        <v>0.27657291178772697</v>
      </c>
      <c r="AG55">
        <v>0.94186428446044645</v>
      </c>
      <c r="AH55">
        <v>0</v>
      </c>
      <c r="AI55">
        <v>0.12776772761427677</v>
      </c>
      <c r="AJ55">
        <v>0</v>
      </c>
      <c r="AK55">
        <v>3.3553675767898139</v>
      </c>
      <c r="AL55">
        <v>0</v>
      </c>
      <c r="AM55">
        <v>0.60584902650803596</v>
      </c>
      <c r="AN55">
        <v>2.7091868566061356E-2</v>
      </c>
      <c r="AO55">
        <v>0</v>
      </c>
      <c r="AP55">
        <v>0</v>
      </c>
      <c r="AQ55">
        <v>0</v>
      </c>
      <c r="AR55">
        <v>0</v>
      </c>
      <c r="AS55">
        <v>1.2268697871008138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78.182878313504474</v>
      </c>
      <c r="BA55">
        <v>4.1166248362374978</v>
      </c>
      <c r="BB55">
        <f t="shared" si="0"/>
        <v>96.721994415502891</v>
      </c>
      <c r="BC55">
        <v>1.1616476097560977</v>
      </c>
      <c r="BD55">
        <v>0</v>
      </c>
      <c r="BE55">
        <v>0</v>
      </c>
      <c r="BF55">
        <v>1.193123885106383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1.1375595079258152</v>
      </c>
      <c r="L56">
        <v>3.6630283951507563</v>
      </c>
      <c r="M56">
        <v>1.0227334202965948</v>
      </c>
      <c r="N56">
        <v>1.137556196241857</v>
      </c>
      <c r="O56">
        <v>1.2524171670655759</v>
      </c>
      <c r="P56">
        <v>1.9830839587218696</v>
      </c>
      <c r="Q56">
        <v>0.15661616799398628</v>
      </c>
      <c r="R56">
        <v>0.51118996892471213</v>
      </c>
      <c r="S56">
        <v>0.25073960439916698</v>
      </c>
      <c r="T56">
        <v>0.63013567104988522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1.9671790936130242</v>
      </c>
      <c r="AF56">
        <v>0.27657291178772697</v>
      </c>
      <c r="AG56">
        <v>0.94186428446044645</v>
      </c>
      <c r="AH56">
        <v>0</v>
      </c>
      <c r="AI56">
        <v>0.12776772761427677</v>
      </c>
      <c r="AJ56">
        <v>0</v>
      </c>
      <c r="AK56">
        <v>3.3553675767898139</v>
      </c>
      <c r="AL56">
        <v>0</v>
      </c>
      <c r="AM56">
        <v>0.60584902650803596</v>
      </c>
      <c r="AN56">
        <v>2.7091868566061356E-2</v>
      </c>
      <c r="AO56">
        <v>0</v>
      </c>
      <c r="AP56">
        <v>0</v>
      </c>
      <c r="AQ56">
        <v>0</v>
      </c>
      <c r="AR56">
        <v>0</v>
      </c>
      <c r="AS56">
        <v>1.2268697871008138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78.182878313504474</v>
      </c>
      <c r="BA56">
        <v>4.1154817270744841</v>
      </c>
      <c r="BB56">
        <f t="shared" si="0"/>
        <v>96.695790415502884</v>
      </c>
      <c r="BC56">
        <v>1.1616476097560977</v>
      </c>
      <c r="BD56">
        <v>0</v>
      </c>
      <c r="BE56">
        <v>0</v>
      </c>
      <c r="BF56">
        <v>1.193123885106383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1.1375408830108038</v>
      </c>
      <c r="L57">
        <v>3.6630593165164811</v>
      </c>
      <c r="M57">
        <v>1.0227334202965948</v>
      </c>
      <c r="N57">
        <v>1.137556196241857</v>
      </c>
      <c r="O57">
        <v>1.2524171670655759</v>
      </c>
      <c r="P57">
        <v>1.9830839587218696</v>
      </c>
      <c r="Q57">
        <v>0.15661616799398628</v>
      </c>
      <c r="R57">
        <v>0.51118996892471213</v>
      </c>
      <c r="S57">
        <v>0.25073960439916698</v>
      </c>
      <c r="T57">
        <v>0.63013567104988522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1.9671790936130242</v>
      </c>
      <c r="AF57">
        <v>0.27657291178772697</v>
      </c>
      <c r="AG57">
        <v>0.94186428446044645</v>
      </c>
      <c r="AH57">
        <v>0.42609928177833439</v>
      </c>
      <c r="AI57">
        <v>0.12776772761427677</v>
      </c>
      <c r="AJ57">
        <v>0</v>
      </c>
      <c r="AK57">
        <v>3.3553675767898139</v>
      </c>
      <c r="AL57">
        <v>0</v>
      </c>
      <c r="AM57">
        <v>0.60584902650803596</v>
      </c>
      <c r="AN57">
        <v>2.7091868566061356E-2</v>
      </c>
      <c r="AO57">
        <v>0</v>
      </c>
      <c r="AP57">
        <v>0</v>
      </c>
      <c r="AQ57">
        <v>0</v>
      </c>
      <c r="AR57">
        <v>0</v>
      </c>
      <c r="AS57">
        <v>1.2268697871008138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78.182878313504474</v>
      </c>
      <c r="BA57">
        <v>4.1332931910444577</v>
      </c>
      <c r="BB57">
        <f t="shared" si="0"/>
        <v>97.28113255607775</v>
      </c>
      <c r="BC57">
        <v>1.1616476097560977</v>
      </c>
      <c r="BD57">
        <v>0</v>
      </c>
      <c r="BE57">
        <v>0.1770420263157895</v>
      </c>
      <c r="BF57">
        <v>1.193123885106383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1.1375408830108038</v>
      </c>
      <c r="L58">
        <v>3.6630071270085893</v>
      </c>
      <c r="M58">
        <v>1.0227334202965948</v>
      </c>
      <c r="N58">
        <v>1.137556196241857</v>
      </c>
      <c r="O58">
        <v>1.2524171670655759</v>
      </c>
      <c r="P58">
        <v>1.9830839587218696</v>
      </c>
      <c r="Q58">
        <v>0.15661616799398628</v>
      </c>
      <c r="R58">
        <v>0.51118996892471213</v>
      </c>
      <c r="S58">
        <v>0.25073960439916698</v>
      </c>
      <c r="T58">
        <v>0.63013567104988522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1.9671790936130242</v>
      </c>
      <c r="AF58">
        <v>0.27657291178772697</v>
      </c>
      <c r="AG58">
        <v>0.94186428446044645</v>
      </c>
      <c r="AH58">
        <v>0.42609928177833439</v>
      </c>
      <c r="AI58">
        <v>0.12776772761427677</v>
      </c>
      <c r="AJ58">
        <v>0</v>
      </c>
      <c r="AK58">
        <v>3.3553675767898139</v>
      </c>
      <c r="AL58">
        <v>0</v>
      </c>
      <c r="AM58">
        <v>0.60584902650803596</v>
      </c>
      <c r="AN58">
        <v>2.7091868566061356E-2</v>
      </c>
      <c r="AO58">
        <v>0</v>
      </c>
      <c r="AP58">
        <v>0</v>
      </c>
      <c r="AQ58">
        <v>0</v>
      </c>
      <c r="AR58">
        <v>0</v>
      </c>
      <c r="AS58">
        <v>1.2268697871008138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78.182878313504474</v>
      </c>
      <c r="BA58">
        <v>4.1332910095230284</v>
      </c>
      <c r="BB58">
        <f t="shared" si="0"/>
        <v>97.281082548091277</v>
      </c>
      <c r="BC58">
        <v>1.1616476097560977</v>
      </c>
      <c r="BD58">
        <v>0</v>
      </c>
      <c r="BE58">
        <v>0.1770420263157895</v>
      </c>
      <c r="BF58">
        <v>1.193123885106383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1.1375408830108038</v>
      </c>
      <c r="L59">
        <v>3.6630750775833394</v>
      </c>
      <c r="M59">
        <v>1.0227334202965948</v>
      </c>
      <c r="N59">
        <v>1.137556196241857</v>
      </c>
      <c r="O59">
        <v>1.2524171670655759</v>
      </c>
      <c r="P59">
        <v>1.9830839587218696</v>
      </c>
      <c r="Q59">
        <v>0.15661616799398628</v>
      </c>
      <c r="R59">
        <v>0.51118996892471213</v>
      </c>
      <c r="S59">
        <v>0.25073960439916698</v>
      </c>
      <c r="T59">
        <v>0.63013567104988522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1.9671790936130242</v>
      </c>
      <c r="AF59">
        <v>0</v>
      </c>
      <c r="AG59">
        <v>0.94186428446044645</v>
      </c>
      <c r="AH59">
        <v>1.052465230745147</v>
      </c>
      <c r="AI59">
        <v>0.12776772761427677</v>
      </c>
      <c r="AJ59">
        <v>0</v>
      </c>
      <c r="AK59">
        <v>3.3553675767898139</v>
      </c>
      <c r="AL59">
        <v>0</v>
      </c>
      <c r="AM59">
        <v>0.60584902650803596</v>
      </c>
      <c r="AN59">
        <v>2.7091868566061356E-2</v>
      </c>
      <c r="AO59">
        <v>0</v>
      </c>
      <c r="AP59">
        <v>0</v>
      </c>
      <c r="AQ59">
        <v>0</v>
      </c>
      <c r="AR59">
        <v>0</v>
      </c>
      <c r="AS59">
        <v>1.2268697871008138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78.182878313504474</v>
      </c>
      <c r="BA59">
        <v>4.1479151988111385</v>
      </c>
      <c r="BB59">
        <f t="shared" si="0"/>
        <v>97.864639671305071</v>
      </c>
      <c r="BC59">
        <v>1.1616476097560977</v>
      </c>
      <c r="BD59">
        <v>0</v>
      </c>
      <c r="BE59">
        <v>0.4253623510638298</v>
      </c>
      <c r="BF59">
        <v>1.193123885106383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1.1375408830108038</v>
      </c>
      <c r="L60">
        <v>3.663034145246804</v>
      </c>
      <c r="M60">
        <v>1.0227334202965948</v>
      </c>
      <c r="N60">
        <v>1.137556196241857</v>
      </c>
      <c r="O60">
        <v>1.2524171670655759</v>
      </c>
      <c r="P60">
        <v>1.9830839587218696</v>
      </c>
      <c r="Q60">
        <v>0.15661616799398628</v>
      </c>
      <c r="R60">
        <v>0.51118996892471213</v>
      </c>
      <c r="S60">
        <v>0.25073960439916698</v>
      </c>
      <c r="T60">
        <v>0.63013567104988522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1.9671790936130242</v>
      </c>
      <c r="AF60">
        <v>0</v>
      </c>
      <c r="AG60">
        <v>0.94186428446044645</v>
      </c>
      <c r="AH60">
        <v>1.052465230745147</v>
      </c>
      <c r="AI60">
        <v>0.12776772761427677</v>
      </c>
      <c r="AJ60">
        <v>0</v>
      </c>
      <c r="AK60">
        <v>3.3553675767898139</v>
      </c>
      <c r="AL60">
        <v>0</v>
      </c>
      <c r="AM60">
        <v>0.60584902650803596</v>
      </c>
      <c r="AN60">
        <v>2.7091868566061356E-2</v>
      </c>
      <c r="AO60">
        <v>0</v>
      </c>
      <c r="AP60">
        <v>0</v>
      </c>
      <c r="AQ60">
        <v>0</v>
      </c>
      <c r="AR60">
        <v>0</v>
      </c>
      <c r="AS60">
        <v>1.2268697871008138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78.182878313504474</v>
      </c>
      <c r="BA60">
        <v>4.147913487839471</v>
      </c>
      <c r="BB60">
        <f t="shared" si="0"/>
        <v>97.864600449940184</v>
      </c>
      <c r="BC60">
        <v>1.1616476097560977</v>
      </c>
      <c r="BD60">
        <v>0</v>
      </c>
      <c r="BE60">
        <v>0.4253623510638298</v>
      </c>
      <c r="BF60">
        <v>1.193123885106383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1.1375782493336781</v>
      </c>
      <c r="L61">
        <v>3.610899052216757</v>
      </c>
      <c r="M61">
        <v>1.0227334202965948</v>
      </c>
      <c r="N61">
        <v>1.137556196241857</v>
      </c>
      <c r="O61">
        <v>1.2524171670655759</v>
      </c>
      <c r="P61">
        <v>1.9830839587218696</v>
      </c>
      <c r="Q61">
        <v>0.1566889718810717</v>
      </c>
      <c r="R61">
        <v>0.51134915287379568</v>
      </c>
      <c r="S61">
        <v>0.25064361138982977</v>
      </c>
      <c r="T61">
        <v>0.61388287452553769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1.9671790936130242</v>
      </c>
      <c r="AF61">
        <v>0</v>
      </c>
      <c r="AG61">
        <v>0.94186428446044645</v>
      </c>
      <c r="AH61">
        <v>1.2782978669380085</v>
      </c>
      <c r="AI61">
        <v>0.12776772761427677</v>
      </c>
      <c r="AJ61">
        <v>0</v>
      </c>
      <c r="AK61">
        <v>3.3553675767898139</v>
      </c>
      <c r="AL61">
        <v>0</v>
      </c>
      <c r="AM61">
        <v>0.60584902650803596</v>
      </c>
      <c r="AN61">
        <v>2.7091868566061356E-2</v>
      </c>
      <c r="AO61">
        <v>0</v>
      </c>
      <c r="AP61">
        <v>0</v>
      </c>
      <c r="AQ61">
        <v>0</v>
      </c>
      <c r="AR61">
        <v>0</v>
      </c>
      <c r="AS61">
        <v>1.2268697871008138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78.110866207472341</v>
      </c>
      <c r="BA61">
        <v>4.1514918187128664</v>
      </c>
      <c r="BB61">
        <f t="shared" si="0"/>
        <v>97.955987578418956</v>
      </c>
      <c r="BC61">
        <v>1.1616476097560977</v>
      </c>
      <c r="BD61">
        <v>0</v>
      </c>
      <c r="BE61">
        <v>0.52071271929824559</v>
      </c>
      <c r="BF61">
        <v>1.1071329744680851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1.1375782493336781</v>
      </c>
      <c r="L62">
        <v>3.610899052216757</v>
      </c>
      <c r="M62">
        <v>1.0227334202965948</v>
      </c>
      <c r="N62">
        <v>1.137556196241857</v>
      </c>
      <c r="O62">
        <v>1.2524171670655759</v>
      </c>
      <c r="P62">
        <v>1.9830839587218696</v>
      </c>
      <c r="Q62">
        <v>0.15659063340381571</v>
      </c>
      <c r="R62">
        <v>0.51134915287379568</v>
      </c>
      <c r="S62">
        <v>0.25064361138982977</v>
      </c>
      <c r="T62">
        <v>0.63440201131953322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1.9671790936130242</v>
      </c>
      <c r="AF62">
        <v>0</v>
      </c>
      <c r="AG62">
        <v>0.94186428446044645</v>
      </c>
      <c r="AH62">
        <v>1.2782978669380085</v>
      </c>
      <c r="AI62">
        <v>0.12776772761427677</v>
      </c>
      <c r="AJ62">
        <v>0</v>
      </c>
      <c r="AK62">
        <v>3.3553675767898139</v>
      </c>
      <c r="AL62">
        <v>0</v>
      </c>
      <c r="AM62">
        <v>0.60584902650803596</v>
      </c>
      <c r="AN62">
        <v>2.7091868566061356E-2</v>
      </c>
      <c r="AO62">
        <v>0</v>
      </c>
      <c r="AP62">
        <v>0</v>
      </c>
      <c r="AQ62">
        <v>0</v>
      </c>
      <c r="AR62">
        <v>0</v>
      </c>
      <c r="AS62">
        <v>1.2268697871008138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78.048248799833019</v>
      </c>
      <c r="BA62">
        <v>4.1497280004431865</v>
      </c>
      <c r="BB62">
        <f t="shared" si="0"/>
        <v>97.915554787366048</v>
      </c>
      <c r="BC62">
        <v>1.1616476097560977</v>
      </c>
      <c r="BD62">
        <v>0</v>
      </c>
      <c r="BE62">
        <v>0.52071271929824559</v>
      </c>
      <c r="BF62">
        <v>1.1071329744680851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2.0237476518472131E-2</v>
      </c>
      <c r="H63">
        <v>0</v>
      </c>
      <c r="I63">
        <v>0</v>
      </c>
      <c r="J63">
        <v>0</v>
      </c>
      <c r="K63">
        <v>1.1375807006102239</v>
      </c>
      <c r="L63">
        <v>3.5691883283947012</v>
      </c>
      <c r="M63">
        <v>1.0227334202965948</v>
      </c>
      <c r="N63">
        <v>1.137556196241857</v>
      </c>
      <c r="O63">
        <v>1.2524171670655759</v>
      </c>
      <c r="P63">
        <v>1.9514952527377873</v>
      </c>
      <c r="Q63">
        <v>0.15659063340381571</v>
      </c>
      <c r="R63">
        <v>0.51134915287379568</v>
      </c>
      <c r="S63">
        <v>0.25064361138982977</v>
      </c>
      <c r="T63">
        <v>0.63440201131953322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0.38838788190878726</v>
      </c>
      <c r="AD63">
        <v>0</v>
      </c>
      <c r="AE63">
        <v>1.9671790936130242</v>
      </c>
      <c r="AF63">
        <v>0</v>
      </c>
      <c r="AG63">
        <v>0.94186428446044645</v>
      </c>
      <c r="AH63">
        <v>1.2782978669380085</v>
      </c>
      <c r="AI63">
        <v>0.12776772761427677</v>
      </c>
      <c r="AJ63">
        <v>0</v>
      </c>
      <c r="AK63">
        <v>3.3553675767898139</v>
      </c>
      <c r="AL63">
        <v>0</v>
      </c>
      <c r="AM63">
        <v>0.60584902650803596</v>
      </c>
      <c r="AN63">
        <v>2.7091868566061356E-2</v>
      </c>
      <c r="AO63">
        <v>0</v>
      </c>
      <c r="AP63">
        <v>0</v>
      </c>
      <c r="AQ63">
        <v>0.4586637371738676</v>
      </c>
      <c r="AR63">
        <v>0</v>
      </c>
      <c r="AS63">
        <v>1.2473176017532874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78.048248799833019</v>
      </c>
      <c r="BA63">
        <v>4.1837715895892504</v>
      </c>
      <c r="BB63">
        <f t="shared" si="0"/>
        <v>98.695951129943992</v>
      </c>
      <c r="BC63">
        <v>1.1616476097560977</v>
      </c>
      <c r="BD63">
        <v>0</v>
      </c>
      <c r="BE63">
        <v>0.52071271929824559</v>
      </c>
      <c r="BF63">
        <v>1.1071329744680851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1.1375807006102239</v>
      </c>
      <c r="L64">
        <v>3.5691883283947012</v>
      </c>
      <c r="M64">
        <v>1.0227334202965948</v>
      </c>
      <c r="N64">
        <v>1.137556196241857</v>
      </c>
      <c r="O64">
        <v>1.2524171670655759</v>
      </c>
      <c r="P64">
        <v>1.9098886825066028</v>
      </c>
      <c r="Q64">
        <v>0.15659063340381571</v>
      </c>
      <c r="R64">
        <v>0.51134915287379568</v>
      </c>
      <c r="S64">
        <v>0.25064361138982977</v>
      </c>
      <c r="T64">
        <v>0.63440201131953322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0.38838788190878726</v>
      </c>
      <c r="AD64">
        <v>0</v>
      </c>
      <c r="AE64">
        <v>1.9671790936130242</v>
      </c>
      <c r="AF64">
        <v>0</v>
      </c>
      <c r="AG64">
        <v>0.94186428446044645</v>
      </c>
      <c r="AH64">
        <v>1.2782978669380085</v>
      </c>
      <c r="AI64">
        <v>0.12776772761427677</v>
      </c>
      <c r="AJ64">
        <v>0</v>
      </c>
      <c r="AK64">
        <v>3.3553675767898139</v>
      </c>
      <c r="AL64">
        <v>0</v>
      </c>
      <c r="AM64">
        <v>0.60584902650803596</v>
      </c>
      <c r="AN64">
        <v>2.7091868566061356E-2</v>
      </c>
      <c r="AO64">
        <v>0</v>
      </c>
      <c r="AP64">
        <v>0</v>
      </c>
      <c r="AQ64">
        <v>1.4063440229597162</v>
      </c>
      <c r="AR64">
        <v>0</v>
      </c>
      <c r="AS64">
        <v>1.2473176017532874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78.048248799833019</v>
      </c>
      <c r="BA64">
        <v>4.2207995443809629</v>
      </c>
      <c r="BB64">
        <f t="shared" si="0"/>
        <v>99.544759414188476</v>
      </c>
      <c r="BC64">
        <v>1.1616476097560977</v>
      </c>
      <c r="BD64">
        <v>0</v>
      </c>
      <c r="BE64">
        <v>0.52071271929824559</v>
      </c>
      <c r="BF64">
        <v>1.1071329744680851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1.1375670247577574</v>
      </c>
      <c r="L65">
        <v>3.5691883283947012</v>
      </c>
      <c r="M65">
        <v>1.0227334202965948</v>
      </c>
      <c r="N65">
        <v>1.137556196241857</v>
      </c>
      <c r="O65">
        <v>1.2524171670655759</v>
      </c>
      <c r="P65">
        <v>1.8889586882525335</v>
      </c>
      <c r="Q65">
        <v>0.15659063340381571</v>
      </c>
      <c r="R65">
        <v>0.51134915287379568</v>
      </c>
      <c r="S65">
        <v>0.25064361138982977</v>
      </c>
      <c r="T65">
        <v>0.63440201131953322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0.60097610265602164</v>
      </c>
      <c r="AC65">
        <v>0.77677568745147152</v>
      </c>
      <c r="AD65">
        <v>0</v>
      </c>
      <c r="AE65">
        <v>1.9671790936130242</v>
      </c>
      <c r="AF65">
        <v>0</v>
      </c>
      <c r="AG65">
        <v>0.94186428446044645</v>
      </c>
      <c r="AH65">
        <v>1.052465230745147</v>
      </c>
      <c r="AI65">
        <v>0.12776772761427677</v>
      </c>
      <c r="AJ65">
        <v>0</v>
      </c>
      <c r="AK65">
        <v>3.3553675767898139</v>
      </c>
      <c r="AL65">
        <v>0</v>
      </c>
      <c r="AM65">
        <v>0.60584902650803596</v>
      </c>
      <c r="AN65">
        <v>2.7091868566061356E-2</v>
      </c>
      <c r="AO65">
        <v>0</v>
      </c>
      <c r="AP65">
        <v>0</v>
      </c>
      <c r="AQ65">
        <v>1.4063440229597162</v>
      </c>
      <c r="AR65">
        <v>0</v>
      </c>
      <c r="AS65">
        <v>1.2473176017532874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77.315488415779569</v>
      </c>
      <c r="BA65">
        <v>4.2212103220869128</v>
      </c>
      <c r="BB65">
        <f t="shared" si="0"/>
        <v>99.458825486093957</v>
      </c>
      <c r="BC65">
        <v>1.1616476097560977</v>
      </c>
      <c r="BD65">
        <v>0</v>
      </c>
      <c r="BE65">
        <v>0.4253623510638298</v>
      </c>
      <c r="BF65">
        <v>1.1071329744680851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1.1375670247577574</v>
      </c>
      <c r="L66">
        <v>3.5691883283947012</v>
      </c>
      <c r="M66">
        <v>1.0227334202965948</v>
      </c>
      <c r="N66">
        <v>1.137556196241857</v>
      </c>
      <c r="O66">
        <v>1.2524171670655759</v>
      </c>
      <c r="P66">
        <v>1.8889586882525335</v>
      </c>
      <c r="Q66">
        <v>0.15659063340381571</v>
      </c>
      <c r="R66">
        <v>0.51134915287379568</v>
      </c>
      <c r="S66">
        <v>0.25064361138982977</v>
      </c>
      <c r="T66">
        <v>0.63440201131953322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0.60097610265602164</v>
      </c>
      <c r="AC66">
        <v>0.77677568745147152</v>
      </c>
      <c r="AD66">
        <v>0</v>
      </c>
      <c r="AE66">
        <v>1.9671790936130242</v>
      </c>
      <c r="AF66">
        <v>0</v>
      </c>
      <c r="AG66">
        <v>0.94186428446044645</v>
      </c>
      <c r="AH66">
        <v>1.052465230745147</v>
      </c>
      <c r="AI66">
        <v>0.12776772761427677</v>
      </c>
      <c r="AJ66">
        <v>0</v>
      </c>
      <c r="AK66">
        <v>3.3553675767898139</v>
      </c>
      <c r="AL66">
        <v>0</v>
      </c>
      <c r="AM66">
        <v>0.60584902650803596</v>
      </c>
      <c r="AN66">
        <v>2.7091868566061356E-2</v>
      </c>
      <c r="AO66">
        <v>0</v>
      </c>
      <c r="AP66">
        <v>0</v>
      </c>
      <c r="AQ66">
        <v>1.4063440229597162</v>
      </c>
      <c r="AR66">
        <v>0</v>
      </c>
      <c r="AS66">
        <v>1.2473176017532874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76.563278021289918</v>
      </c>
      <c r="BA66">
        <v>4.1897679275972539</v>
      </c>
      <c r="BB66">
        <f t="shared" si="0"/>
        <v>98.738057486093965</v>
      </c>
      <c r="BC66">
        <v>1.1616476097560977</v>
      </c>
      <c r="BD66">
        <v>0</v>
      </c>
      <c r="BE66">
        <v>0.4253623510638298</v>
      </c>
      <c r="BF66">
        <v>1.1071329744680851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1.1375754738226969</v>
      </c>
      <c r="L67">
        <v>3.5691883283947012</v>
      </c>
      <c r="M67">
        <v>1.0227334202965948</v>
      </c>
      <c r="N67">
        <v>1.137556196241857</v>
      </c>
      <c r="O67">
        <v>1.2524171670655759</v>
      </c>
      <c r="P67">
        <v>1.8889586882525335</v>
      </c>
      <c r="Q67">
        <v>0.15659063340381571</v>
      </c>
      <c r="R67">
        <v>0.51134915287379568</v>
      </c>
      <c r="S67">
        <v>0.25064361138982977</v>
      </c>
      <c r="T67">
        <v>0.63440201131953322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0.60097610265602164</v>
      </c>
      <c r="AC67">
        <v>0.77677568745147152</v>
      </c>
      <c r="AD67">
        <v>0</v>
      </c>
      <c r="AE67">
        <v>1.9671790936130242</v>
      </c>
      <c r="AF67">
        <v>0</v>
      </c>
      <c r="AG67">
        <v>0.94186428446044645</v>
      </c>
      <c r="AH67">
        <v>0.85219856355666879</v>
      </c>
      <c r="AI67">
        <v>0.12776772761427677</v>
      </c>
      <c r="AJ67">
        <v>0</v>
      </c>
      <c r="AK67">
        <v>3.3553675767898139</v>
      </c>
      <c r="AL67">
        <v>0</v>
      </c>
      <c r="AM67">
        <v>0.60584902650803596</v>
      </c>
      <c r="AN67">
        <v>2.6580730348570229E-2</v>
      </c>
      <c r="AO67">
        <v>0</v>
      </c>
      <c r="AP67">
        <v>0</v>
      </c>
      <c r="AQ67">
        <v>1.4063440229597162</v>
      </c>
      <c r="AR67">
        <v>0</v>
      </c>
      <c r="AS67">
        <v>1.2268697871008138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76.329289292423283</v>
      </c>
      <c r="BA67">
        <v>4.1707403209830956</v>
      </c>
      <c r="BB67">
        <f t="shared" si="0"/>
        <v>98.220187525994689</v>
      </c>
      <c r="BC67">
        <v>1.1616476097560977</v>
      </c>
      <c r="BD67">
        <v>0</v>
      </c>
      <c r="BE67">
        <v>0.34367068421052632</v>
      </c>
      <c r="BF67">
        <v>1.1071329744680851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1.1375754738226969</v>
      </c>
      <c r="L68">
        <v>3.5691883283947012</v>
      </c>
      <c r="M68">
        <v>1.0227334202965948</v>
      </c>
      <c r="N68">
        <v>1.137556196241857</v>
      </c>
      <c r="O68">
        <v>1.2524171670655759</v>
      </c>
      <c r="P68">
        <v>1.8889586882525335</v>
      </c>
      <c r="Q68">
        <v>0.15659063340381571</v>
      </c>
      <c r="R68">
        <v>0.51134915287379568</v>
      </c>
      <c r="S68">
        <v>0.25064361138982977</v>
      </c>
      <c r="T68">
        <v>0.63440201131953322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0.60097610265602164</v>
      </c>
      <c r="AC68">
        <v>0.77677568745147152</v>
      </c>
      <c r="AD68">
        <v>0</v>
      </c>
      <c r="AE68">
        <v>1.9671790936130242</v>
      </c>
      <c r="AF68">
        <v>0</v>
      </c>
      <c r="AG68">
        <v>0.94186428446044645</v>
      </c>
      <c r="AH68">
        <v>0.85219856355666879</v>
      </c>
      <c r="AI68">
        <v>0.12776772761427677</v>
      </c>
      <c r="AJ68">
        <v>0</v>
      </c>
      <c r="AK68">
        <v>3.3553675767898139</v>
      </c>
      <c r="AL68">
        <v>0</v>
      </c>
      <c r="AM68">
        <v>0.60584902650803596</v>
      </c>
      <c r="AN68">
        <v>2.6580730348570229E-2</v>
      </c>
      <c r="AO68">
        <v>0</v>
      </c>
      <c r="AP68">
        <v>0</v>
      </c>
      <c r="AQ68">
        <v>1.4063440229597162</v>
      </c>
      <c r="AR68">
        <v>0</v>
      </c>
      <c r="AS68">
        <v>1.2268697871008138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75.738644333124597</v>
      </c>
      <c r="BA68">
        <v>4.1460513616844095</v>
      </c>
      <c r="BB68">
        <f t="shared" ref="BB68:BB99" si="1">SUM(B68:AZ68)-BA68+SUM(BC68:BF68)</f>
        <v>97.654231525994689</v>
      </c>
      <c r="BC68">
        <v>1.1616476097560977</v>
      </c>
      <c r="BD68">
        <v>0</v>
      </c>
      <c r="BE68">
        <v>0.34367068421052632</v>
      </c>
      <c r="BF68">
        <v>1.1071329744680851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1.1375643212777111</v>
      </c>
      <c r="L69">
        <v>3.5691883283947012</v>
      </c>
      <c r="M69">
        <v>1.0227334202965948</v>
      </c>
      <c r="N69">
        <v>1.137556196241857</v>
      </c>
      <c r="O69">
        <v>1.2524171670655759</v>
      </c>
      <c r="P69">
        <v>1.8889586882525335</v>
      </c>
      <c r="Q69">
        <v>0.15659063340381571</v>
      </c>
      <c r="R69">
        <v>0.51134915287379568</v>
      </c>
      <c r="S69">
        <v>0.25064361138982977</v>
      </c>
      <c r="T69">
        <v>0.63440201131953322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1.2117640236902527</v>
      </c>
      <c r="AC69">
        <v>0.77677568745147152</v>
      </c>
      <c r="AD69">
        <v>0</v>
      </c>
      <c r="AE69">
        <v>1.9671790936130242</v>
      </c>
      <c r="AF69">
        <v>0</v>
      </c>
      <c r="AG69">
        <v>0.94186428446044645</v>
      </c>
      <c r="AH69">
        <v>0.85219856355666879</v>
      </c>
      <c r="AI69">
        <v>0.12776772761427677</v>
      </c>
      <c r="AJ69">
        <v>0</v>
      </c>
      <c r="AK69">
        <v>3.3553675767898139</v>
      </c>
      <c r="AL69">
        <v>0</v>
      </c>
      <c r="AM69">
        <v>0.60584902650803596</v>
      </c>
      <c r="AN69">
        <v>2.6580730348570229E-2</v>
      </c>
      <c r="AO69">
        <v>0</v>
      </c>
      <c r="AP69">
        <v>0</v>
      </c>
      <c r="AQ69">
        <v>1.4063440229597162</v>
      </c>
      <c r="AR69">
        <v>0</v>
      </c>
      <c r="AS69">
        <v>1.2268697871008138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75.755427885618843</v>
      </c>
      <c r="BA69">
        <v>4.1722833831015231</v>
      </c>
      <c r="BB69">
        <f t="shared" si="1"/>
        <v>98.255559825561065</v>
      </c>
      <c r="BC69">
        <v>1.1616476097560977</v>
      </c>
      <c r="BD69">
        <v>0</v>
      </c>
      <c r="BE69">
        <v>0.34367068421052632</v>
      </c>
      <c r="BF69">
        <v>1.1071329744680851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1.1375643212777111</v>
      </c>
      <c r="L70">
        <v>3.5691883283947012</v>
      </c>
      <c r="M70">
        <v>1.0227334202965948</v>
      </c>
      <c r="N70">
        <v>1.137556196241857</v>
      </c>
      <c r="O70">
        <v>1.2524171670655759</v>
      </c>
      <c r="P70">
        <v>1.8889586882525335</v>
      </c>
      <c r="Q70">
        <v>0.15659063340381571</v>
      </c>
      <c r="R70">
        <v>0.51134915287379568</v>
      </c>
      <c r="S70">
        <v>0.25064361138982977</v>
      </c>
      <c r="T70">
        <v>0.63440201131953322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1.2117640236902527</v>
      </c>
      <c r="AC70">
        <v>0.77677568745147152</v>
      </c>
      <c r="AD70">
        <v>0</v>
      </c>
      <c r="AE70">
        <v>1.9671790936130242</v>
      </c>
      <c r="AF70">
        <v>0</v>
      </c>
      <c r="AG70">
        <v>0.94186428446044645</v>
      </c>
      <c r="AH70">
        <v>0.85219856355666879</v>
      </c>
      <c r="AI70">
        <v>0.12776772761427677</v>
      </c>
      <c r="AJ70">
        <v>0</v>
      </c>
      <c r="AK70">
        <v>3.3553675767898139</v>
      </c>
      <c r="AL70">
        <v>0</v>
      </c>
      <c r="AM70">
        <v>0.60584902650803596</v>
      </c>
      <c r="AN70">
        <v>2.6580730348570229E-2</v>
      </c>
      <c r="AO70">
        <v>0</v>
      </c>
      <c r="AP70">
        <v>0</v>
      </c>
      <c r="AQ70">
        <v>1.4063440229597162</v>
      </c>
      <c r="AR70">
        <v>0</v>
      </c>
      <c r="AS70">
        <v>1.2268697871008138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75.776426633270702</v>
      </c>
      <c r="BA70">
        <v>4.1731611307533649</v>
      </c>
      <c r="BB70">
        <f t="shared" si="1"/>
        <v>98.275680825561082</v>
      </c>
      <c r="BC70">
        <v>1.1616476097560977</v>
      </c>
      <c r="BD70">
        <v>0</v>
      </c>
      <c r="BE70">
        <v>0.34367068421052632</v>
      </c>
      <c r="BF70">
        <v>1.1071329744680851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1.1375680030761401</v>
      </c>
      <c r="L71">
        <v>3.5691883283947012</v>
      </c>
      <c r="M71">
        <v>1.0227334202965948</v>
      </c>
      <c r="N71">
        <v>1.137556196241857</v>
      </c>
      <c r="O71">
        <v>1.2524171670655759</v>
      </c>
      <c r="P71">
        <v>1.8889586882525335</v>
      </c>
      <c r="Q71">
        <v>0.15659063340381571</v>
      </c>
      <c r="R71">
        <v>0.51134915287379568</v>
      </c>
      <c r="S71">
        <v>0.25064361138982977</v>
      </c>
      <c r="T71">
        <v>0.61634271366655624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1.2117640236902527</v>
      </c>
      <c r="AC71">
        <v>0.77677568745147152</v>
      </c>
      <c r="AD71">
        <v>0</v>
      </c>
      <c r="AE71">
        <v>1.9671790936130242</v>
      </c>
      <c r="AF71">
        <v>0</v>
      </c>
      <c r="AG71">
        <v>0.94186428446044645</v>
      </c>
      <c r="AH71">
        <v>0.85219856355666879</v>
      </c>
      <c r="AI71">
        <v>0.12776772761427677</v>
      </c>
      <c r="AJ71">
        <v>0</v>
      </c>
      <c r="AK71">
        <v>3.3553675767898139</v>
      </c>
      <c r="AL71">
        <v>0</v>
      </c>
      <c r="AM71">
        <v>0.60584902650803596</v>
      </c>
      <c r="AN71">
        <v>2.6580730348570229E-2</v>
      </c>
      <c r="AO71">
        <v>0</v>
      </c>
      <c r="AP71">
        <v>0</v>
      </c>
      <c r="AQ71">
        <v>1.4063440229597162</v>
      </c>
      <c r="AR71">
        <v>0</v>
      </c>
      <c r="AS71">
        <v>1.2268697871008138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75.805971613441869</v>
      </c>
      <c r="BA71">
        <v>4.1736413861818065</v>
      </c>
      <c r="BB71">
        <f t="shared" si="1"/>
        <v>98.286689934449271</v>
      </c>
      <c r="BC71">
        <v>1.1616476097560977</v>
      </c>
      <c r="BD71">
        <v>0</v>
      </c>
      <c r="BE71">
        <v>0.34367068421052632</v>
      </c>
      <c r="BF71">
        <v>1.1071329744680851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1.1375680030761401</v>
      </c>
      <c r="L72">
        <v>3.5691883283947012</v>
      </c>
      <c r="M72">
        <v>1.0227334202965948</v>
      </c>
      <c r="N72">
        <v>1.137556196241857</v>
      </c>
      <c r="O72">
        <v>1.2524171670655759</v>
      </c>
      <c r="P72">
        <v>1.8889586882525335</v>
      </c>
      <c r="Q72">
        <v>0.15659063340381571</v>
      </c>
      <c r="R72">
        <v>0.51134915287379568</v>
      </c>
      <c r="S72">
        <v>0.25064361138982977</v>
      </c>
      <c r="T72">
        <v>0.61634271366655624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1.2117640236902527</v>
      </c>
      <c r="AC72">
        <v>0.77754228857754115</v>
      </c>
      <c r="AD72">
        <v>0</v>
      </c>
      <c r="AE72">
        <v>1.9671790936130242</v>
      </c>
      <c r="AF72">
        <v>0</v>
      </c>
      <c r="AG72">
        <v>0.94186428446044645</v>
      </c>
      <c r="AH72">
        <v>0.85219856355666879</v>
      </c>
      <c r="AI72">
        <v>0.12776772761427677</v>
      </c>
      <c r="AJ72">
        <v>0</v>
      </c>
      <c r="AK72">
        <v>3.3553675767898139</v>
      </c>
      <c r="AL72">
        <v>0</v>
      </c>
      <c r="AM72">
        <v>0.60584902650803596</v>
      </c>
      <c r="AN72">
        <v>2.6580730348570229E-2</v>
      </c>
      <c r="AO72">
        <v>0</v>
      </c>
      <c r="AP72">
        <v>0</v>
      </c>
      <c r="AQ72">
        <v>1.4063440229597162</v>
      </c>
      <c r="AR72">
        <v>0</v>
      </c>
      <c r="AS72">
        <v>1.2268697871008138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75.807007931538294</v>
      </c>
      <c r="BA72">
        <v>4.1737167482053072</v>
      </c>
      <c r="BB72">
        <f t="shared" si="1"/>
        <v>98.288417491648246</v>
      </c>
      <c r="BC72">
        <v>1.1616476097560977</v>
      </c>
      <c r="BD72">
        <v>0</v>
      </c>
      <c r="BE72">
        <v>0.34367068421052632</v>
      </c>
      <c r="BF72">
        <v>1.1071329744680851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1.1375680030761401</v>
      </c>
      <c r="L73">
        <v>3.5691883283947012</v>
      </c>
      <c r="M73">
        <v>1.0227334202965948</v>
      </c>
      <c r="N73">
        <v>1.137556196241857</v>
      </c>
      <c r="O73">
        <v>1.2524171670655759</v>
      </c>
      <c r="P73">
        <v>1.8889586882525335</v>
      </c>
      <c r="Q73">
        <v>0.15658506542327416</v>
      </c>
      <c r="R73">
        <v>0.51134915287379568</v>
      </c>
      <c r="S73">
        <v>0.25064361138982977</v>
      </c>
      <c r="T73">
        <v>0.61634271366655624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1.2117640236902527</v>
      </c>
      <c r="AC73">
        <v>0.77754228857754115</v>
      </c>
      <c r="AD73">
        <v>0</v>
      </c>
      <c r="AE73">
        <v>1.9671790936130242</v>
      </c>
      <c r="AF73">
        <v>0</v>
      </c>
      <c r="AG73">
        <v>0.94186428446044645</v>
      </c>
      <c r="AH73">
        <v>0.85219856355666879</v>
      </c>
      <c r="AI73">
        <v>0.12776772761427677</v>
      </c>
      <c r="AJ73">
        <v>0</v>
      </c>
      <c r="AK73">
        <v>3.3553675767898139</v>
      </c>
      <c r="AL73">
        <v>0</v>
      </c>
      <c r="AM73">
        <v>0.60584902650803596</v>
      </c>
      <c r="AN73">
        <v>2.6580730348570229E-2</v>
      </c>
      <c r="AO73">
        <v>0</v>
      </c>
      <c r="AP73">
        <v>0</v>
      </c>
      <c r="AQ73">
        <v>1.4063440229597162</v>
      </c>
      <c r="AR73">
        <v>0</v>
      </c>
      <c r="AS73">
        <v>1.2268697871008138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75.812068461698985</v>
      </c>
      <c r="BA73">
        <v>4.1739280456244323</v>
      </c>
      <c r="BB73">
        <f t="shared" si="1"/>
        <v>98.293261156409272</v>
      </c>
      <c r="BC73">
        <v>1.1616476097560977</v>
      </c>
      <c r="BD73">
        <v>0</v>
      </c>
      <c r="BE73">
        <v>0.34367068421052632</v>
      </c>
      <c r="BF73">
        <v>1.1071329744680851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1.1375680030761401</v>
      </c>
      <c r="L74">
        <v>3.5691883283947012</v>
      </c>
      <c r="M74">
        <v>1.0227334202965948</v>
      </c>
      <c r="N74">
        <v>1.137556196241857</v>
      </c>
      <c r="O74">
        <v>1.2524171670655759</v>
      </c>
      <c r="P74">
        <v>1.8889586882525335</v>
      </c>
      <c r="Q74">
        <v>0.15658506542327416</v>
      </c>
      <c r="R74">
        <v>0.51134915287379568</v>
      </c>
      <c r="S74">
        <v>0.25064361138982977</v>
      </c>
      <c r="T74">
        <v>0.61634271366655624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1.2117640236902527</v>
      </c>
      <c r="AC74">
        <v>0.77754228857754115</v>
      </c>
      <c r="AD74">
        <v>0</v>
      </c>
      <c r="AE74">
        <v>1.6847531981840951</v>
      </c>
      <c r="AF74">
        <v>0</v>
      </c>
      <c r="AG74">
        <v>0.94186428446044645</v>
      </c>
      <c r="AH74">
        <v>0.85219856355666879</v>
      </c>
      <c r="AI74">
        <v>0.12776772761427677</v>
      </c>
      <c r="AJ74">
        <v>0</v>
      </c>
      <c r="AK74">
        <v>3.3553675767898139</v>
      </c>
      <c r="AL74">
        <v>0</v>
      </c>
      <c r="AM74">
        <v>0.60584902650803596</v>
      </c>
      <c r="AN74">
        <v>2.6580730348570229E-2</v>
      </c>
      <c r="AO74">
        <v>0</v>
      </c>
      <c r="AP74">
        <v>0</v>
      </c>
      <c r="AQ74">
        <v>1.4063440229597162</v>
      </c>
      <c r="AR74">
        <v>0</v>
      </c>
      <c r="AS74">
        <v>1.2268697871008138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75.832940930912102</v>
      </c>
      <c r="BA74">
        <v>4.16299511240861</v>
      </c>
      <c r="BB74">
        <f t="shared" si="1"/>
        <v>98.4363814788817</v>
      </c>
      <c r="BC74">
        <v>1.1616476097560977</v>
      </c>
      <c r="BD74">
        <v>0.3729122891566265</v>
      </c>
      <c r="BE74">
        <v>0.36449921052631573</v>
      </c>
      <c r="BF74">
        <v>1.1071329744680851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1.1375680030761401</v>
      </c>
      <c r="L75">
        <v>3.5691883283947012</v>
      </c>
      <c r="M75">
        <v>1.0227334202965948</v>
      </c>
      <c r="N75">
        <v>1.137556196241857</v>
      </c>
      <c r="O75">
        <v>1.2524171670655759</v>
      </c>
      <c r="P75">
        <v>1.8889586882525335</v>
      </c>
      <c r="Q75">
        <v>0.15658506542327416</v>
      </c>
      <c r="R75">
        <v>0.51134915287379568</v>
      </c>
      <c r="S75">
        <v>0.25064361138982977</v>
      </c>
      <c r="T75">
        <v>0.61634271366655624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0.98118542695157607</v>
      </c>
      <c r="AC75">
        <v>0.15331102309851805</v>
      </c>
      <c r="AD75">
        <v>0.30657820491546645</v>
      </c>
      <c r="AE75">
        <v>0.68921721227301169</v>
      </c>
      <c r="AF75">
        <v>0.27657291178772697</v>
      </c>
      <c r="AG75">
        <v>0.94186428446044645</v>
      </c>
      <c r="AH75">
        <v>1.0652482044458358</v>
      </c>
      <c r="AI75">
        <v>0.12776772761427677</v>
      </c>
      <c r="AJ75">
        <v>0</v>
      </c>
      <c r="AK75">
        <v>3.3553675767898139</v>
      </c>
      <c r="AL75">
        <v>0</v>
      </c>
      <c r="AM75">
        <v>0.60584902650803596</v>
      </c>
      <c r="AN75">
        <v>2.6580730348570229E-2</v>
      </c>
      <c r="AO75">
        <v>0</v>
      </c>
      <c r="AP75">
        <v>0</v>
      </c>
      <c r="AQ75">
        <v>1.4063440229597162</v>
      </c>
      <c r="AR75">
        <v>0</v>
      </c>
      <c r="AS75">
        <v>1.2268697871008138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76.020243164266319</v>
      </c>
      <c r="BA75">
        <v>4.1267610809784028</v>
      </c>
      <c r="BB75">
        <f t="shared" si="1"/>
        <v>97.678672495234963</v>
      </c>
      <c r="BC75">
        <v>1.1616476097560977</v>
      </c>
      <c r="BD75">
        <v>0.3729122891566265</v>
      </c>
      <c r="BE75">
        <v>0.43739905263157897</v>
      </c>
      <c r="BF75">
        <v>1.1071329744680851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1.1375680030761401</v>
      </c>
      <c r="L76">
        <v>3.5691883283947012</v>
      </c>
      <c r="M76">
        <v>1.0227334202965948</v>
      </c>
      <c r="N76">
        <v>1.137556196241857</v>
      </c>
      <c r="O76">
        <v>1.2524171670655759</v>
      </c>
      <c r="P76">
        <v>1.8889586882525335</v>
      </c>
      <c r="Q76">
        <v>0.15658506542327416</v>
      </c>
      <c r="R76">
        <v>0.51134915287379568</v>
      </c>
      <c r="S76">
        <v>0.25064361138982977</v>
      </c>
      <c r="T76">
        <v>0.61634271366655624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1.817646035535379</v>
      </c>
      <c r="AC76">
        <v>0.15331102309851805</v>
      </c>
      <c r="AD76">
        <v>0.70512988976205382</v>
      </c>
      <c r="AE76">
        <v>1.6847531981840951</v>
      </c>
      <c r="AF76">
        <v>0.27657291178772697</v>
      </c>
      <c r="AG76">
        <v>0.94186428446044645</v>
      </c>
      <c r="AH76">
        <v>1.5978723174702565</v>
      </c>
      <c r="AI76">
        <v>0.12776772761427677</v>
      </c>
      <c r="AJ76">
        <v>0</v>
      </c>
      <c r="AK76">
        <v>3.3553675767898139</v>
      </c>
      <c r="AL76">
        <v>0</v>
      </c>
      <c r="AM76">
        <v>0.60584902650803596</v>
      </c>
      <c r="AN76">
        <v>2.6580730348570229E-2</v>
      </c>
      <c r="AO76">
        <v>0</v>
      </c>
      <c r="AP76">
        <v>0</v>
      </c>
      <c r="AQ76">
        <v>1.4063440229597162</v>
      </c>
      <c r="AR76">
        <v>0</v>
      </c>
      <c r="AS76">
        <v>1.2268697871008138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76.169654560634513</v>
      </c>
      <c r="BA76">
        <v>4.2485070833474836</v>
      </c>
      <c r="BB76">
        <f t="shared" si="1"/>
        <v>100.69770105723924</v>
      </c>
      <c r="BC76">
        <v>1.1616476097560977</v>
      </c>
      <c r="BD76">
        <v>0.39362963855421684</v>
      </c>
      <c r="BE76">
        <v>0.64487247887323951</v>
      </c>
      <c r="BF76">
        <v>1.1071329744680851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1.1688499838077868</v>
      </c>
      <c r="L77">
        <v>3.5691883283947012</v>
      </c>
      <c r="M77">
        <v>1.0227334202965948</v>
      </c>
      <c r="N77">
        <v>1.137556196241857</v>
      </c>
      <c r="O77">
        <v>1.2524171670655759</v>
      </c>
      <c r="P77">
        <v>1.8889586882525335</v>
      </c>
      <c r="Q77">
        <v>0.15658506542327416</v>
      </c>
      <c r="R77">
        <v>0.51134915287379568</v>
      </c>
      <c r="S77">
        <v>0.25064361138982977</v>
      </c>
      <c r="T77">
        <v>0.61634271366655624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1.817646035535379</v>
      </c>
      <c r="AC77">
        <v>1.1663389582362762</v>
      </c>
      <c r="AD77">
        <v>1.0576948530995616</v>
      </c>
      <c r="AE77">
        <v>1.9671790936130242</v>
      </c>
      <c r="AF77">
        <v>0.55314585652786474</v>
      </c>
      <c r="AG77">
        <v>0.94186428446044645</v>
      </c>
      <c r="AH77">
        <v>2.1049304614902939</v>
      </c>
      <c r="AI77">
        <v>0.12776772761427677</v>
      </c>
      <c r="AJ77">
        <v>0</v>
      </c>
      <c r="AK77">
        <v>3.3553675767898139</v>
      </c>
      <c r="AL77">
        <v>0</v>
      </c>
      <c r="AM77">
        <v>0.60584902650803596</v>
      </c>
      <c r="AN77">
        <v>2.5558375453976202E-2</v>
      </c>
      <c r="AO77">
        <v>0</v>
      </c>
      <c r="AP77">
        <v>0</v>
      </c>
      <c r="AQ77">
        <v>1.4063440229597162</v>
      </c>
      <c r="AR77">
        <v>0</v>
      </c>
      <c r="AS77">
        <v>1.2268697871008138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76.175594865372574</v>
      </c>
      <c r="BA77">
        <v>4.351663205540893</v>
      </c>
      <c r="BB77">
        <f t="shared" si="1"/>
        <v>103.75865480610379</v>
      </c>
      <c r="BC77">
        <v>1.1616476097560977</v>
      </c>
      <c r="BD77">
        <v>0.88403747311827963</v>
      </c>
      <c r="BE77">
        <v>0.8507247021276596</v>
      </c>
      <c r="BF77">
        <v>1.1071329744680851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1.1375748323035468</v>
      </c>
      <c r="L78">
        <v>3.5691883283947012</v>
      </c>
      <c r="M78">
        <v>1.0227334202965948</v>
      </c>
      <c r="N78">
        <v>1.137556196241857</v>
      </c>
      <c r="O78">
        <v>1.2524171670655759</v>
      </c>
      <c r="P78">
        <v>1.8889586882525335</v>
      </c>
      <c r="Q78">
        <v>0.15658506542327416</v>
      </c>
      <c r="R78">
        <v>0.51134915287379568</v>
      </c>
      <c r="S78">
        <v>0.25064361138982977</v>
      </c>
      <c r="T78">
        <v>0.61634271366655624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1.817646035535379</v>
      </c>
      <c r="AC78">
        <v>1.1663389582362762</v>
      </c>
      <c r="AD78">
        <v>1.4102597795241076</v>
      </c>
      <c r="AE78">
        <v>1.9671790936130242</v>
      </c>
      <c r="AF78">
        <v>0.81622739229805896</v>
      </c>
      <c r="AG78">
        <v>0.94186428446044645</v>
      </c>
      <c r="AH78">
        <v>2.6311630876643703</v>
      </c>
      <c r="AI78">
        <v>0.12776772761427677</v>
      </c>
      <c r="AJ78">
        <v>0</v>
      </c>
      <c r="AK78">
        <v>3.3553675767898139</v>
      </c>
      <c r="AL78">
        <v>0</v>
      </c>
      <c r="AM78">
        <v>0.60584902650803596</v>
      </c>
      <c r="AN78">
        <v>2.5558375453976202E-2</v>
      </c>
      <c r="AO78">
        <v>0</v>
      </c>
      <c r="AP78">
        <v>0</v>
      </c>
      <c r="AQ78">
        <v>1.4063440229597162</v>
      </c>
      <c r="AR78">
        <v>0</v>
      </c>
      <c r="AS78">
        <v>1.2268697871008138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76.182980588603641</v>
      </c>
      <c r="BA78">
        <v>4.3983951733328901</v>
      </c>
      <c r="BB78">
        <f t="shared" si="1"/>
        <v>105.62006637760068</v>
      </c>
      <c r="BC78">
        <v>1.1851748844621515</v>
      </c>
      <c r="BD78">
        <v>1.3912965627118643</v>
      </c>
      <c r="BE78">
        <v>1.1100922170212768</v>
      </c>
      <c r="BF78">
        <v>1.1071329744680851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1.1375789358435162</v>
      </c>
      <c r="L79">
        <v>3.610899052216757</v>
      </c>
      <c r="M79">
        <v>1.0227334202965948</v>
      </c>
      <c r="N79">
        <v>1.137556196241857</v>
      </c>
      <c r="O79">
        <v>1.2524171670655759</v>
      </c>
      <c r="P79">
        <v>1.8889586882525335</v>
      </c>
      <c r="Q79">
        <v>0.15658506542327416</v>
      </c>
      <c r="R79">
        <v>0.51134915287379568</v>
      </c>
      <c r="S79">
        <v>0.25064361138982977</v>
      </c>
      <c r="T79">
        <v>0.61634271366655624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1.817646035535379</v>
      </c>
      <c r="AC79">
        <v>1.1663389582362762</v>
      </c>
      <c r="AD79">
        <v>1.4102597795241076</v>
      </c>
      <c r="AE79">
        <v>1.9671790936130242</v>
      </c>
      <c r="AF79">
        <v>0.81622739229805896</v>
      </c>
      <c r="AG79">
        <v>0.94186428446044645</v>
      </c>
      <c r="AH79">
        <v>3.1573957138384467</v>
      </c>
      <c r="AI79">
        <v>0.12776772761427677</v>
      </c>
      <c r="AJ79">
        <v>0</v>
      </c>
      <c r="AK79">
        <v>3.3553675767898139</v>
      </c>
      <c r="AL79">
        <v>0</v>
      </c>
      <c r="AM79">
        <v>0.60584902650803596</v>
      </c>
      <c r="AN79">
        <v>2.5558375453976202E-2</v>
      </c>
      <c r="AO79">
        <v>0</v>
      </c>
      <c r="AP79">
        <v>0</v>
      </c>
      <c r="AQ79">
        <v>1.4063440229597162</v>
      </c>
      <c r="AR79">
        <v>0</v>
      </c>
      <c r="AS79">
        <v>1.2268697871008138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76.224725527029847</v>
      </c>
      <c r="BA79">
        <v>4.4238803153169126</v>
      </c>
      <c r="BB79">
        <f t="shared" si="1"/>
        <v>106.86978718191141</v>
      </c>
      <c r="BC79">
        <v>1.1851748844621515</v>
      </c>
      <c r="BD79">
        <v>1.8600996793893128</v>
      </c>
      <c r="BE79">
        <v>1.3068026546762588</v>
      </c>
      <c r="BF79">
        <v>1.1071329744680851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1.0227528572007765</v>
      </c>
      <c r="L80">
        <v>3.5691883283947012</v>
      </c>
      <c r="M80">
        <v>1.0227334202965948</v>
      </c>
      <c r="N80">
        <v>1.137556196241857</v>
      </c>
      <c r="O80">
        <v>1.2524171670655759</v>
      </c>
      <c r="P80">
        <v>1.8889586882525335</v>
      </c>
      <c r="Q80">
        <v>0.15658506542327416</v>
      </c>
      <c r="R80">
        <v>0.51134915287379568</v>
      </c>
      <c r="S80">
        <v>0.25064361138982977</v>
      </c>
      <c r="T80">
        <v>0.61634271366655624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1.817646035535379</v>
      </c>
      <c r="AC80">
        <v>1.1663389582362762</v>
      </c>
      <c r="AD80">
        <v>1.4102597795241076</v>
      </c>
      <c r="AE80">
        <v>1.9671790936130242</v>
      </c>
      <c r="AF80">
        <v>0.81622739229805896</v>
      </c>
      <c r="AG80">
        <v>0.94186428446044645</v>
      </c>
      <c r="AH80">
        <v>3.1573957138384467</v>
      </c>
      <c r="AI80">
        <v>0.76660659486537241</v>
      </c>
      <c r="AJ80">
        <v>0</v>
      </c>
      <c r="AK80">
        <v>3.3553675767898139</v>
      </c>
      <c r="AL80">
        <v>0</v>
      </c>
      <c r="AM80">
        <v>0.60584902650803596</v>
      </c>
      <c r="AN80">
        <v>2.5558375453976202E-2</v>
      </c>
      <c r="AO80">
        <v>0</v>
      </c>
      <c r="AP80">
        <v>0</v>
      </c>
      <c r="AQ80">
        <v>1.4063440229597162</v>
      </c>
      <c r="AR80">
        <v>0</v>
      </c>
      <c r="AS80">
        <v>1.2268697871008138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76.245597996242964</v>
      </c>
      <c r="BA80">
        <v>4.4449130108380874</v>
      </c>
      <c r="BB80">
        <f t="shared" si="1"/>
        <v>107.43291670685399</v>
      </c>
      <c r="BC80">
        <v>1.1851748844621515</v>
      </c>
      <c r="BD80">
        <v>1.9410873658536589</v>
      </c>
      <c r="BE80">
        <v>1.3068026546762588</v>
      </c>
      <c r="BF80">
        <v>1.1071329744680851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1.033189742278058</v>
      </c>
      <c r="L81">
        <v>3.5691883283947012</v>
      </c>
      <c r="M81">
        <v>1.0227334202965948</v>
      </c>
      <c r="N81">
        <v>1.137556196241857</v>
      </c>
      <c r="O81">
        <v>1.2524171670655759</v>
      </c>
      <c r="P81">
        <v>1.8889586882525335</v>
      </c>
      <c r="Q81">
        <v>0.15658506542327416</v>
      </c>
      <c r="R81">
        <v>0.51134915287379568</v>
      </c>
      <c r="S81">
        <v>0.25064361138982977</v>
      </c>
      <c r="T81">
        <v>0.61634271366655624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1.817646035535379</v>
      </c>
      <c r="AC81">
        <v>1.1663389582362762</v>
      </c>
      <c r="AD81">
        <v>1.4102597795241076</v>
      </c>
      <c r="AE81">
        <v>1.9671790936130242</v>
      </c>
      <c r="AF81">
        <v>0.81622739229805896</v>
      </c>
      <c r="AG81">
        <v>0.94186428446044645</v>
      </c>
      <c r="AH81">
        <v>3.1573957138384467</v>
      </c>
      <c r="AI81">
        <v>1.3118171847213524</v>
      </c>
      <c r="AJ81">
        <v>0</v>
      </c>
      <c r="AK81">
        <v>3.3553675767898139</v>
      </c>
      <c r="AL81">
        <v>0</v>
      </c>
      <c r="AM81">
        <v>0.60584902650803596</v>
      </c>
      <c r="AN81">
        <v>2.5558375453976202E-2</v>
      </c>
      <c r="AO81">
        <v>0</v>
      </c>
      <c r="AP81">
        <v>0</v>
      </c>
      <c r="AQ81">
        <v>1.4063440229597162</v>
      </c>
      <c r="AR81">
        <v>0</v>
      </c>
      <c r="AS81">
        <v>1.2268697871008138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76.20385305781673</v>
      </c>
      <c r="BA81">
        <v>4.4663941368640838</v>
      </c>
      <c r="BB81">
        <f t="shared" si="1"/>
        <v>107.92533811733502</v>
      </c>
      <c r="BC81">
        <v>1.1851748844621515</v>
      </c>
      <c r="BD81">
        <v>1.9410873658536589</v>
      </c>
      <c r="BE81">
        <v>1.3068026546762588</v>
      </c>
      <c r="BF81">
        <v>1.1071329744680851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1.1375680030761401</v>
      </c>
      <c r="L82">
        <v>3.5691883283947012</v>
      </c>
      <c r="M82">
        <v>1.0227334202965948</v>
      </c>
      <c r="N82">
        <v>1.137556196241857</v>
      </c>
      <c r="O82">
        <v>1.2524171670655759</v>
      </c>
      <c r="P82">
        <v>1.8889586882525335</v>
      </c>
      <c r="Q82">
        <v>0.15658506542327416</v>
      </c>
      <c r="R82">
        <v>0.51134915287379568</v>
      </c>
      <c r="S82">
        <v>0.25064361138982977</v>
      </c>
      <c r="T82">
        <v>0.61634271366655624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1.817646035535379</v>
      </c>
      <c r="AC82">
        <v>1.1663389582362762</v>
      </c>
      <c r="AD82">
        <v>1.4102597795241076</v>
      </c>
      <c r="AE82">
        <v>1.9671790936130242</v>
      </c>
      <c r="AF82">
        <v>0.81622739229805896</v>
      </c>
      <c r="AG82">
        <v>0.94186428446044645</v>
      </c>
      <c r="AH82">
        <v>3.1573957138384467</v>
      </c>
      <c r="AI82">
        <v>1.3118171847213524</v>
      </c>
      <c r="AJ82">
        <v>0</v>
      </c>
      <c r="AK82">
        <v>3.3553675767898139</v>
      </c>
      <c r="AL82">
        <v>0</v>
      </c>
      <c r="AM82">
        <v>0.60584902650803596</v>
      </c>
      <c r="AN82">
        <v>2.5558375453976202E-2</v>
      </c>
      <c r="AO82">
        <v>0</v>
      </c>
      <c r="AP82">
        <v>0</v>
      </c>
      <c r="AQ82">
        <v>1.4063440229597162</v>
      </c>
      <c r="AR82">
        <v>0</v>
      </c>
      <c r="AS82">
        <v>1.2268697871008138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76.207589229805876</v>
      </c>
      <c r="BA82">
        <v>4.4709133201545903</v>
      </c>
      <c r="BB82">
        <f t="shared" si="1"/>
        <v>108.02893336683174</v>
      </c>
      <c r="BC82">
        <v>1.1851748844621515</v>
      </c>
      <c r="BD82">
        <v>1.9410873658536589</v>
      </c>
      <c r="BE82">
        <v>1.3068026546762588</v>
      </c>
      <c r="BF82">
        <v>1.1071329744680851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1.1375680030761401</v>
      </c>
      <c r="L83">
        <v>3.5691883283947012</v>
      </c>
      <c r="M83">
        <v>1.0227334202965948</v>
      </c>
      <c r="N83">
        <v>1.137556196241857</v>
      </c>
      <c r="O83">
        <v>1.2524171670655759</v>
      </c>
      <c r="P83">
        <v>1.8889586882525335</v>
      </c>
      <c r="Q83">
        <v>0.15658506542327416</v>
      </c>
      <c r="R83">
        <v>0.51134915287379568</v>
      </c>
      <c r="S83">
        <v>0.25064361138982977</v>
      </c>
      <c r="T83">
        <v>0.61634271366655624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1.817646035535379</v>
      </c>
      <c r="AC83">
        <v>1.1663389582362762</v>
      </c>
      <c r="AD83">
        <v>1.4102597795241076</v>
      </c>
      <c r="AE83">
        <v>1.9671790936130242</v>
      </c>
      <c r="AF83">
        <v>0.81622739229805896</v>
      </c>
      <c r="AG83">
        <v>0.94186428446044645</v>
      </c>
      <c r="AH83">
        <v>3.1573957138384467</v>
      </c>
      <c r="AI83">
        <v>1.3118171847213524</v>
      </c>
      <c r="AJ83">
        <v>0</v>
      </c>
      <c r="AK83">
        <v>3.3553675767898139</v>
      </c>
      <c r="AL83">
        <v>0</v>
      </c>
      <c r="AM83">
        <v>0.60584902650803596</v>
      </c>
      <c r="AN83">
        <v>2.6580730348570229E-2</v>
      </c>
      <c r="AO83">
        <v>0</v>
      </c>
      <c r="AP83">
        <v>0</v>
      </c>
      <c r="AQ83">
        <v>1.4063440229597162</v>
      </c>
      <c r="AR83">
        <v>0</v>
      </c>
      <c r="AS83">
        <v>1.2268697871008138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76.132257357545384</v>
      </c>
      <c r="BA83">
        <v>4.4678071823286887</v>
      </c>
      <c r="BB83">
        <f t="shared" si="1"/>
        <v>107.95772998729176</v>
      </c>
      <c r="BC83">
        <v>1.1851748844621515</v>
      </c>
      <c r="BD83">
        <v>1.9410873658536589</v>
      </c>
      <c r="BE83">
        <v>1.3068026546762588</v>
      </c>
      <c r="BF83">
        <v>1.1071329744680851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1.1375680030761401</v>
      </c>
      <c r="L84">
        <v>3.5691883283947012</v>
      </c>
      <c r="M84">
        <v>1.0227334202965948</v>
      </c>
      <c r="N84">
        <v>1.137556196241857</v>
      </c>
      <c r="O84">
        <v>1.2524171670655759</v>
      </c>
      <c r="P84">
        <v>1.8889586882525335</v>
      </c>
      <c r="Q84">
        <v>0.15658506542327416</v>
      </c>
      <c r="R84">
        <v>0.51134915287379568</v>
      </c>
      <c r="S84">
        <v>0.25064361138982977</v>
      </c>
      <c r="T84">
        <v>0.61634271366655624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1.817646035535379</v>
      </c>
      <c r="AC84">
        <v>1.1663389582362762</v>
      </c>
      <c r="AD84">
        <v>1.4102597795241076</v>
      </c>
      <c r="AE84">
        <v>1.9671790936130242</v>
      </c>
      <c r="AF84">
        <v>0.81622739229805896</v>
      </c>
      <c r="AG84">
        <v>0.94186428446044645</v>
      </c>
      <c r="AH84">
        <v>3.1573957138384467</v>
      </c>
      <c r="AI84">
        <v>1.3118171847213524</v>
      </c>
      <c r="AJ84">
        <v>0</v>
      </c>
      <c r="AK84">
        <v>3.3553675767898139</v>
      </c>
      <c r="AL84">
        <v>0</v>
      </c>
      <c r="AM84">
        <v>0.60584902650803596</v>
      </c>
      <c r="AN84">
        <v>2.6580730348570229E-2</v>
      </c>
      <c r="AO84">
        <v>0</v>
      </c>
      <c r="AP84">
        <v>0</v>
      </c>
      <c r="AQ84">
        <v>1.4063440229597162</v>
      </c>
      <c r="AR84">
        <v>0</v>
      </c>
      <c r="AS84">
        <v>1.2268697871008138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76.133377165518667</v>
      </c>
      <c r="BA84">
        <v>4.4678539903019798</v>
      </c>
      <c r="BB84">
        <f t="shared" si="1"/>
        <v>107.95880298729175</v>
      </c>
      <c r="BC84">
        <v>1.1851748844621515</v>
      </c>
      <c r="BD84">
        <v>1.9410873658536589</v>
      </c>
      <c r="BE84">
        <v>1.3068026546762588</v>
      </c>
      <c r="BF84">
        <v>1.1071329744680851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1.1375680030761401</v>
      </c>
      <c r="L85">
        <v>3.5691883283947012</v>
      </c>
      <c r="M85">
        <v>1.0227334202965948</v>
      </c>
      <c r="N85">
        <v>1.137556196241857</v>
      </c>
      <c r="O85">
        <v>1.2524171670655759</v>
      </c>
      <c r="P85">
        <v>1.8889586882525335</v>
      </c>
      <c r="Q85">
        <v>0.15658506542327416</v>
      </c>
      <c r="R85">
        <v>0.51134915287379568</v>
      </c>
      <c r="S85">
        <v>0.25064361138982977</v>
      </c>
      <c r="T85">
        <v>0.61634271366655624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1.817646035535379</v>
      </c>
      <c r="AC85">
        <v>1.1663389582362762</v>
      </c>
      <c r="AD85">
        <v>1.0576948530995616</v>
      </c>
      <c r="AE85">
        <v>1.9671790936130242</v>
      </c>
      <c r="AF85">
        <v>0.81622739229805896</v>
      </c>
      <c r="AG85">
        <v>0.94186428446044645</v>
      </c>
      <c r="AH85">
        <v>3.1573957138384467</v>
      </c>
      <c r="AI85">
        <v>1.3118171847213524</v>
      </c>
      <c r="AJ85">
        <v>0</v>
      </c>
      <c r="AK85">
        <v>3.3553675767898139</v>
      </c>
      <c r="AL85">
        <v>0</v>
      </c>
      <c r="AM85">
        <v>0.60584902650803596</v>
      </c>
      <c r="AN85">
        <v>2.6580730348570229E-2</v>
      </c>
      <c r="AO85">
        <v>0</v>
      </c>
      <c r="AP85">
        <v>0</v>
      </c>
      <c r="AQ85">
        <v>1.4063440229597162</v>
      </c>
      <c r="AR85">
        <v>0</v>
      </c>
      <c r="AS85">
        <v>1.2268697871008138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76.169169275725309</v>
      </c>
      <c r="BA85">
        <v>4.454612886584064</v>
      </c>
      <c r="BB85">
        <f t="shared" si="1"/>
        <v>107.6137854762306</v>
      </c>
      <c r="BC85">
        <v>1.1851748844621515</v>
      </c>
      <c r="BD85">
        <v>1.9410873658536589</v>
      </c>
      <c r="BE85">
        <v>1.2653168561151078</v>
      </c>
      <c r="BF85">
        <v>1.1071329744680851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1.1375680030761401</v>
      </c>
      <c r="L86">
        <v>3.5691883283947012</v>
      </c>
      <c r="M86">
        <v>1.0227334202965948</v>
      </c>
      <c r="N86">
        <v>1.137556196241857</v>
      </c>
      <c r="O86">
        <v>1.2524171670655759</v>
      </c>
      <c r="P86">
        <v>1.8889586882525335</v>
      </c>
      <c r="Q86">
        <v>0.15658506542327416</v>
      </c>
      <c r="R86">
        <v>0.51134915287379568</v>
      </c>
      <c r="S86">
        <v>0.25064361138982977</v>
      </c>
      <c r="T86">
        <v>0.61634271366655624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1.817646035535379</v>
      </c>
      <c r="AC86">
        <v>1.1663389582362762</v>
      </c>
      <c r="AD86">
        <v>0.70512988976205382</v>
      </c>
      <c r="AE86">
        <v>1.9671790936130242</v>
      </c>
      <c r="AF86">
        <v>0.80948170428929234</v>
      </c>
      <c r="AG86">
        <v>0.94186428446044645</v>
      </c>
      <c r="AH86">
        <v>2.6311630876643703</v>
      </c>
      <c r="AI86">
        <v>1.3118171847213524</v>
      </c>
      <c r="AJ86">
        <v>0</v>
      </c>
      <c r="AK86">
        <v>3.3553675767898139</v>
      </c>
      <c r="AL86">
        <v>0</v>
      </c>
      <c r="AM86">
        <v>0.60584902650803596</v>
      </c>
      <c r="AN86">
        <v>2.6580730348570229E-2</v>
      </c>
      <c r="AO86">
        <v>0</v>
      </c>
      <c r="AP86">
        <v>0</v>
      </c>
      <c r="AQ86">
        <v>1.4063440229597162</v>
      </c>
      <c r="AR86">
        <v>0</v>
      </c>
      <c r="AS86">
        <v>1.2268697871008138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76.170290127322048</v>
      </c>
      <c r="BA86">
        <v>4.4176440291804635</v>
      </c>
      <c r="BB86">
        <f t="shared" si="1"/>
        <v>106.54608121944261</v>
      </c>
      <c r="BC86">
        <v>1.1616476097560977</v>
      </c>
      <c r="BD86">
        <v>1.9410873658536589</v>
      </c>
      <c r="BE86">
        <v>1.0685934425531916</v>
      </c>
      <c r="BF86">
        <v>1.1071329744680851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2.0869155719213345E-2</v>
      </c>
      <c r="K87">
        <v>1.1375680030761401</v>
      </c>
      <c r="L87">
        <v>3.5691883283947012</v>
      </c>
      <c r="M87">
        <v>1.0227334202965948</v>
      </c>
      <c r="N87">
        <v>1.137556196241857</v>
      </c>
      <c r="O87">
        <v>1.2524171670655759</v>
      </c>
      <c r="P87">
        <v>1.8889586882525335</v>
      </c>
      <c r="Q87">
        <v>0.15658506542327416</v>
      </c>
      <c r="R87">
        <v>0.51134915287379568</v>
      </c>
      <c r="S87">
        <v>0.25064361138982977</v>
      </c>
      <c r="T87">
        <v>0.61634271366655624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1.817646035535379</v>
      </c>
      <c r="AC87">
        <v>1.1663389582362762</v>
      </c>
      <c r="AD87">
        <v>0.70512988976205382</v>
      </c>
      <c r="AE87">
        <v>1.9671790936130242</v>
      </c>
      <c r="AF87">
        <v>0.80948170428929234</v>
      </c>
      <c r="AG87">
        <v>0.94186428446044645</v>
      </c>
      <c r="AH87">
        <v>2.6311630876643703</v>
      </c>
      <c r="AI87">
        <v>0.61328525297432679</v>
      </c>
      <c r="AJ87">
        <v>0</v>
      </c>
      <c r="AK87">
        <v>3.3553675767898139</v>
      </c>
      <c r="AL87">
        <v>0</v>
      </c>
      <c r="AM87">
        <v>0.60584902650803596</v>
      </c>
      <c r="AN87">
        <v>2.6580730348570229E-2</v>
      </c>
      <c r="AO87">
        <v>0</v>
      </c>
      <c r="AP87">
        <v>0</v>
      </c>
      <c r="AQ87">
        <v>1.4063440229597162</v>
      </c>
      <c r="AR87">
        <v>0</v>
      </c>
      <c r="AS87">
        <v>1.2268697871008138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76.044398872886632</v>
      </c>
      <c r="BA87">
        <v>4.3840554707070929</v>
      </c>
      <c r="BB87">
        <f t="shared" si="1"/>
        <v>105.77611574745275</v>
      </c>
      <c r="BC87">
        <v>1.1616476097560977</v>
      </c>
      <c r="BD87">
        <v>1.9410873658536589</v>
      </c>
      <c r="BE87">
        <v>1.0685934425531916</v>
      </c>
      <c r="BF87">
        <v>1.1071329744680851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2.0869155719213345E-2</v>
      </c>
      <c r="K88">
        <v>1.1375680030761401</v>
      </c>
      <c r="L88">
        <v>3.5691883283947012</v>
      </c>
      <c r="M88">
        <v>1.0227334202965948</v>
      </c>
      <c r="N88">
        <v>1.137556196241857</v>
      </c>
      <c r="O88">
        <v>1.2524171670655759</v>
      </c>
      <c r="P88">
        <v>1.8889586882525335</v>
      </c>
      <c r="Q88">
        <v>0.15658506542327416</v>
      </c>
      <c r="R88">
        <v>0.51134915287379568</v>
      </c>
      <c r="S88">
        <v>0.25064361138982977</v>
      </c>
      <c r="T88">
        <v>0.61634271366655624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1.817646035535379</v>
      </c>
      <c r="AC88">
        <v>1.1663389582362762</v>
      </c>
      <c r="AD88">
        <v>0.70512988976205382</v>
      </c>
      <c r="AE88">
        <v>1.9671790936130242</v>
      </c>
      <c r="AF88">
        <v>0.80948170428929234</v>
      </c>
      <c r="AG88">
        <v>0.94186428446044645</v>
      </c>
      <c r="AH88">
        <v>2.6311630876643703</v>
      </c>
      <c r="AI88">
        <v>0.61328525297432679</v>
      </c>
      <c r="AJ88">
        <v>0</v>
      </c>
      <c r="AK88">
        <v>3.3553675767898139</v>
      </c>
      <c r="AL88">
        <v>0</v>
      </c>
      <c r="AM88">
        <v>0.60584902650803596</v>
      </c>
      <c r="AN88">
        <v>2.6580730348570229E-2</v>
      </c>
      <c r="AO88">
        <v>0</v>
      </c>
      <c r="AP88">
        <v>0</v>
      </c>
      <c r="AQ88">
        <v>1.4063440229597162</v>
      </c>
      <c r="AR88">
        <v>0</v>
      </c>
      <c r="AS88">
        <v>1.2268697871008138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76.045518680859942</v>
      </c>
      <c r="BA88">
        <v>4.384102278680384</v>
      </c>
      <c r="BB88">
        <f t="shared" si="1"/>
        <v>105.77718874745277</v>
      </c>
      <c r="BC88">
        <v>1.1616476097560977</v>
      </c>
      <c r="BD88">
        <v>1.9410873658536589</v>
      </c>
      <c r="BE88">
        <v>1.0685934425531916</v>
      </c>
      <c r="BF88">
        <v>1.1071329744680851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1.1375680030761401</v>
      </c>
      <c r="L89">
        <v>3.610899052216757</v>
      </c>
      <c r="M89">
        <v>1.0227334202965948</v>
      </c>
      <c r="N89">
        <v>1.137556196241857</v>
      </c>
      <c r="O89">
        <v>1.2524171670655759</v>
      </c>
      <c r="P89">
        <v>1.8889586882525335</v>
      </c>
      <c r="Q89">
        <v>0.15658506542327416</v>
      </c>
      <c r="R89">
        <v>0.51134915287379568</v>
      </c>
      <c r="S89">
        <v>0.25064361138982977</v>
      </c>
      <c r="T89">
        <v>0.61634271366655624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1.817646035535379</v>
      </c>
      <c r="AC89">
        <v>1.1663389582362762</v>
      </c>
      <c r="AD89">
        <v>0.70512988976205382</v>
      </c>
      <c r="AE89">
        <v>1.9671790936130242</v>
      </c>
      <c r="AF89">
        <v>0.80948170428929234</v>
      </c>
      <c r="AG89">
        <v>0.94186428446044645</v>
      </c>
      <c r="AH89">
        <v>2.6311630876643703</v>
      </c>
      <c r="AI89">
        <v>0.61328525297432679</v>
      </c>
      <c r="AJ89">
        <v>0</v>
      </c>
      <c r="AK89">
        <v>3.3553675767898139</v>
      </c>
      <c r="AL89">
        <v>0</v>
      </c>
      <c r="AM89">
        <v>0.60584902650803596</v>
      </c>
      <c r="AN89">
        <v>2.6580730348570229E-2</v>
      </c>
      <c r="AO89">
        <v>0</v>
      </c>
      <c r="AP89">
        <v>0</v>
      </c>
      <c r="AQ89">
        <v>1.4063440229597162</v>
      </c>
      <c r="AR89">
        <v>0</v>
      </c>
      <c r="AS89">
        <v>1.2268697871008138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76.04663953245668</v>
      </c>
      <c r="BA89">
        <v>4.385020307823833</v>
      </c>
      <c r="BB89">
        <f t="shared" si="1"/>
        <v>105.7982331380089</v>
      </c>
      <c r="BC89">
        <v>1.1616476097560977</v>
      </c>
      <c r="BD89">
        <v>1.9410873658536589</v>
      </c>
      <c r="BE89">
        <v>1.0685934425531916</v>
      </c>
      <c r="BF89">
        <v>1.1071329744680851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1.1375680030761401</v>
      </c>
      <c r="L90">
        <v>3.610899052216757</v>
      </c>
      <c r="M90">
        <v>1.0227334202965948</v>
      </c>
      <c r="N90">
        <v>1.137556196241857</v>
      </c>
      <c r="O90">
        <v>1.2524171670655759</v>
      </c>
      <c r="P90">
        <v>1.8889586882525335</v>
      </c>
      <c r="Q90">
        <v>0.15658506542327416</v>
      </c>
      <c r="R90">
        <v>0.51134915287379568</v>
      </c>
      <c r="S90">
        <v>0.25064361138982977</v>
      </c>
      <c r="T90">
        <v>0.61634271366655624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1.817646035535379</v>
      </c>
      <c r="AC90">
        <v>1.1663389582362762</v>
      </c>
      <c r="AD90">
        <v>1.0576948530995616</v>
      </c>
      <c r="AE90">
        <v>1.9671790936130242</v>
      </c>
      <c r="AF90">
        <v>0.80948170428929234</v>
      </c>
      <c r="AG90">
        <v>0.94186428446044645</v>
      </c>
      <c r="AH90">
        <v>2.6311630876643703</v>
      </c>
      <c r="AI90">
        <v>0.61328525297432679</v>
      </c>
      <c r="AJ90">
        <v>0</v>
      </c>
      <c r="AK90">
        <v>3.3553675767898139</v>
      </c>
      <c r="AL90">
        <v>0</v>
      </c>
      <c r="AM90">
        <v>0.60584902650803596</v>
      </c>
      <c r="AN90">
        <v>2.6580730348570229E-2</v>
      </c>
      <c r="AO90">
        <v>0</v>
      </c>
      <c r="AP90">
        <v>0</v>
      </c>
      <c r="AQ90">
        <v>1.4063440229597162</v>
      </c>
      <c r="AR90">
        <v>0</v>
      </c>
      <c r="AS90">
        <v>1.2268697871008138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76.04663953245668</v>
      </c>
      <c r="BA90">
        <v>4.3997575232913402</v>
      </c>
      <c r="BB90">
        <f t="shared" si="1"/>
        <v>106.1360608858789</v>
      </c>
      <c r="BC90">
        <v>1.1616476097560977</v>
      </c>
      <c r="BD90">
        <v>1.9410873658536589</v>
      </c>
      <c r="BE90">
        <v>1.0685934425531916</v>
      </c>
      <c r="BF90">
        <v>1.1071329744680851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1.1375680030761401</v>
      </c>
      <c r="L91">
        <v>3.610899052216757</v>
      </c>
      <c r="M91">
        <v>1.0227334202965948</v>
      </c>
      <c r="N91">
        <v>1.137556196241857</v>
      </c>
      <c r="O91">
        <v>1.2524171670655759</v>
      </c>
      <c r="P91">
        <v>1.9722788896678991</v>
      </c>
      <c r="Q91">
        <v>0.15650770126051564</v>
      </c>
      <c r="R91">
        <v>0.51134915287379568</v>
      </c>
      <c r="S91">
        <v>0.25064361138982977</v>
      </c>
      <c r="T91">
        <v>0.61634271366655624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1.817646035535379</v>
      </c>
      <c r="AC91">
        <v>1.1663389582362762</v>
      </c>
      <c r="AD91">
        <v>1.0576948530995616</v>
      </c>
      <c r="AE91">
        <v>1.9671790936130242</v>
      </c>
      <c r="AF91">
        <v>0.81622739229805896</v>
      </c>
      <c r="AG91">
        <v>0.94186428446044645</v>
      </c>
      <c r="AH91">
        <v>3.1573957138384467</v>
      </c>
      <c r="AI91">
        <v>0.61328525297432679</v>
      </c>
      <c r="AJ91">
        <v>0</v>
      </c>
      <c r="AK91">
        <v>3.3553675767898139</v>
      </c>
      <c r="AL91">
        <v>0</v>
      </c>
      <c r="AM91">
        <v>0.60584902650803596</v>
      </c>
      <c r="AN91">
        <v>2.7091868566061356E-2</v>
      </c>
      <c r="AO91">
        <v>0</v>
      </c>
      <c r="AP91">
        <v>0</v>
      </c>
      <c r="AQ91">
        <v>1.4063440229597162</v>
      </c>
      <c r="AR91">
        <v>0</v>
      </c>
      <c r="AS91">
        <v>1.2268697871008138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76.168795658526392</v>
      </c>
      <c r="BA91">
        <v>4.4306430590685384</v>
      </c>
      <c r="BB91">
        <f t="shared" si="1"/>
        <v>107.10580025265348</v>
      </c>
      <c r="BC91">
        <v>1.1851748844621515</v>
      </c>
      <c r="BD91">
        <v>1.9410873658536589</v>
      </c>
      <c r="BE91">
        <v>1.3068026546762588</v>
      </c>
      <c r="BF91">
        <v>1.1071329744680851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1.1375680030761401</v>
      </c>
      <c r="L92">
        <v>3.610899052216757</v>
      </c>
      <c r="M92">
        <v>1.0227334202965948</v>
      </c>
      <c r="N92">
        <v>1.137556196241857</v>
      </c>
      <c r="O92">
        <v>1.2524171670655759</v>
      </c>
      <c r="P92">
        <v>1.9830839587218696</v>
      </c>
      <c r="Q92">
        <v>0.15650770126051564</v>
      </c>
      <c r="R92">
        <v>0.51134915287379568</v>
      </c>
      <c r="S92">
        <v>0.25064361138982977</v>
      </c>
      <c r="T92">
        <v>0.61634271366655624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1.817646035535379</v>
      </c>
      <c r="AC92">
        <v>1.1663389582362762</v>
      </c>
      <c r="AD92">
        <v>1.0576948530995616</v>
      </c>
      <c r="AE92">
        <v>1.9671790936130242</v>
      </c>
      <c r="AF92">
        <v>0.81622739229805896</v>
      </c>
      <c r="AG92">
        <v>0.94186428446044645</v>
      </c>
      <c r="AH92">
        <v>3.1573957138384467</v>
      </c>
      <c r="AI92">
        <v>0.61328525297432679</v>
      </c>
      <c r="AJ92">
        <v>0</v>
      </c>
      <c r="AK92">
        <v>3.3553675767898139</v>
      </c>
      <c r="AL92">
        <v>0</v>
      </c>
      <c r="AM92">
        <v>0.60584902650803596</v>
      </c>
      <c r="AN92">
        <v>2.7091868566061356E-2</v>
      </c>
      <c r="AO92">
        <v>0</v>
      </c>
      <c r="AP92">
        <v>0</v>
      </c>
      <c r="AQ92">
        <v>1.4063440229597162</v>
      </c>
      <c r="AR92">
        <v>0</v>
      </c>
      <c r="AS92">
        <v>1.2268697871008138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76.196145898559791</v>
      </c>
      <c r="BA92">
        <v>4.4322379509883945</v>
      </c>
      <c r="BB92">
        <f t="shared" si="1"/>
        <v>107.142360669821</v>
      </c>
      <c r="BC92">
        <v>1.1851748844621515</v>
      </c>
      <c r="BD92">
        <v>1.9410873658536589</v>
      </c>
      <c r="BE92">
        <v>1.3068026546762588</v>
      </c>
      <c r="BF92">
        <v>1.1071329744680851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1.1375680030761401</v>
      </c>
      <c r="L93">
        <v>3.5691883283947012</v>
      </c>
      <c r="M93">
        <v>1.0227334202965948</v>
      </c>
      <c r="N93">
        <v>1.137556196241857</v>
      </c>
      <c r="O93">
        <v>1.2524171670655759</v>
      </c>
      <c r="P93">
        <v>1.9830839587218696</v>
      </c>
      <c r="Q93">
        <v>0.15650770126051564</v>
      </c>
      <c r="R93">
        <v>0.51134915287379568</v>
      </c>
      <c r="S93">
        <v>0.25064361138982977</v>
      </c>
      <c r="T93">
        <v>0.61634271366655624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1.817646035535379</v>
      </c>
      <c r="AC93">
        <v>1.1663389582362762</v>
      </c>
      <c r="AD93">
        <v>1.0576948530995616</v>
      </c>
      <c r="AE93">
        <v>1.9671790936130242</v>
      </c>
      <c r="AF93">
        <v>0.81622739229805896</v>
      </c>
      <c r="AG93">
        <v>0.94186428446044645</v>
      </c>
      <c r="AH93">
        <v>3.1573957138384467</v>
      </c>
      <c r="AI93">
        <v>0.61328525297432679</v>
      </c>
      <c r="AJ93">
        <v>0</v>
      </c>
      <c r="AK93">
        <v>3.3553675767898139</v>
      </c>
      <c r="AL93">
        <v>0</v>
      </c>
      <c r="AM93">
        <v>0.60584902650803596</v>
      </c>
      <c r="AN93">
        <v>2.7091868566061356E-2</v>
      </c>
      <c r="AO93">
        <v>0</v>
      </c>
      <c r="AP93">
        <v>0</v>
      </c>
      <c r="AQ93">
        <v>1.4063440229597162</v>
      </c>
      <c r="AR93">
        <v>0</v>
      </c>
      <c r="AS93">
        <v>1.2268697871008138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76.196145898559791</v>
      </c>
      <c r="BA93">
        <v>4.4304944427326323</v>
      </c>
      <c r="BB93">
        <f t="shared" si="1"/>
        <v>107.10239345425471</v>
      </c>
      <c r="BC93">
        <v>1.1851748844621515</v>
      </c>
      <c r="BD93">
        <v>1.9410873658536589</v>
      </c>
      <c r="BE93">
        <v>1.3068026546762588</v>
      </c>
      <c r="BF93">
        <v>1.1071329744680851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1.1375680030761401</v>
      </c>
      <c r="L94">
        <v>3.5691883283947012</v>
      </c>
      <c r="M94">
        <v>1.0227334202965948</v>
      </c>
      <c r="N94">
        <v>1.137556196241857</v>
      </c>
      <c r="O94">
        <v>1.2524171670655759</v>
      </c>
      <c r="P94">
        <v>1.9830839587218696</v>
      </c>
      <c r="Q94">
        <v>0.15650770126051564</v>
      </c>
      <c r="R94">
        <v>0.51134915287379568</v>
      </c>
      <c r="S94">
        <v>0.25064361138982977</v>
      </c>
      <c r="T94">
        <v>0.61634271366655624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1.817646035535379</v>
      </c>
      <c r="AC94">
        <v>1.1663389582362762</v>
      </c>
      <c r="AD94">
        <v>1.0576948530995616</v>
      </c>
      <c r="AE94">
        <v>1.9671790936130242</v>
      </c>
      <c r="AF94">
        <v>0.81622739229805896</v>
      </c>
      <c r="AG94">
        <v>0.94186428446044645</v>
      </c>
      <c r="AH94">
        <v>3.1573957138384467</v>
      </c>
      <c r="AI94">
        <v>0.12776772761427677</v>
      </c>
      <c r="AJ94">
        <v>0</v>
      </c>
      <c r="AK94">
        <v>3.3553675767898139</v>
      </c>
      <c r="AL94">
        <v>0</v>
      </c>
      <c r="AM94">
        <v>0.60584902650803596</v>
      </c>
      <c r="AN94">
        <v>2.7091868566061356E-2</v>
      </c>
      <c r="AO94">
        <v>0</v>
      </c>
      <c r="AP94">
        <v>0</v>
      </c>
      <c r="AQ94">
        <v>1.4063440229597162</v>
      </c>
      <c r="AR94">
        <v>0</v>
      </c>
      <c r="AS94">
        <v>1.2268697871008138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76.133528490920469</v>
      </c>
      <c r="BA94">
        <v>4.4075824025332624</v>
      </c>
      <c r="BB94">
        <f t="shared" si="1"/>
        <v>106.53568476289355</v>
      </c>
      <c r="BC94">
        <v>1.1851748844621515</v>
      </c>
      <c r="BD94">
        <v>1.9410873658536589</v>
      </c>
      <c r="BE94">
        <v>1.2653168561151078</v>
      </c>
      <c r="BF94">
        <v>1.1071329744680851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2.9609756281843573E-4</v>
      </c>
      <c r="H95">
        <v>0</v>
      </c>
      <c r="I95">
        <v>0</v>
      </c>
      <c r="J95">
        <v>0</v>
      </c>
      <c r="K95">
        <v>1.1375680030761401</v>
      </c>
      <c r="L95">
        <v>3.5691883283947012</v>
      </c>
      <c r="M95">
        <v>1.0227334202965948</v>
      </c>
      <c r="N95">
        <v>1.137556196241857</v>
      </c>
      <c r="O95">
        <v>1.2524171670655759</v>
      </c>
      <c r="P95">
        <v>1.9830839587218696</v>
      </c>
      <c r="Q95">
        <v>0.15650770126051564</v>
      </c>
      <c r="R95">
        <v>0.51134915287379568</v>
      </c>
      <c r="S95">
        <v>0.25064361138982977</v>
      </c>
      <c r="T95">
        <v>0.61634271366655624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1.817646035535379</v>
      </c>
      <c r="AC95">
        <v>1.1663389582362762</v>
      </c>
      <c r="AD95">
        <v>0.70512988976205382</v>
      </c>
      <c r="AE95">
        <v>1.9671790936130242</v>
      </c>
      <c r="AF95">
        <v>0.55314585652786474</v>
      </c>
      <c r="AG95">
        <v>0.94186428446044645</v>
      </c>
      <c r="AH95">
        <v>2.3605900435190978</v>
      </c>
      <c r="AI95">
        <v>0.61328525297432679</v>
      </c>
      <c r="AJ95">
        <v>0</v>
      </c>
      <c r="AK95">
        <v>3.3553675767898139</v>
      </c>
      <c r="AL95">
        <v>0</v>
      </c>
      <c r="AM95">
        <v>0.60584902650803596</v>
      </c>
      <c r="AN95">
        <v>2.7091868566061356E-2</v>
      </c>
      <c r="AO95">
        <v>0</v>
      </c>
      <c r="AP95">
        <v>0</v>
      </c>
      <c r="AQ95">
        <v>1.4063440229597162</v>
      </c>
      <c r="AR95">
        <v>0</v>
      </c>
      <c r="AS95">
        <v>1.2268697871008138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76.133528490920469</v>
      </c>
      <c r="BA95">
        <v>4.3688489112893869</v>
      </c>
      <c r="BB95">
        <f t="shared" si="1"/>
        <v>105.31558136728827</v>
      </c>
      <c r="BC95">
        <v>1.1616476097560977</v>
      </c>
      <c r="BD95">
        <v>1.9410873658536589</v>
      </c>
      <c r="BE95">
        <v>0.95664579047619036</v>
      </c>
      <c r="BF95">
        <v>1.1071329744680851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2.9609756281843573E-4</v>
      </c>
      <c r="H96">
        <v>0</v>
      </c>
      <c r="I96">
        <v>0</v>
      </c>
      <c r="J96">
        <v>0</v>
      </c>
      <c r="K96">
        <v>1.1375680030761401</v>
      </c>
      <c r="L96">
        <v>3.5691883283947012</v>
      </c>
      <c r="M96">
        <v>1.0227334202965948</v>
      </c>
      <c r="N96">
        <v>1.137556196241857</v>
      </c>
      <c r="O96">
        <v>1.2524171670655759</v>
      </c>
      <c r="P96">
        <v>1.9830839587218696</v>
      </c>
      <c r="Q96">
        <v>0.15650770126051564</v>
      </c>
      <c r="R96">
        <v>0.51134915287379568</v>
      </c>
      <c r="S96">
        <v>0.25064361138982977</v>
      </c>
      <c r="T96">
        <v>0.61634271366655624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1.817646035535379</v>
      </c>
      <c r="AC96">
        <v>1.1663389582362762</v>
      </c>
      <c r="AD96">
        <v>0.33212640403882282</v>
      </c>
      <c r="AE96">
        <v>1.9671790936130242</v>
      </c>
      <c r="AF96">
        <v>0.55314585652786474</v>
      </c>
      <c r="AG96">
        <v>0.94186428446044645</v>
      </c>
      <c r="AH96">
        <v>2.1304964304946772</v>
      </c>
      <c r="AI96">
        <v>0.61328525297432679</v>
      </c>
      <c r="AJ96">
        <v>0</v>
      </c>
      <c r="AK96">
        <v>3.3553675767898139</v>
      </c>
      <c r="AL96">
        <v>0</v>
      </c>
      <c r="AM96">
        <v>0.60584902650803596</v>
      </c>
      <c r="AN96">
        <v>2.7091868566061356E-2</v>
      </c>
      <c r="AO96">
        <v>0</v>
      </c>
      <c r="AP96">
        <v>0</v>
      </c>
      <c r="AQ96">
        <v>1.4063440229597162</v>
      </c>
      <c r="AR96">
        <v>0</v>
      </c>
      <c r="AS96">
        <v>1.2268697871008138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76.133528490920469</v>
      </c>
      <c r="BA96">
        <v>4.3436394525617361</v>
      </c>
      <c r="BB96">
        <f t="shared" si="1"/>
        <v>104.5696831545071</v>
      </c>
      <c r="BC96">
        <v>1.1616476097560977</v>
      </c>
      <c r="BD96">
        <v>1.8684263414634148</v>
      </c>
      <c r="BE96">
        <v>0.86129624210526301</v>
      </c>
      <c r="BF96">
        <v>1.1071329744680851</v>
      </c>
    </row>
    <row r="97" spans="1:58">
      <c r="A97" t="s">
        <v>139</v>
      </c>
      <c r="B97">
        <v>0</v>
      </c>
      <c r="C97">
        <v>0</v>
      </c>
      <c r="D97">
        <v>0.1984013843639397</v>
      </c>
      <c r="E97">
        <v>0</v>
      </c>
      <c r="F97">
        <v>0</v>
      </c>
      <c r="G97">
        <v>2.9609756281843573E-4</v>
      </c>
      <c r="H97">
        <v>0</v>
      </c>
      <c r="I97">
        <v>0</v>
      </c>
      <c r="J97">
        <v>0</v>
      </c>
      <c r="K97">
        <v>1.1375680030761401</v>
      </c>
      <c r="L97">
        <v>3.5691883283947012</v>
      </c>
      <c r="M97">
        <v>1.0227334202965948</v>
      </c>
      <c r="N97">
        <v>1.137556196241857</v>
      </c>
      <c r="O97">
        <v>1.2524171670655759</v>
      </c>
      <c r="P97">
        <v>1.9830839587218696</v>
      </c>
      <c r="Q97">
        <v>0.15650770126051564</v>
      </c>
      <c r="R97">
        <v>0.51134915287379568</v>
      </c>
      <c r="S97">
        <v>0.25064361138982977</v>
      </c>
      <c r="T97">
        <v>0.61634271366655624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1.817646035535379</v>
      </c>
      <c r="AC97">
        <v>1.1663389582362762</v>
      </c>
      <c r="AD97">
        <v>0</v>
      </c>
      <c r="AE97">
        <v>1.9671790936130242</v>
      </c>
      <c r="AF97">
        <v>0.55314585652786474</v>
      </c>
      <c r="AG97">
        <v>0.94186428446044645</v>
      </c>
      <c r="AH97">
        <v>1.384822698184095</v>
      </c>
      <c r="AI97">
        <v>0.61328525297432679</v>
      </c>
      <c r="AJ97">
        <v>0</v>
      </c>
      <c r="AK97">
        <v>3.3553675767898139</v>
      </c>
      <c r="AL97">
        <v>0</v>
      </c>
      <c r="AM97">
        <v>0.60584902650803596</v>
      </c>
      <c r="AN97">
        <v>2.7091868566061356E-2</v>
      </c>
      <c r="AO97">
        <v>0</v>
      </c>
      <c r="AP97">
        <v>0</v>
      </c>
      <c r="AQ97">
        <v>1.4063440229597162</v>
      </c>
      <c r="AR97">
        <v>0</v>
      </c>
      <c r="AS97">
        <v>1.2268697871008138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76.271693800876648</v>
      </c>
      <c r="BA97">
        <v>4.312655894684907</v>
      </c>
      <c r="BB97">
        <f t="shared" si="1"/>
        <v>103.558239834701</v>
      </c>
      <c r="BC97">
        <v>1.1616476097560977</v>
      </c>
      <c r="BD97">
        <v>1.8684263414634148</v>
      </c>
      <c r="BE97">
        <v>0.56010280645161292</v>
      </c>
      <c r="BF97">
        <v>1.1071329744680851</v>
      </c>
    </row>
    <row r="98" spans="1:58">
      <c r="A98" t="s">
        <v>140</v>
      </c>
      <c r="B98">
        <v>0</v>
      </c>
      <c r="C98">
        <v>0</v>
      </c>
      <c r="D98">
        <v>0.1984013843639397</v>
      </c>
      <c r="E98">
        <v>0</v>
      </c>
      <c r="F98">
        <v>0</v>
      </c>
      <c r="G98">
        <v>2.9609756281843573E-4</v>
      </c>
      <c r="H98">
        <v>0</v>
      </c>
      <c r="I98">
        <v>0</v>
      </c>
      <c r="J98">
        <v>0</v>
      </c>
      <c r="K98">
        <v>1.1375680030761401</v>
      </c>
      <c r="L98">
        <v>3.5691883283947012</v>
      </c>
      <c r="M98">
        <v>1.0227334202965948</v>
      </c>
      <c r="N98">
        <v>1.137556196241857</v>
      </c>
      <c r="O98">
        <v>1.2524171670655759</v>
      </c>
      <c r="P98">
        <v>1.9830839587218696</v>
      </c>
      <c r="Q98">
        <v>0.15650770126051564</v>
      </c>
      <c r="R98">
        <v>0.51134915287379568</v>
      </c>
      <c r="S98">
        <v>0.25064361138982977</v>
      </c>
      <c r="T98">
        <v>0.61634271366655624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1.817646035535379</v>
      </c>
      <c r="AC98">
        <v>1.1663389582362762</v>
      </c>
      <c r="AD98">
        <v>0</v>
      </c>
      <c r="AE98">
        <v>1.9671790936130242</v>
      </c>
      <c r="AF98">
        <v>0.55314585652786474</v>
      </c>
      <c r="AG98">
        <v>0.94186428446044645</v>
      </c>
      <c r="AH98">
        <v>0.92889644896681278</v>
      </c>
      <c r="AI98">
        <v>0.12776772761427677</v>
      </c>
      <c r="AJ98">
        <v>0</v>
      </c>
      <c r="AK98">
        <v>3.3553675767898139</v>
      </c>
      <c r="AL98">
        <v>0</v>
      </c>
      <c r="AM98">
        <v>0.60584902650803596</v>
      </c>
      <c r="AN98">
        <v>2.7091868566061356E-2</v>
      </c>
      <c r="AO98">
        <v>0</v>
      </c>
      <c r="AP98">
        <v>0</v>
      </c>
      <c r="AQ98">
        <v>1.4063440229597162</v>
      </c>
      <c r="AR98">
        <v>0</v>
      </c>
      <c r="AS98">
        <v>1.2268697871008138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76.296127113337491</v>
      </c>
      <c r="BA98">
        <v>4.2743248573684394</v>
      </c>
      <c r="BB98">
        <f t="shared" si="1"/>
        <v>102.51417779622045</v>
      </c>
      <c r="BC98">
        <v>1.1616476097560977</v>
      </c>
      <c r="BD98">
        <v>1.8684263414634148</v>
      </c>
      <c r="BE98">
        <v>0.39472019277108433</v>
      </c>
      <c r="BF98">
        <v>1.1071329744680851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9.9200692181969848E-5</v>
      </c>
      <c r="E99">
        <f t="shared" si="2"/>
        <v>0</v>
      </c>
      <c r="F99">
        <f t="shared" si="2"/>
        <v>0</v>
      </c>
      <c r="G99">
        <f t="shared" si="2"/>
        <v>5.355466692436469E-6</v>
      </c>
      <c r="H99">
        <f t="shared" si="2"/>
        <v>0</v>
      </c>
      <c r="I99">
        <f t="shared" si="2"/>
        <v>0</v>
      </c>
      <c r="J99">
        <f t="shared" si="2"/>
        <v>1.0434577859606672E-5</v>
      </c>
      <c r="K99">
        <f t="shared" si="2"/>
        <v>1.8320977803035019E-2</v>
      </c>
      <c r="L99">
        <f t="shared" si="2"/>
        <v>8.6735424198638167E-2</v>
      </c>
      <c r="M99">
        <f t="shared" si="2"/>
        <v>2.4545602087118243E-2</v>
      </c>
      <c r="N99">
        <f t="shared" si="2"/>
        <v>2.7301348709804617E-2</v>
      </c>
      <c r="O99">
        <f t="shared" si="2"/>
        <v>3.0058012009573781E-2</v>
      </c>
      <c r="P99">
        <f t="shared" si="2"/>
        <v>4.6953303488460781E-2</v>
      </c>
      <c r="Q99">
        <f t="shared" si="2"/>
        <v>3.7991602220733898E-3</v>
      </c>
      <c r="R99">
        <f t="shared" si="2"/>
        <v>1.2276726558395295E-2</v>
      </c>
      <c r="S99">
        <f t="shared" si="2"/>
        <v>6.0456922007595401E-3</v>
      </c>
      <c r="T99">
        <f t="shared" si="2"/>
        <v>1.5149618583085054E-2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3.3409364408231543E-2</v>
      </c>
      <c r="AC99">
        <f t="shared" si="2"/>
        <v>1.9804957271560217E-2</v>
      </c>
      <c r="AD99">
        <f t="shared" si="2"/>
        <v>9.9599597344160948E-3</v>
      </c>
      <c r="AE99">
        <f t="shared" si="2"/>
        <v>4.5761266275125265E-2</v>
      </c>
      <c r="AF99">
        <f t="shared" si="2"/>
        <v>8.5771332659478807E-3</v>
      </c>
      <c r="AG99">
        <f t="shared" si="2"/>
        <v>2.260474282705072E-2</v>
      </c>
      <c r="AH99">
        <f t="shared" si="2"/>
        <v>2.6737730169223539E-2</v>
      </c>
      <c r="AI99">
        <f t="shared" si="2"/>
        <v>8.3241716487163411E-3</v>
      </c>
      <c r="AJ99">
        <f t="shared" si="2"/>
        <v>0</v>
      </c>
      <c r="AK99">
        <f t="shared" si="2"/>
        <v>8.0528821842955539E-2</v>
      </c>
      <c r="AL99">
        <f t="shared" si="2"/>
        <v>0</v>
      </c>
      <c r="AM99">
        <f t="shared" si="2"/>
        <v>1.4540376636192899E-2</v>
      </c>
      <c r="AN99">
        <f t="shared" si="2"/>
        <v>6.456044839386341E-4</v>
      </c>
      <c r="AO99">
        <f t="shared" si="2"/>
        <v>0</v>
      </c>
      <c r="AP99">
        <f t="shared" si="2"/>
        <v>0</v>
      </c>
      <c r="AQ99">
        <f t="shared" si="2"/>
        <v>1.933470089822583E-2</v>
      </c>
      <c r="AR99">
        <f t="shared" si="2"/>
        <v>0</v>
      </c>
      <c r="AS99">
        <f t="shared" si="2"/>
        <v>2.950621833437693E-2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1.860249199540805</v>
      </c>
      <c r="BA99">
        <f t="shared" si="2"/>
        <v>0.10246371734445966</v>
      </c>
      <c r="BB99">
        <f t="shared" si="1"/>
        <v>2.426694470415379</v>
      </c>
      <c r="BC99">
        <f>SUM(BC3:BC98)/4000</f>
        <v>2.7950124458264537E-2</v>
      </c>
      <c r="BD99">
        <f t="shared" ref="BD99:BF99" si="3">SUM(BD3:BD98)/4000</f>
        <v>1.1573480091416715E-2</v>
      </c>
      <c r="BE99">
        <f t="shared" si="3"/>
        <v>1.1004369692734071E-2</v>
      </c>
      <c r="BF99">
        <f t="shared" si="3"/>
        <v>2.7345109582978734E-2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15.035715925694008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0.62849292569400816</v>
      </c>
      <c r="BB3">
        <f>SUM(B3:AZ3)-BA3</f>
        <v>14.407223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14.133025464412439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0.59076046441243868</v>
      </c>
      <c r="BB4">
        <f t="shared" ref="BB4:BB67" si="0">SUM(B4:AZ4)-BA4</f>
        <v>13.542265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12.101171989146316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0.50582898914631613</v>
      </c>
      <c r="BB5">
        <f t="shared" si="0"/>
        <v>11.595343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12.35883949071175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0.51659949071174971</v>
      </c>
      <c r="BB6">
        <f t="shared" si="0"/>
        <v>11.84224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12.818303068252973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0.53580506825297292</v>
      </c>
      <c r="BB7">
        <f t="shared" si="0"/>
        <v>12.282498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11.688604675433103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0.48858367543310344</v>
      </c>
      <c r="BB8">
        <f t="shared" si="0"/>
        <v>11.200021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11.000318305155499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0.45981330515549956</v>
      </c>
      <c r="BB9">
        <f t="shared" si="0"/>
        <v>10.540505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11.475699227718639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0.47968422771863928</v>
      </c>
      <c r="BB10">
        <f t="shared" si="0"/>
        <v>10.996015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12.507756209559592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0.52282420955959097</v>
      </c>
      <c r="BB11">
        <f t="shared" si="0"/>
        <v>11.984932000000001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15.079835107493215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0.63033710749321514</v>
      </c>
      <c r="BB12">
        <f t="shared" si="0"/>
        <v>14.449498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14.542813608849928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0.60788960884992704</v>
      </c>
      <c r="BB13">
        <f t="shared" si="0"/>
        <v>13.934924000000001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15.079835107493215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0.63033710749321514</v>
      </c>
      <c r="BB14">
        <f t="shared" si="0"/>
        <v>14.449498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15.079835107493215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0.63033710749321514</v>
      </c>
      <c r="BB15">
        <f t="shared" si="0"/>
        <v>14.449498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15.079835107493215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0.63033710749321514</v>
      </c>
      <c r="BB16">
        <f t="shared" si="0"/>
        <v>14.449498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15.079835107493215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0.63033710749321514</v>
      </c>
      <c r="BB17">
        <f t="shared" si="0"/>
        <v>14.449498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15.079835107493215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0.63033710749321514</v>
      </c>
      <c r="BB18">
        <f t="shared" si="0"/>
        <v>14.449498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15.079835107493215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0.63033710749321514</v>
      </c>
      <c r="BB19">
        <f t="shared" si="0"/>
        <v>14.449498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15.079835107493215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0.63033710749321514</v>
      </c>
      <c r="BB20">
        <f t="shared" si="0"/>
        <v>14.449498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15.079835107493215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0.63033710749321514</v>
      </c>
      <c r="BB21">
        <f t="shared" si="0"/>
        <v>14.449498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15.079835107493215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0.63033710749321514</v>
      </c>
      <c r="BB22">
        <f t="shared" si="0"/>
        <v>14.449498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15.079835107493215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0.63033710749321514</v>
      </c>
      <c r="BB23">
        <f t="shared" si="0"/>
        <v>14.449498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15.079835107493215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0.63033710749321514</v>
      </c>
      <c r="BB24">
        <f t="shared" si="0"/>
        <v>14.449498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15.079835107493215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0.63033710749321514</v>
      </c>
      <c r="BB25">
        <f t="shared" si="0"/>
        <v>14.449498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15.079835107493215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0.63033710749321514</v>
      </c>
      <c r="BB26">
        <f t="shared" si="0"/>
        <v>14.449498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15.079835107493215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0.63033710749321514</v>
      </c>
      <c r="BB27">
        <f t="shared" si="0"/>
        <v>14.449498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15.079835107493215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0.63033710749321514</v>
      </c>
      <c r="BB28">
        <f t="shared" si="0"/>
        <v>14.449498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15.079835107493215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0.63033710749321514</v>
      </c>
      <c r="BB29">
        <f t="shared" si="0"/>
        <v>14.449498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15.079835107493215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0.63033710749321514</v>
      </c>
      <c r="BB30">
        <f t="shared" si="0"/>
        <v>14.449498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15.079835107493215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0.63033710749321514</v>
      </c>
      <c r="BB31">
        <f t="shared" si="0"/>
        <v>14.449498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15.079835107493215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0.63033710749321514</v>
      </c>
      <c r="BB32">
        <f t="shared" si="0"/>
        <v>14.449498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15.079835107493215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0.63033710749321514</v>
      </c>
      <c r="BB33">
        <f t="shared" si="0"/>
        <v>14.449498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15.079835107493215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0.63033710749321514</v>
      </c>
      <c r="BB34">
        <f t="shared" si="0"/>
        <v>14.449498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15.079835107493215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0.63033710749321514</v>
      </c>
      <c r="BB35">
        <f t="shared" si="0"/>
        <v>14.449498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15.079835107493215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0.63033710749321514</v>
      </c>
      <c r="BB36">
        <f t="shared" si="0"/>
        <v>14.449498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15.079835107493215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0.63033710749321514</v>
      </c>
      <c r="BB37">
        <f t="shared" si="0"/>
        <v>14.449498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15.079835107493215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0.63033710749321514</v>
      </c>
      <c r="BB38">
        <f t="shared" si="0"/>
        <v>14.449498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15.079835107493215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0.63033710749321514</v>
      </c>
      <c r="BB39">
        <f t="shared" si="0"/>
        <v>14.449498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15.079835107493215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0.63033710749321514</v>
      </c>
      <c r="BB40">
        <f t="shared" si="0"/>
        <v>14.449498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15.079835107493215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0.63033710749321514</v>
      </c>
      <c r="BB41">
        <f t="shared" si="0"/>
        <v>14.449498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15.079835107493215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0.63033710749321514</v>
      </c>
      <c r="BB42">
        <f t="shared" si="0"/>
        <v>14.449498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15.079835107493215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0.63033710749321514</v>
      </c>
      <c r="BB43">
        <f t="shared" si="0"/>
        <v>14.449498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15.079835107493215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0.63033710749321514</v>
      </c>
      <c r="BB44">
        <f t="shared" si="0"/>
        <v>14.449498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15.079835107493215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0.63033710749321514</v>
      </c>
      <c r="BB45">
        <f t="shared" si="0"/>
        <v>14.449498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15.079835107493215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0.63033710749321514</v>
      </c>
      <c r="BB46">
        <f t="shared" si="0"/>
        <v>14.449498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15.079835107493215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0.63033710749321514</v>
      </c>
      <c r="BB47">
        <f t="shared" si="0"/>
        <v>14.449498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15.079835107493215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0.63033710749321514</v>
      </c>
      <c r="BB48">
        <f t="shared" si="0"/>
        <v>14.449498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15.079835107493215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0.63033710749321514</v>
      </c>
      <c r="BB49">
        <f t="shared" si="0"/>
        <v>14.449498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15.079835107493215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0.63033710749321514</v>
      </c>
      <c r="BB50">
        <f t="shared" si="0"/>
        <v>14.449498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15.079835107493215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0.63033710749321514</v>
      </c>
      <c r="BB51">
        <f t="shared" si="0"/>
        <v>14.449498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15.079835107493215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0.63033710749321514</v>
      </c>
      <c r="BB52">
        <f t="shared" si="0"/>
        <v>14.449498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15.079835107493215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0.63033710749321514</v>
      </c>
      <c r="BB53">
        <f t="shared" si="0"/>
        <v>14.449498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15.079835107493215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0.63033710749321514</v>
      </c>
      <c r="BB54">
        <f t="shared" si="0"/>
        <v>14.449498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15.079835107493215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0.63033710749321514</v>
      </c>
      <c r="BB55">
        <f t="shared" si="0"/>
        <v>14.449498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15.079835107493215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0.63033710749321514</v>
      </c>
      <c r="BB56">
        <f t="shared" si="0"/>
        <v>14.449498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15.079835107493215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0.63033710749321514</v>
      </c>
      <c r="BB57">
        <f t="shared" si="0"/>
        <v>14.449498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15.079835107493215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0.63033710749321514</v>
      </c>
      <c r="BB58">
        <f t="shared" si="0"/>
        <v>14.449498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15.079835107493215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0.63033710749321514</v>
      </c>
      <c r="BB59">
        <f t="shared" si="0"/>
        <v>14.449498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15.079835107493215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0.63033710749321514</v>
      </c>
      <c r="BB60">
        <f t="shared" si="0"/>
        <v>14.449498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15.079835107493215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0.63033710749321514</v>
      </c>
      <c r="BB61">
        <f t="shared" si="0"/>
        <v>14.449498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15.079835107493215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0.63033710749321514</v>
      </c>
      <c r="BB62">
        <f t="shared" si="0"/>
        <v>14.449498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15.079835107493215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0.63033710749321514</v>
      </c>
      <c r="BB63">
        <f t="shared" si="0"/>
        <v>14.449498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15.079835107493215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0.63033710749321514</v>
      </c>
      <c r="BB64">
        <f t="shared" si="0"/>
        <v>14.449498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15.079835107493215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0.63033710749321514</v>
      </c>
      <c r="BB65">
        <f t="shared" si="0"/>
        <v>14.449498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15.079835107493215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0.63033710749321514</v>
      </c>
      <c r="BB66">
        <f t="shared" si="0"/>
        <v>14.449498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15.079835107493215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0.63033710749321514</v>
      </c>
      <c r="BB67">
        <f t="shared" si="0"/>
        <v>14.449498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15.079835107493215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0.63033710749321514</v>
      </c>
      <c r="BB68">
        <f t="shared" ref="BB68:BB99" si="1">SUM(B68:AZ68)-BA68</f>
        <v>14.449498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15.079835107493215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0.63033710749321514</v>
      </c>
      <c r="BB69">
        <f t="shared" si="1"/>
        <v>14.449498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15.079835107493215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0.63033710749321514</v>
      </c>
      <c r="BB70">
        <f t="shared" si="1"/>
        <v>14.449498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15.079835107493215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0.63033710749321514</v>
      </c>
      <c r="BB71">
        <f t="shared" si="1"/>
        <v>14.449498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15.079835107493215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0.63033710749321514</v>
      </c>
      <c r="BB72">
        <f t="shared" si="1"/>
        <v>14.449498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15.079835107493215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0.63033710749321514</v>
      </c>
      <c r="BB73">
        <f t="shared" si="1"/>
        <v>14.449498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15.079835107493215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0.63033710749321514</v>
      </c>
      <c r="BB74">
        <f t="shared" si="1"/>
        <v>14.449498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15.079835107493215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0.63033710749321514</v>
      </c>
      <c r="BB75">
        <f t="shared" si="1"/>
        <v>14.449498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15.079835107493215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0.63033710749321514</v>
      </c>
      <c r="BB76">
        <f t="shared" si="1"/>
        <v>14.449498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15.079835107493215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0.63033710749321514</v>
      </c>
      <c r="BB77">
        <f t="shared" si="1"/>
        <v>14.449498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15.079835107493215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0.63033710749321514</v>
      </c>
      <c r="BB78">
        <f t="shared" si="1"/>
        <v>14.449498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15.079835107493215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0.63033710749321514</v>
      </c>
      <c r="BB79">
        <f t="shared" si="1"/>
        <v>14.449498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15.079835107493215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0.63033710749321514</v>
      </c>
      <c r="BB80">
        <f t="shared" si="1"/>
        <v>14.449498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15.079835107493215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0.63033710749321514</v>
      </c>
      <c r="BB81">
        <f t="shared" si="1"/>
        <v>14.449498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15.079835107493215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0.63033710749321514</v>
      </c>
      <c r="BB82">
        <f t="shared" si="1"/>
        <v>14.449498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15.079835107493215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0.63033710749321514</v>
      </c>
      <c r="BB83">
        <f t="shared" si="1"/>
        <v>14.449498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15.079835107493215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0.63033710749321514</v>
      </c>
      <c r="BB84">
        <f t="shared" si="1"/>
        <v>14.449498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15.079835107493215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0.63033710749321514</v>
      </c>
      <c r="BB85">
        <f t="shared" si="1"/>
        <v>14.449498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15.079835107493215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0.63033710749321514</v>
      </c>
      <c r="BB86">
        <f t="shared" si="1"/>
        <v>14.449498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15.079835107493215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0.63033710749321514</v>
      </c>
      <c r="BB87">
        <f t="shared" si="1"/>
        <v>14.449498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15.079835107493215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0.63033710749321514</v>
      </c>
      <c r="BB88">
        <f t="shared" si="1"/>
        <v>14.449498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15.079835107493215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0.63033710749321514</v>
      </c>
      <c r="BB89">
        <f t="shared" si="1"/>
        <v>14.449498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15.079835107493215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0.63033710749321514</v>
      </c>
      <c r="BB90">
        <f t="shared" si="1"/>
        <v>14.449498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15.079835107493215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0.63033710749321514</v>
      </c>
      <c r="BB91">
        <f t="shared" si="1"/>
        <v>14.449498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15.079835107493215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0.63033710749321514</v>
      </c>
      <c r="BB92">
        <f t="shared" si="1"/>
        <v>14.449498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15.079835107493215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0.63033710749321514</v>
      </c>
      <c r="BB93">
        <f t="shared" si="1"/>
        <v>14.449498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15.079835107493215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0.63033710749321514</v>
      </c>
      <c r="BB94">
        <f t="shared" si="1"/>
        <v>14.449498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15.079835107493215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0.63033710749321514</v>
      </c>
      <c r="BB95">
        <f t="shared" si="1"/>
        <v>14.449498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15.079835107493215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0.63033710749321514</v>
      </c>
      <c r="BB96">
        <f t="shared" si="1"/>
        <v>14.449498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15.079835107493215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0.63033710749321514</v>
      </c>
      <c r="BB97">
        <f t="shared" si="1"/>
        <v>14.449498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15.079835107493215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0.63033710749321514</v>
      </c>
      <c r="BB98">
        <f t="shared" si="1"/>
        <v>14.449498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0.35613201680233725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1.4886318302337723E-2</v>
      </c>
      <c r="BB99">
        <f t="shared" si="1"/>
        <v>0.34124569849999953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494.92</v>
      </c>
      <c r="L3" s="219">
        <v>13.13</v>
      </c>
      <c r="M3" s="219">
        <v>62.69</v>
      </c>
      <c r="N3" s="219">
        <v>51.36</v>
      </c>
      <c r="O3" s="219">
        <v>72.14</v>
      </c>
      <c r="P3" s="219">
        <v>27.69</v>
      </c>
      <c r="Q3" s="219">
        <v>9.43</v>
      </c>
      <c r="R3" s="219">
        <v>18.559999999999999</v>
      </c>
      <c r="S3" s="219">
        <v>11.47</v>
      </c>
      <c r="T3" s="219">
        <v>0.77</v>
      </c>
      <c r="U3" s="219">
        <v>49.86</v>
      </c>
      <c r="V3" s="219">
        <v>7.41</v>
      </c>
      <c r="W3" s="219">
        <v>13.86</v>
      </c>
      <c r="X3" s="219">
        <v>62.41</v>
      </c>
      <c r="Y3" s="219">
        <v>0</v>
      </c>
      <c r="Z3" s="219">
        <v>117.74</v>
      </c>
      <c r="AA3" s="219">
        <v>38.17</v>
      </c>
      <c r="AB3" s="219">
        <v>0</v>
      </c>
      <c r="AC3" s="219">
        <v>10</v>
      </c>
      <c r="AD3" s="219">
        <v>0</v>
      </c>
      <c r="AE3" s="219">
        <v>0</v>
      </c>
      <c r="AF3" s="219">
        <v>0</v>
      </c>
      <c r="AG3" s="219">
        <v>43.57</v>
      </c>
      <c r="AH3" s="219">
        <v>0</v>
      </c>
      <c r="AI3" s="219">
        <v>0</v>
      </c>
      <c r="AJ3" s="219">
        <v>0</v>
      </c>
      <c r="AK3" s="219">
        <v>98.06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  <c r="AU3">
        <v>0</v>
      </c>
      <c r="AV3">
        <v>0</v>
      </c>
    </row>
    <row r="4" spans="1:50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494.92</v>
      </c>
      <c r="L4" s="219">
        <v>13.13</v>
      </c>
      <c r="M4" s="219">
        <v>62.69</v>
      </c>
      <c r="N4" s="219">
        <v>51.36</v>
      </c>
      <c r="O4" s="219">
        <v>72.14</v>
      </c>
      <c r="P4" s="219">
        <v>27.69</v>
      </c>
      <c r="Q4" s="219">
        <v>9.43</v>
      </c>
      <c r="R4" s="219">
        <v>18.559999999999999</v>
      </c>
      <c r="S4" s="219">
        <v>11.47</v>
      </c>
      <c r="T4" s="219">
        <v>0.77</v>
      </c>
      <c r="U4" s="219">
        <v>49.86</v>
      </c>
      <c r="V4" s="219">
        <v>7.41</v>
      </c>
      <c r="W4" s="219">
        <v>13.87</v>
      </c>
      <c r="X4" s="219">
        <v>62.41</v>
      </c>
      <c r="Y4" s="219">
        <v>0</v>
      </c>
      <c r="Z4" s="219">
        <v>117.74</v>
      </c>
      <c r="AA4" s="219">
        <v>38.17</v>
      </c>
      <c r="AB4" s="219">
        <v>0</v>
      </c>
      <c r="AC4" s="219">
        <v>10</v>
      </c>
      <c r="AD4" s="219">
        <v>0</v>
      </c>
      <c r="AE4" s="219">
        <v>0</v>
      </c>
      <c r="AF4" s="219">
        <v>0</v>
      </c>
      <c r="AG4" s="219">
        <v>43.57</v>
      </c>
      <c r="AH4" s="219">
        <v>0</v>
      </c>
      <c r="AI4" s="219">
        <v>0</v>
      </c>
      <c r="AJ4" s="219">
        <v>0</v>
      </c>
      <c r="AK4" s="219">
        <v>98.06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  <c r="AU4">
        <v>0</v>
      </c>
      <c r="AV4">
        <v>0</v>
      </c>
    </row>
    <row r="5" spans="1:50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494.92</v>
      </c>
      <c r="L5" s="219">
        <v>13.13</v>
      </c>
      <c r="M5" s="219">
        <v>62.69</v>
      </c>
      <c r="N5" s="219">
        <v>51.36</v>
      </c>
      <c r="O5" s="219">
        <v>72.14</v>
      </c>
      <c r="P5" s="219">
        <v>27.69</v>
      </c>
      <c r="Q5" s="219">
        <v>9.43</v>
      </c>
      <c r="R5" s="219">
        <v>18.559999999999999</v>
      </c>
      <c r="S5" s="219">
        <v>11.47</v>
      </c>
      <c r="T5" s="219">
        <v>0.77</v>
      </c>
      <c r="U5" s="219">
        <v>49.86</v>
      </c>
      <c r="V5" s="219">
        <v>7.41</v>
      </c>
      <c r="W5" s="219">
        <v>13.87</v>
      </c>
      <c r="X5" s="219">
        <v>62.41</v>
      </c>
      <c r="Y5" s="219">
        <v>0</v>
      </c>
      <c r="Z5" s="219">
        <v>117.74</v>
      </c>
      <c r="AA5" s="219">
        <v>38.17</v>
      </c>
      <c r="AB5" s="219">
        <v>0</v>
      </c>
      <c r="AC5" s="219">
        <v>10</v>
      </c>
      <c r="AD5" s="219">
        <v>0</v>
      </c>
      <c r="AE5" s="219">
        <v>0</v>
      </c>
      <c r="AF5" s="219">
        <v>0</v>
      </c>
      <c r="AG5" s="219">
        <v>43.57</v>
      </c>
      <c r="AH5" s="219">
        <v>0</v>
      </c>
      <c r="AI5" s="219">
        <v>0</v>
      </c>
      <c r="AJ5" s="219">
        <v>0</v>
      </c>
      <c r="AK5" s="219">
        <v>98.06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  <c r="AU5">
        <v>0</v>
      </c>
      <c r="AV5">
        <v>0</v>
      </c>
    </row>
    <row r="6" spans="1:50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494.92</v>
      </c>
      <c r="L6" s="219">
        <v>13.13</v>
      </c>
      <c r="M6" s="219">
        <v>62.69</v>
      </c>
      <c r="N6" s="219">
        <v>51.36</v>
      </c>
      <c r="O6" s="219">
        <v>72.14</v>
      </c>
      <c r="P6" s="219">
        <v>27.69</v>
      </c>
      <c r="Q6" s="219">
        <v>9.43</v>
      </c>
      <c r="R6" s="219">
        <v>18.559999999999999</v>
      </c>
      <c r="S6" s="219">
        <v>11.47</v>
      </c>
      <c r="T6" s="219">
        <v>0.77</v>
      </c>
      <c r="U6" s="219">
        <v>49.86</v>
      </c>
      <c r="V6" s="219">
        <v>7.41</v>
      </c>
      <c r="W6" s="219">
        <v>13.87</v>
      </c>
      <c r="X6" s="219">
        <v>62.41</v>
      </c>
      <c r="Y6" s="219">
        <v>0</v>
      </c>
      <c r="Z6" s="219">
        <v>117.74</v>
      </c>
      <c r="AA6" s="219">
        <v>38.17</v>
      </c>
      <c r="AB6" s="219">
        <v>0</v>
      </c>
      <c r="AC6" s="219">
        <v>10</v>
      </c>
      <c r="AD6" s="219">
        <v>0</v>
      </c>
      <c r="AE6" s="219">
        <v>0</v>
      </c>
      <c r="AF6" s="219">
        <v>0</v>
      </c>
      <c r="AG6" s="219">
        <v>43.57</v>
      </c>
      <c r="AH6" s="219">
        <v>0</v>
      </c>
      <c r="AI6" s="219">
        <v>0</v>
      </c>
      <c r="AJ6" s="219">
        <v>0</v>
      </c>
      <c r="AK6" s="219">
        <v>98.06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  <c r="AU6">
        <v>0</v>
      </c>
      <c r="AV6">
        <v>0</v>
      </c>
    </row>
    <row r="7" spans="1:50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494.92</v>
      </c>
      <c r="L7" s="219">
        <v>13.13</v>
      </c>
      <c r="M7" s="219">
        <v>62.69</v>
      </c>
      <c r="N7" s="219">
        <v>51.36</v>
      </c>
      <c r="O7" s="219">
        <v>72.14</v>
      </c>
      <c r="P7" s="219">
        <v>27.69</v>
      </c>
      <c r="Q7" s="219">
        <v>9.43</v>
      </c>
      <c r="R7" s="219">
        <v>18.559999999999999</v>
      </c>
      <c r="S7" s="219">
        <v>11.47</v>
      </c>
      <c r="T7" s="219">
        <v>0.77</v>
      </c>
      <c r="U7" s="219">
        <v>49.86</v>
      </c>
      <c r="V7" s="219">
        <v>7.41</v>
      </c>
      <c r="W7" s="219">
        <v>13.87</v>
      </c>
      <c r="X7" s="219">
        <v>62.41</v>
      </c>
      <c r="Y7" s="219">
        <v>0</v>
      </c>
      <c r="Z7" s="219">
        <v>117.74</v>
      </c>
      <c r="AA7" s="219">
        <v>38.17</v>
      </c>
      <c r="AB7" s="219">
        <v>0</v>
      </c>
      <c r="AC7" s="219">
        <v>10</v>
      </c>
      <c r="AD7" s="219">
        <v>0</v>
      </c>
      <c r="AE7" s="219">
        <v>0</v>
      </c>
      <c r="AF7" s="219">
        <v>0</v>
      </c>
      <c r="AG7" s="219">
        <v>43.57</v>
      </c>
      <c r="AH7" s="219">
        <v>0</v>
      </c>
      <c r="AI7" s="219">
        <v>0</v>
      </c>
      <c r="AJ7" s="219">
        <v>0</v>
      </c>
      <c r="AK7" s="219">
        <v>99.62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  <c r="AU7">
        <v>0</v>
      </c>
      <c r="AV7">
        <v>0</v>
      </c>
    </row>
    <row r="8" spans="1:50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494.92</v>
      </c>
      <c r="L8" s="219">
        <v>13.13</v>
      </c>
      <c r="M8" s="219">
        <v>62.69</v>
      </c>
      <c r="N8" s="219">
        <v>51.36</v>
      </c>
      <c r="O8" s="219">
        <v>72.14</v>
      </c>
      <c r="P8" s="219">
        <v>27.69</v>
      </c>
      <c r="Q8" s="219">
        <v>9.43</v>
      </c>
      <c r="R8" s="219">
        <v>18.559999999999999</v>
      </c>
      <c r="S8" s="219">
        <v>11.47</v>
      </c>
      <c r="T8" s="219">
        <v>0.77</v>
      </c>
      <c r="U8" s="219">
        <v>49.86</v>
      </c>
      <c r="V8" s="219">
        <v>7.41</v>
      </c>
      <c r="W8" s="219">
        <v>13.87</v>
      </c>
      <c r="X8" s="219">
        <v>62.41</v>
      </c>
      <c r="Y8" s="219">
        <v>0</v>
      </c>
      <c r="Z8" s="219">
        <v>117.74</v>
      </c>
      <c r="AA8" s="219">
        <v>38.17</v>
      </c>
      <c r="AB8" s="219">
        <v>0</v>
      </c>
      <c r="AC8" s="219">
        <v>10</v>
      </c>
      <c r="AD8" s="219">
        <v>0</v>
      </c>
      <c r="AE8" s="219">
        <v>0</v>
      </c>
      <c r="AF8" s="219">
        <v>0</v>
      </c>
      <c r="AG8" s="219">
        <v>42.44</v>
      </c>
      <c r="AH8" s="219">
        <v>0</v>
      </c>
      <c r="AI8" s="219">
        <v>0</v>
      </c>
      <c r="AJ8" s="219">
        <v>0</v>
      </c>
      <c r="AK8" s="219">
        <v>99.62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  <c r="AU8">
        <v>0</v>
      </c>
      <c r="AV8">
        <v>0</v>
      </c>
    </row>
    <row r="9" spans="1:50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494.92</v>
      </c>
      <c r="L9" s="219">
        <v>13.13</v>
      </c>
      <c r="M9" s="219">
        <v>62.69</v>
      </c>
      <c r="N9" s="219">
        <v>51.36</v>
      </c>
      <c r="O9" s="219">
        <v>72.14</v>
      </c>
      <c r="P9" s="219">
        <v>27.69</v>
      </c>
      <c r="Q9" s="219">
        <v>9.43</v>
      </c>
      <c r="R9" s="219">
        <v>18.559999999999999</v>
      </c>
      <c r="S9" s="219">
        <v>11.47</v>
      </c>
      <c r="T9" s="219">
        <v>0.77</v>
      </c>
      <c r="U9" s="219">
        <v>49.86</v>
      </c>
      <c r="V9" s="219">
        <v>7.41</v>
      </c>
      <c r="W9" s="219">
        <v>13.87</v>
      </c>
      <c r="X9" s="219">
        <v>62.41</v>
      </c>
      <c r="Y9" s="219">
        <v>0</v>
      </c>
      <c r="Z9" s="219">
        <v>117.74</v>
      </c>
      <c r="AA9" s="219">
        <v>38.17</v>
      </c>
      <c r="AB9" s="219">
        <v>0</v>
      </c>
      <c r="AC9" s="219">
        <v>10</v>
      </c>
      <c r="AD9" s="219">
        <v>0</v>
      </c>
      <c r="AE9" s="219">
        <v>0</v>
      </c>
      <c r="AF9" s="219">
        <v>0</v>
      </c>
      <c r="AG9" s="219">
        <v>42.44</v>
      </c>
      <c r="AH9" s="219">
        <v>0</v>
      </c>
      <c r="AI9" s="219">
        <v>0</v>
      </c>
      <c r="AJ9" s="219">
        <v>0</v>
      </c>
      <c r="AK9" s="219">
        <v>99.62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  <c r="AU9">
        <v>0</v>
      </c>
      <c r="AV9">
        <v>0</v>
      </c>
    </row>
    <row r="10" spans="1:50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494.92</v>
      </c>
      <c r="L10" s="219">
        <v>13.13</v>
      </c>
      <c r="M10" s="219">
        <v>62.69</v>
      </c>
      <c r="N10" s="219">
        <v>51.36</v>
      </c>
      <c r="O10" s="219">
        <v>72.14</v>
      </c>
      <c r="P10" s="219">
        <v>27.69</v>
      </c>
      <c r="Q10" s="219">
        <v>9.43</v>
      </c>
      <c r="R10" s="219">
        <v>18.559999999999999</v>
      </c>
      <c r="S10" s="219">
        <v>11.47</v>
      </c>
      <c r="T10" s="219">
        <v>0.77</v>
      </c>
      <c r="U10" s="219">
        <v>49.86</v>
      </c>
      <c r="V10" s="219">
        <v>7.41</v>
      </c>
      <c r="W10" s="219">
        <v>13.87</v>
      </c>
      <c r="X10" s="219">
        <v>62.41</v>
      </c>
      <c r="Y10" s="219">
        <v>0</v>
      </c>
      <c r="Z10" s="219">
        <v>117.74</v>
      </c>
      <c r="AA10" s="219">
        <v>38.17</v>
      </c>
      <c r="AB10" s="219">
        <v>0</v>
      </c>
      <c r="AC10" s="219">
        <v>10</v>
      </c>
      <c r="AD10" s="219">
        <v>0</v>
      </c>
      <c r="AE10" s="219">
        <v>0</v>
      </c>
      <c r="AF10" s="219">
        <v>0</v>
      </c>
      <c r="AG10" s="219">
        <v>42.44</v>
      </c>
      <c r="AH10" s="219">
        <v>0</v>
      </c>
      <c r="AI10" s="219">
        <v>0</v>
      </c>
      <c r="AJ10" s="219">
        <v>0</v>
      </c>
      <c r="AK10" s="219">
        <v>99.62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  <c r="AU10">
        <v>0</v>
      </c>
      <c r="AV10">
        <v>0</v>
      </c>
    </row>
    <row r="11" spans="1:50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494.92</v>
      </c>
      <c r="L11" s="219">
        <v>13.13</v>
      </c>
      <c r="M11" s="219">
        <v>62.69</v>
      </c>
      <c r="N11" s="219">
        <v>51.36</v>
      </c>
      <c r="O11" s="219">
        <v>72.14</v>
      </c>
      <c r="P11" s="219">
        <v>27.69</v>
      </c>
      <c r="Q11" s="219">
        <v>9.43</v>
      </c>
      <c r="R11" s="219">
        <v>18.559999999999999</v>
      </c>
      <c r="S11" s="219">
        <v>11.47</v>
      </c>
      <c r="T11" s="219">
        <v>0.77</v>
      </c>
      <c r="U11" s="219">
        <v>49.86</v>
      </c>
      <c r="V11" s="219">
        <v>7.41</v>
      </c>
      <c r="W11" s="219">
        <v>14.11</v>
      </c>
      <c r="X11" s="219">
        <v>62.41</v>
      </c>
      <c r="Y11" s="219">
        <v>0</v>
      </c>
      <c r="Z11" s="219">
        <v>117.74</v>
      </c>
      <c r="AA11" s="219">
        <v>38.17</v>
      </c>
      <c r="AB11" s="219">
        <v>0</v>
      </c>
      <c r="AC11" s="219">
        <v>10</v>
      </c>
      <c r="AD11" s="219">
        <v>0</v>
      </c>
      <c r="AE11" s="219">
        <v>0</v>
      </c>
      <c r="AF11" s="219">
        <v>0</v>
      </c>
      <c r="AG11" s="219">
        <v>42.44</v>
      </c>
      <c r="AH11" s="219">
        <v>0</v>
      </c>
      <c r="AI11" s="219">
        <v>0</v>
      </c>
      <c r="AJ11" s="219">
        <v>0</v>
      </c>
      <c r="AK11" s="219">
        <v>99.62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  <c r="AU11">
        <v>0</v>
      </c>
      <c r="AV11">
        <v>0</v>
      </c>
    </row>
    <row r="12" spans="1:50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494.92</v>
      </c>
      <c r="L12" s="219">
        <v>13.13</v>
      </c>
      <c r="M12" s="219">
        <v>62.69</v>
      </c>
      <c r="N12" s="219">
        <v>51.36</v>
      </c>
      <c r="O12" s="219">
        <v>72.14</v>
      </c>
      <c r="P12" s="219">
        <v>27.69</v>
      </c>
      <c r="Q12" s="219">
        <v>9.43</v>
      </c>
      <c r="R12" s="219">
        <v>18.559999999999999</v>
      </c>
      <c r="S12" s="219">
        <v>11.47</v>
      </c>
      <c r="T12" s="219">
        <v>0.77</v>
      </c>
      <c r="U12" s="219">
        <v>49.86</v>
      </c>
      <c r="V12" s="219">
        <v>7.41</v>
      </c>
      <c r="W12" s="219">
        <v>14.12</v>
      </c>
      <c r="X12" s="219">
        <v>62.41</v>
      </c>
      <c r="Y12" s="219">
        <v>0</v>
      </c>
      <c r="Z12" s="219">
        <v>117.74</v>
      </c>
      <c r="AA12" s="219">
        <v>38.17</v>
      </c>
      <c r="AB12" s="219">
        <v>0</v>
      </c>
      <c r="AC12" s="219">
        <v>10</v>
      </c>
      <c r="AD12" s="219">
        <v>0</v>
      </c>
      <c r="AE12" s="219">
        <v>0</v>
      </c>
      <c r="AF12" s="219">
        <v>0</v>
      </c>
      <c r="AG12" s="219">
        <v>42.44</v>
      </c>
      <c r="AH12" s="219">
        <v>0</v>
      </c>
      <c r="AI12" s="219">
        <v>0</v>
      </c>
      <c r="AJ12" s="219">
        <v>0</v>
      </c>
      <c r="AK12" s="219">
        <v>99.62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  <c r="AU12">
        <v>0</v>
      </c>
      <c r="AV12">
        <v>0</v>
      </c>
    </row>
    <row r="13" spans="1:50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494.92</v>
      </c>
      <c r="L13" s="219">
        <v>13.13</v>
      </c>
      <c r="M13" s="219">
        <v>62.69</v>
      </c>
      <c r="N13" s="219">
        <v>51.36</v>
      </c>
      <c r="O13" s="219">
        <v>72.14</v>
      </c>
      <c r="P13" s="219">
        <v>27.69</v>
      </c>
      <c r="Q13" s="219">
        <v>9.43</v>
      </c>
      <c r="R13" s="219">
        <v>18.559999999999999</v>
      </c>
      <c r="S13" s="219">
        <v>11.47</v>
      </c>
      <c r="T13" s="219">
        <v>0.77</v>
      </c>
      <c r="U13" s="219">
        <v>49.86</v>
      </c>
      <c r="V13" s="219">
        <v>7.41</v>
      </c>
      <c r="W13" s="219">
        <v>14.12</v>
      </c>
      <c r="X13" s="219">
        <v>62.41</v>
      </c>
      <c r="Y13" s="219">
        <v>0</v>
      </c>
      <c r="Z13" s="219">
        <v>117.74</v>
      </c>
      <c r="AA13" s="219">
        <v>38.17</v>
      </c>
      <c r="AB13" s="219">
        <v>0</v>
      </c>
      <c r="AC13" s="219">
        <v>10</v>
      </c>
      <c r="AD13" s="219">
        <v>0</v>
      </c>
      <c r="AE13" s="219">
        <v>0</v>
      </c>
      <c r="AF13" s="219">
        <v>0</v>
      </c>
      <c r="AG13" s="219">
        <v>42.44</v>
      </c>
      <c r="AH13" s="219">
        <v>0</v>
      </c>
      <c r="AI13" s="219">
        <v>0</v>
      </c>
      <c r="AJ13" s="219">
        <v>0</v>
      </c>
      <c r="AK13" s="219">
        <v>99.62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  <c r="AU13">
        <v>0</v>
      </c>
      <c r="AV13">
        <v>0</v>
      </c>
    </row>
    <row r="14" spans="1:50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494.92</v>
      </c>
      <c r="L14" s="219">
        <v>13.13</v>
      </c>
      <c r="M14" s="219">
        <v>62.69</v>
      </c>
      <c r="N14" s="219">
        <v>51.36</v>
      </c>
      <c r="O14" s="219">
        <v>72.14</v>
      </c>
      <c r="P14" s="219">
        <v>27.69</v>
      </c>
      <c r="Q14" s="219">
        <v>9.43</v>
      </c>
      <c r="R14" s="219">
        <v>18.559999999999999</v>
      </c>
      <c r="S14" s="219">
        <v>11.47</v>
      </c>
      <c r="T14" s="219">
        <v>0.77</v>
      </c>
      <c r="U14" s="219">
        <v>49.86</v>
      </c>
      <c r="V14" s="219">
        <v>7.41</v>
      </c>
      <c r="W14" s="219">
        <v>14.12</v>
      </c>
      <c r="X14" s="219">
        <v>62.41</v>
      </c>
      <c r="Y14" s="219">
        <v>0</v>
      </c>
      <c r="Z14" s="219">
        <v>117.74</v>
      </c>
      <c r="AA14" s="219">
        <v>38.17</v>
      </c>
      <c r="AB14" s="219">
        <v>0</v>
      </c>
      <c r="AC14" s="219">
        <v>10</v>
      </c>
      <c r="AD14" s="219">
        <v>0</v>
      </c>
      <c r="AE14" s="219">
        <v>0</v>
      </c>
      <c r="AF14" s="219">
        <v>0</v>
      </c>
      <c r="AG14" s="219">
        <v>42.44</v>
      </c>
      <c r="AH14" s="219">
        <v>0</v>
      </c>
      <c r="AI14" s="219">
        <v>0</v>
      </c>
      <c r="AJ14" s="219">
        <v>0</v>
      </c>
      <c r="AK14" s="219">
        <v>99.62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  <c r="AU14">
        <v>0</v>
      </c>
      <c r="AV14">
        <v>0</v>
      </c>
    </row>
    <row r="15" spans="1:50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494.92</v>
      </c>
      <c r="L15" s="219">
        <v>13.13</v>
      </c>
      <c r="M15" s="219">
        <v>62.69</v>
      </c>
      <c r="N15" s="219">
        <v>51.36</v>
      </c>
      <c r="O15" s="219">
        <v>72.14</v>
      </c>
      <c r="P15" s="219">
        <v>27.69</v>
      </c>
      <c r="Q15" s="219">
        <v>9.43</v>
      </c>
      <c r="R15" s="219">
        <v>18.559999999999999</v>
      </c>
      <c r="S15" s="219">
        <v>11.47</v>
      </c>
      <c r="T15" s="219">
        <v>0.77</v>
      </c>
      <c r="U15" s="219">
        <v>49.86</v>
      </c>
      <c r="V15" s="219">
        <v>7.41</v>
      </c>
      <c r="W15" s="219">
        <v>14.12</v>
      </c>
      <c r="X15" s="219">
        <v>62.41</v>
      </c>
      <c r="Y15" s="219">
        <v>0</v>
      </c>
      <c r="Z15" s="219">
        <v>117.74</v>
      </c>
      <c r="AA15" s="219">
        <v>38.17</v>
      </c>
      <c r="AB15" s="219">
        <v>0</v>
      </c>
      <c r="AC15" s="219">
        <v>10</v>
      </c>
      <c r="AD15" s="219">
        <v>0</v>
      </c>
      <c r="AE15" s="219">
        <v>0</v>
      </c>
      <c r="AF15" s="219">
        <v>0</v>
      </c>
      <c r="AG15" s="219">
        <v>42.44</v>
      </c>
      <c r="AH15" s="219">
        <v>0</v>
      </c>
      <c r="AI15" s="219">
        <v>0</v>
      </c>
      <c r="AJ15" s="219">
        <v>0</v>
      </c>
      <c r="AK15" s="219">
        <v>99.62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  <c r="AU15">
        <v>0</v>
      </c>
      <c r="AV15">
        <v>0</v>
      </c>
    </row>
    <row r="16" spans="1:50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494.92</v>
      </c>
      <c r="L16" s="219">
        <v>13.13</v>
      </c>
      <c r="M16" s="219">
        <v>62.69</v>
      </c>
      <c r="N16" s="219">
        <v>51.36</v>
      </c>
      <c r="O16" s="219">
        <v>72.14</v>
      </c>
      <c r="P16" s="219">
        <v>27.69</v>
      </c>
      <c r="Q16" s="219">
        <v>9.43</v>
      </c>
      <c r="R16" s="219">
        <v>18.559999999999999</v>
      </c>
      <c r="S16" s="219">
        <v>11.47</v>
      </c>
      <c r="T16" s="219">
        <v>0.77</v>
      </c>
      <c r="U16" s="219">
        <v>49.86</v>
      </c>
      <c r="V16" s="219">
        <v>7.41</v>
      </c>
      <c r="W16" s="219">
        <v>14.12</v>
      </c>
      <c r="X16" s="219">
        <v>62.41</v>
      </c>
      <c r="Y16" s="219">
        <v>0</v>
      </c>
      <c r="Z16" s="219">
        <v>117.74</v>
      </c>
      <c r="AA16" s="219">
        <v>38.17</v>
      </c>
      <c r="AB16" s="219">
        <v>0</v>
      </c>
      <c r="AC16" s="219">
        <v>10</v>
      </c>
      <c r="AD16" s="219">
        <v>0</v>
      </c>
      <c r="AE16" s="219">
        <v>0</v>
      </c>
      <c r="AF16" s="219">
        <v>0</v>
      </c>
      <c r="AG16" s="219">
        <v>42.44</v>
      </c>
      <c r="AH16" s="219">
        <v>0</v>
      </c>
      <c r="AI16" s="219">
        <v>0</v>
      </c>
      <c r="AJ16" s="219">
        <v>0</v>
      </c>
      <c r="AK16" s="219">
        <v>99.62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  <c r="AU16">
        <v>0</v>
      </c>
      <c r="AV16">
        <v>0</v>
      </c>
    </row>
    <row r="17" spans="1:48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494.92</v>
      </c>
      <c r="L17" s="219">
        <v>13.3</v>
      </c>
      <c r="M17" s="219">
        <v>62.69</v>
      </c>
      <c r="N17" s="219">
        <v>51.36</v>
      </c>
      <c r="O17" s="219">
        <v>72.14</v>
      </c>
      <c r="P17" s="219">
        <v>27.69</v>
      </c>
      <c r="Q17" s="219">
        <v>9.43</v>
      </c>
      <c r="R17" s="219">
        <v>18.559999999999999</v>
      </c>
      <c r="S17" s="219">
        <v>11.47</v>
      </c>
      <c r="T17" s="219">
        <v>0.77</v>
      </c>
      <c r="U17" s="219">
        <v>49.86</v>
      </c>
      <c r="V17" s="219">
        <v>7.41</v>
      </c>
      <c r="W17" s="219">
        <v>14.12</v>
      </c>
      <c r="X17" s="219">
        <v>62.41</v>
      </c>
      <c r="Y17" s="219">
        <v>0</v>
      </c>
      <c r="Z17" s="219">
        <v>117.74</v>
      </c>
      <c r="AA17" s="219">
        <v>38.17</v>
      </c>
      <c r="AB17" s="219">
        <v>0</v>
      </c>
      <c r="AC17" s="219">
        <v>10</v>
      </c>
      <c r="AD17" s="219">
        <v>0</v>
      </c>
      <c r="AE17" s="219">
        <v>0</v>
      </c>
      <c r="AF17" s="219">
        <v>0</v>
      </c>
      <c r="AG17" s="219">
        <v>42.44</v>
      </c>
      <c r="AH17" s="219">
        <v>0</v>
      </c>
      <c r="AI17" s="219">
        <v>0</v>
      </c>
      <c r="AJ17" s="219">
        <v>0</v>
      </c>
      <c r="AK17" s="219">
        <v>75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  <c r="AU17">
        <v>0</v>
      </c>
      <c r="AV17">
        <v>0</v>
      </c>
    </row>
    <row r="18" spans="1:48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494.92</v>
      </c>
      <c r="L18" s="219">
        <v>13.3</v>
      </c>
      <c r="M18" s="219">
        <v>62.69</v>
      </c>
      <c r="N18" s="219">
        <v>51.36</v>
      </c>
      <c r="O18" s="219">
        <v>72.14</v>
      </c>
      <c r="P18" s="219">
        <v>27.69</v>
      </c>
      <c r="Q18" s="219">
        <v>9.43</v>
      </c>
      <c r="R18" s="219">
        <v>18.559999999999999</v>
      </c>
      <c r="S18" s="219">
        <v>11.47</v>
      </c>
      <c r="T18" s="219">
        <v>0.77</v>
      </c>
      <c r="U18" s="219">
        <v>49.86</v>
      </c>
      <c r="V18" s="219">
        <v>7.41</v>
      </c>
      <c r="W18" s="219">
        <v>14.12</v>
      </c>
      <c r="X18" s="219">
        <v>62.41</v>
      </c>
      <c r="Y18" s="219">
        <v>0</v>
      </c>
      <c r="Z18" s="219">
        <v>117.74</v>
      </c>
      <c r="AA18" s="219">
        <v>38.17</v>
      </c>
      <c r="AB18" s="219">
        <v>0</v>
      </c>
      <c r="AC18" s="219">
        <v>10</v>
      </c>
      <c r="AD18" s="219">
        <v>0</v>
      </c>
      <c r="AE18" s="219">
        <v>0</v>
      </c>
      <c r="AF18" s="219">
        <v>0</v>
      </c>
      <c r="AG18" s="219">
        <v>42.44</v>
      </c>
      <c r="AH18" s="219">
        <v>0</v>
      </c>
      <c r="AI18" s="219">
        <v>0</v>
      </c>
      <c r="AJ18" s="219">
        <v>0</v>
      </c>
      <c r="AK18" s="219">
        <v>75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  <c r="AU18">
        <v>0</v>
      </c>
      <c r="AV18">
        <v>0</v>
      </c>
    </row>
    <row r="19" spans="1:48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419.6</v>
      </c>
      <c r="L19" s="219">
        <v>13.34</v>
      </c>
      <c r="M19" s="219">
        <v>62.69</v>
      </c>
      <c r="N19" s="219">
        <v>51.36</v>
      </c>
      <c r="O19" s="219">
        <v>72.14</v>
      </c>
      <c r="P19" s="219">
        <v>27.69</v>
      </c>
      <c r="Q19" s="219">
        <v>9.43</v>
      </c>
      <c r="R19" s="219">
        <v>18.559999999999999</v>
      </c>
      <c r="S19" s="219">
        <v>11.47</v>
      </c>
      <c r="T19" s="219">
        <v>0.77</v>
      </c>
      <c r="U19" s="219">
        <v>49.86</v>
      </c>
      <c r="V19" s="219">
        <v>7.41</v>
      </c>
      <c r="W19" s="219">
        <v>14.12</v>
      </c>
      <c r="X19" s="219">
        <v>62.41</v>
      </c>
      <c r="Y19" s="219">
        <v>0</v>
      </c>
      <c r="Z19" s="219">
        <v>117.74</v>
      </c>
      <c r="AA19" s="219">
        <v>38.17</v>
      </c>
      <c r="AB19" s="219">
        <v>0</v>
      </c>
      <c r="AC19" s="219">
        <v>10</v>
      </c>
      <c r="AD19" s="219">
        <v>0</v>
      </c>
      <c r="AE19" s="219">
        <v>0</v>
      </c>
      <c r="AF19" s="219">
        <v>0</v>
      </c>
      <c r="AG19" s="219">
        <v>42.44</v>
      </c>
      <c r="AH19" s="219">
        <v>0</v>
      </c>
      <c r="AI19" s="219">
        <v>0</v>
      </c>
      <c r="AJ19" s="219">
        <v>0</v>
      </c>
      <c r="AK19" s="219">
        <v>75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  <c r="AU19">
        <v>0</v>
      </c>
      <c r="AV19">
        <v>0</v>
      </c>
    </row>
    <row r="20" spans="1:48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362.38</v>
      </c>
      <c r="L20" s="219">
        <v>13.34</v>
      </c>
      <c r="M20" s="219">
        <v>62.69</v>
      </c>
      <c r="N20" s="219">
        <v>51.36</v>
      </c>
      <c r="O20" s="219">
        <v>72.14</v>
      </c>
      <c r="P20" s="219">
        <v>27.69</v>
      </c>
      <c r="Q20" s="219">
        <v>9.43</v>
      </c>
      <c r="R20" s="219">
        <v>18.559999999999999</v>
      </c>
      <c r="S20" s="219">
        <v>11.47</v>
      </c>
      <c r="T20" s="219">
        <v>0.77</v>
      </c>
      <c r="U20" s="219">
        <v>49.86</v>
      </c>
      <c r="V20" s="219">
        <v>7.41</v>
      </c>
      <c r="W20" s="219">
        <v>14.12</v>
      </c>
      <c r="X20" s="219">
        <v>62.41</v>
      </c>
      <c r="Y20" s="219">
        <v>0</v>
      </c>
      <c r="Z20" s="219">
        <v>117.74</v>
      </c>
      <c r="AA20" s="219">
        <v>38.17</v>
      </c>
      <c r="AB20" s="219">
        <v>0</v>
      </c>
      <c r="AC20" s="219">
        <v>10</v>
      </c>
      <c r="AD20" s="219">
        <v>0</v>
      </c>
      <c r="AE20" s="219">
        <v>0</v>
      </c>
      <c r="AF20" s="219">
        <v>0</v>
      </c>
      <c r="AG20" s="219">
        <v>42.44</v>
      </c>
      <c r="AH20" s="219">
        <v>0</v>
      </c>
      <c r="AI20" s="219">
        <v>0</v>
      </c>
      <c r="AJ20" s="219">
        <v>0</v>
      </c>
      <c r="AK20" s="219">
        <v>75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  <c r="AU20">
        <v>0</v>
      </c>
      <c r="AV20">
        <v>0</v>
      </c>
    </row>
    <row r="21" spans="1:48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308.25</v>
      </c>
      <c r="L21" s="219">
        <v>13.47</v>
      </c>
      <c r="M21" s="219">
        <v>62.69</v>
      </c>
      <c r="N21" s="219">
        <v>51.36</v>
      </c>
      <c r="O21" s="219">
        <v>72.14</v>
      </c>
      <c r="P21" s="219">
        <v>27.69</v>
      </c>
      <c r="Q21" s="219">
        <v>9.2100000000000009</v>
      </c>
      <c r="R21" s="219">
        <v>18.559999999999999</v>
      </c>
      <c r="S21" s="219">
        <v>11.47</v>
      </c>
      <c r="T21" s="219">
        <v>0.77</v>
      </c>
      <c r="U21" s="219">
        <v>49.86</v>
      </c>
      <c r="V21" s="219">
        <v>7.41</v>
      </c>
      <c r="W21" s="219">
        <v>14.12</v>
      </c>
      <c r="X21" s="219">
        <v>62.41</v>
      </c>
      <c r="Y21" s="219">
        <v>0</v>
      </c>
      <c r="Z21" s="219">
        <v>117.74</v>
      </c>
      <c r="AA21" s="219">
        <v>38.17</v>
      </c>
      <c r="AB21" s="219">
        <v>0</v>
      </c>
      <c r="AC21" s="219">
        <v>10</v>
      </c>
      <c r="AD21" s="219">
        <v>0</v>
      </c>
      <c r="AE21" s="219">
        <v>0</v>
      </c>
      <c r="AF21" s="219">
        <v>0</v>
      </c>
      <c r="AG21" s="219">
        <v>42.44</v>
      </c>
      <c r="AH21" s="219">
        <v>0</v>
      </c>
      <c r="AI21" s="219">
        <v>0</v>
      </c>
      <c r="AJ21" s="219">
        <v>0</v>
      </c>
      <c r="AK21" s="219">
        <v>75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  <c r="AU21">
        <v>0</v>
      </c>
      <c r="AV21">
        <v>0</v>
      </c>
    </row>
    <row r="22" spans="1:48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260.08999999999997</v>
      </c>
      <c r="L22" s="219">
        <v>13.57</v>
      </c>
      <c r="M22" s="219">
        <v>62.69</v>
      </c>
      <c r="N22" s="219">
        <v>51.36</v>
      </c>
      <c r="O22" s="219">
        <v>72.14</v>
      </c>
      <c r="P22" s="219">
        <v>27.69</v>
      </c>
      <c r="Q22" s="219">
        <v>9.2100000000000009</v>
      </c>
      <c r="R22" s="219">
        <v>18.559999999999999</v>
      </c>
      <c r="S22" s="219">
        <v>11.47</v>
      </c>
      <c r="T22" s="219">
        <v>0.77</v>
      </c>
      <c r="U22" s="219">
        <v>49.86</v>
      </c>
      <c r="V22" s="219">
        <v>7.41</v>
      </c>
      <c r="W22" s="219">
        <v>14.12</v>
      </c>
      <c r="X22" s="219">
        <v>62.41</v>
      </c>
      <c r="Y22" s="219">
        <v>0</v>
      </c>
      <c r="Z22" s="219">
        <v>117.74</v>
      </c>
      <c r="AA22" s="219">
        <v>38.17</v>
      </c>
      <c r="AB22" s="219">
        <v>0</v>
      </c>
      <c r="AC22" s="219">
        <v>10</v>
      </c>
      <c r="AD22" s="219">
        <v>0</v>
      </c>
      <c r="AE22" s="219">
        <v>0</v>
      </c>
      <c r="AF22" s="219">
        <v>0</v>
      </c>
      <c r="AG22" s="219">
        <v>42.44</v>
      </c>
      <c r="AH22" s="219">
        <v>0</v>
      </c>
      <c r="AI22" s="219">
        <v>0</v>
      </c>
      <c r="AJ22" s="219">
        <v>0</v>
      </c>
      <c r="AK22" s="219">
        <v>75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  <c r="AU22">
        <v>0</v>
      </c>
      <c r="AV22">
        <v>0</v>
      </c>
    </row>
    <row r="23" spans="1:48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260.08999999999997</v>
      </c>
      <c r="L23" s="219">
        <v>13.53</v>
      </c>
      <c r="M23" s="219">
        <v>62.69</v>
      </c>
      <c r="N23" s="219">
        <v>51.36</v>
      </c>
      <c r="O23" s="219">
        <v>72.14</v>
      </c>
      <c r="P23" s="219">
        <v>27.69</v>
      </c>
      <c r="Q23" s="219">
        <v>2.89</v>
      </c>
      <c r="R23" s="219">
        <v>18.559999999999999</v>
      </c>
      <c r="S23" s="219">
        <v>2.89</v>
      </c>
      <c r="T23" s="219">
        <v>0</v>
      </c>
      <c r="U23" s="219">
        <v>49.86</v>
      </c>
      <c r="V23" s="219">
        <v>7.41</v>
      </c>
      <c r="W23" s="219">
        <v>14.12</v>
      </c>
      <c r="X23" s="219">
        <v>62.41</v>
      </c>
      <c r="Y23" s="219">
        <v>0</v>
      </c>
      <c r="Z23" s="219">
        <v>117.74</v>
      </c>
      <c r="AA23" s="219">
        <v>38.17</v>
      </c>
      <c r="AB23" s="219">
        <v>0</v>
      </c>
      <c r="AC23" s="219">
        <v>10</v>
      </c>
      <c r="AD23" s="219">
        <v>0</v>
      </c>
      <c r="AE23" s="219">
        <v>0</v>
      </c>
      <c r="AF23" s="219">
        <v>0</v>
      </c>
      <c r="AG23" s="219">
        <v>42.44</v>
      </c>
      <c r="AH23" s="219">
        <v>0</v>
      </c>
      <c r="AI23" s="219">
        <v>0</v>
      </c>
      <c r="AJ23" s="219">
        <v>0</v>
      </c>
      <c r="AK23" s="219">
        <v>75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  <c r="AU23">
        <v>0</v>
      </c>
      <c r="AV23">
        <v>0</v>
      </c>
    </row>
    <row r="24" spans="1:48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260.08999999999997</v>
      </c>
      <c r="L24" s="219">
        <v>2.89</v>
      </c>
      <c r="M24" s="219">
        <v>62.69</v>
      </c>
      <c r="N24" s="219">
        <v>51.36</v>
      </c>
      <c r="O24" s="219">
        <v>72.14</v>
      </c>
      <c r="P24" s="219">
        <v>27.69</v>
      </c>
      <c r="Q24" s="219">
        <v>2.89</v>
      </c>
      <c r="R24" s="219">
        <v>18.559999999999999</v>
      </c>
      <c r="S24" s="219">
        <v>2.89</v>
      </c>
      <c r="T24" s="219">
        <v>0</v>
      </c>
      <c r="U24" s="219">
        <v>49.86</v>
      </c>
      <c r="V24" s="219">
        <v>7.41</v>
      </c>
      <c r="W24" s="219">
        <v>14.12</v>
      </c>
      <c r="X24" s="219">
        <v>62.41</v>
      </c>
      <c r="Y24" s="219">
        <v>0</v>
      </c>
      <c r="Z24" s="219">
        <v>117.74</v>
      </c>
      <c r="AA24" s="219">
        <v>38.17</v>
      </c>
      <c r="AB24" s="219">
        <v>0</v>
      </c>
      <c r="AC24" s="219">
        <v>10</v>
      </c>
      <c r="AD24" s="219">
        <v>0</v>
      </c>
      <c r="AE24" s="219">
        <v>0</v>
      </c>
      <c r="AF24" s="219">
        <v>0</v>
      </c>
      <c r="AG24" s="219">
        <v>42.44</v>
      </c>
      <c r="AH24" s="219">
        <v>0</v>
      </c>
      <c r="AI24" s="219">
        <v>0</v>
      </c>
      <c r="AJ24" s="219">
        <v>0</v>
      </c>
      <c r="AK24" s="219">
        <v>75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  <c r="AU24">
        <v>0</v>
      </c>
      <c r="AV24">
        <v>0</v>
      </c>
    </row>
    <row r="25" spans="1:48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260.08999999999997</v>
      </c>
      <c r="L25" s="219">
        <v>2.89</v>
      </c>
      <c r="M25" s="219">
        <v>62.69</v>
      </c>
      <c r="N25" s="219">
        <v>51.36</v>
      </c>
      <c r="O25" s="219">
        <v>72.14</v>
      </c>
      <c r="P25" s="219">
        <v>27.69</v>
      </c>
      <c r="Q25" s="219">
        <v>2.89</v>
      </c>
      <c r="R25" s="219">
        <v>6.41</v>
      </c>
      <c r="S25" s="219">
        <v>2.89</v>
      </c>
      <c r="T25" s="219">
        <v>0</v>
      </c>
      <c r="U25" s="219">
        <v>49.86</v>
      </c>
      <c r="V25" s="219">
        <v>7.41</v>
      </c>
      <c r="W25" s="219">
        <v>14.12</v>
      </c>
      <c r="X25" s="219">
        <v>62.41</v>
      </c>
      <c r="Y25" s="219">
        <v>0</v>
      </c>
      <c r="Z25" s="219">
        <v>117.74</v>
      </c>
      <c r="AA25" s="219">
        <v>14.45</v>
      </c>
      <c r="AB25" s="219">
        <v>0</v>
      </c>
      <c r="AC25" s="219">
        <v>10</v>
      </c>
      <c r="AD25" s="219">
        <v>0</v>
      </c>
      <c r="AE25" s="219">
        <v>0</v>
      </c>
      <c r="AF25" s="219">
        <v>0</v>
      </c>
      <c r="AG25" s="219">
        <v>42.44</v>
      </c>
      <c r="AH25" s="219">
        <v>0</v>
      </c>
      <c r="AI25" s="219">
        <v>0</v>
      </c>
      <c r="AJ25" s="219">
        <v>0</v>
      </c>
      <c r="AK25" s="219">
        <v>75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  <c r="AU25">
        <v>0</v>
      </c>
      <c r="AV25">
        <v>0</v>
      </c>
    </row>
    <row r="26" spans="1:48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260.08999999999997</v>
      </c>
      <c r="L26" s="219">
        <v>2.89</v>
      </c>
      <c r="M26" s="219">
        <v>62.69</v>
      </c>
      <c r="N26" s="219">
        <v>51.36</v>
      </c>
      <c r="O26" s="219">
        <v>72.14</v>
      </c>
      <c r="P26" s="219">
        <v>27.69</v>
      </c>
      <c r="Q26" s="219">
        <v>2.89</v>
      </c>
      <c r="R26" s="219">
        <v>2.89</v>
      </c>
      <c r="S26" s="219">
        <v>2.89</v>
      </c>
      <c r="T26" s="219">
        <v>0</v>
      </c>
      <c r="U26" s="219">
        <v>49.86</v>
      </c>
      <c r="V26" s="219">
        <v>7.41</v>
      </c>
      <c r="W26" s="219">
        <v>14.12</v>
      </c>
      <c r="X26" s="219">
        <v>62.41</v>
      </c>
      <c r="Y26" s="219">
        <v>0</v>
      </c>
      <c r="Z26" s="219">
        <v>117.74</v>
      </c>
      <c r="AA26" s="219">
        <v>14.45</v>
      </c>
      <c r="AB26" s="219">
        <v>0</v>
      </c>
      <c r="AC26" s="219">
        <v>10</v>
      </c>
      <c r="AD26" s="219">
        <v>0</v>
      </c>
      <c r="AE26" s="219">
        <v>0</v>
      </c>
      <c r="AF26" s="219">
        <v>0</v>
      </c>
      <c r="AG26" s="219">
        <v>42.44</v>
      </c>
      <c r="AH26" s="219">
        <v>0</v>
      </c>
      <c r="AI26" s="219">
        <v>0</v>
      </c>
      <c r="AJ26" s="219">
        <v>0</v>
      </c>
      <c r="AK26" s="219">
        <v>75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  <c r="AU26">
        <v>0</v>
      </c>
      <c r="AV26">
        <v>0</v>
      </c>
    </row>
    <row r="27" spans="1:48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260.08999999999997</v>
      </c>
      <c r="L27" s="219">
        <v>2.89</v>
      </c>
      <c r="M27" s="219">
        <v>62.69</v>
      </c>
      <c r="N27" s="219">
        <v>51.36</v>
      </c>
      <c r="O27" s="219">
        <v>72.14</v>
      </c>
      <c r="P27" s="219">
        <v>27.69</v>
      </c>
      <c r="Q27" s="219">
        <v>2.89</v>
      </c>
      <c r="R27" s="219">
        <v>2.89</v>
      </c>
      <c r="S27" s="219">
        <v>2.89</v>
      </c>
      <c r="T27" s="219">
        <v>0</v>
      </c>
      <c r="U27" s="219">
        <v>49.86</v>
      </c>
      <c r="V27" s="219">
        <v>7.41</v>
      </c>
      <c r="W27" s="219">
        <v>14.12</v>
      </c>
      <c r="X27" s="219">
        <v>62.41</v>
      </c>
      <c r="Y27" s="219">
        <v>0</v>
      </c>
      <c r="Z27" s="219">
        <v>117.74</v>
      </c>
      <c r="AA27" s="219">
        <v>14.45</v>
      </c>
      <c r="AB27" s="219">
        <v>0</v>
      </c>
      <c r="AC27" s="219">
        <v>10</v>
      </c>
      <c r="AD27" s="219">
        <v>0</v>
      </c>
      <c r="AE27" s="219">
        <v>0</v>
      </c>
      <c r="AF27" s="219">
        <v>0</v>
      </c>
      <c r="AG27" s="219">
        <v>42.44</v>
      </c>
      <c r="AH27" s="219">
        <v>0</v>
      </c>
      <c r="AI27" s="219">
        <v>0</v>
      </c>
      <c r="AJ27" s="219">
        <v>0</v>
      </c>
      <c r="AK27" s="219">
        <v>75.069999999999993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10.34</v>
      </c>
      <c r="AR27" s="219">
        <v>0</v>
      </c>
      <c r="AS27" s="219">
        <v>0</v>
      </c>
      <c r="AT27" s="219">
        <v>0</v>
      </c>
      <c r="AU27">
        <v>0</v>
      </c>
      <c r="AV27">
        <v>0</v>
      </c>
    </row>
    <row r="28" spans="1:48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260.08999999999997</v>
      </c>
      <c r="L28" s="219">
        <v>2.89</v>
      </c>
      <c r="M28" s="219">
        <v>62.69</v>
      </c>
      <c r="N28" s="219">
        <v>51.36</v>
      </c>
      <c r="O28" s="219">
        <v>72.14</v>
      </c>
      <c r="P28" s="219">
        <v>27.69</v>
      </c>
      <c r="Q28" s="219">
        <v>2.89</v>
      </c>
      <c r="R28" s="219">
        <v>2.89</v>
      </c>
      <c r="S28" s="219">
        <v>2.89</v>
      </c>
      <c r="T28" s="219">
        <v>0</v>
      </c>
      <c r="U28" s="219">
        <v>49.86</v>
      </c>
      <c r="V28" s="219">
        <v>7.4</v>
      </c>
      <c r="W28" s="219">
        <v>14.12</v>
      </c>
      <c r="X28" s="219">
        <v>62.41</v>
      </c>
      <c r="Y28" s="219">
        <v>0</v>
      </c>
      <c r="Z28" s="219">
        <v>90</v>
      </c>
      <c r="AA28" s="219">
        <v>14.45</v>
      </c>
      <c r="AB28" s="219">
        <v>0</v>
      </c>
      <c r="AC28" s="219">
        <v>10</v>
      </c>
      <c r="AD28" s="219">
        <v>0</v>
      </c>
      <c r="AE28" s="219">
        <v>0</v>
      </c>
      <c r="AF28" s="219">
        <v>0</v>
      </c>
      <c r="AG28" s="219">
        <v>42.44</v>
      </c>
      <c r="AH28" s="219">
        <v>0</v>
      </c>
      <c r="AI28" s="219">
        <v>0</v>
      </c>
      <c r="AJ28" s="219">
        <v>0</v>
      </c>
      <c r="AK28" s="219">
        <v>82.14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29.59</v>
      </c>
      <c r="AR28" s="219">
        <v>0</v>
      </c>
      <c r="AS28" s="219">
        <v>0</v>
      </c>
      <c r="AT28" s="219">
        <v>0</v>
      </c>
      <c r="AU28">
        <v>0</v>
      </c>
      <c r="AV28">
        <v>0</v>
      </c>
    </row>
    <row r="29" spans="1:48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269.85000000000002</v>
      </c>
      <c r="L29" s="219">
        <v>2.89</v>
      </c>
      <c r="M29" s="219">
        <v>62.69</v>
      </c>
      <c r="N29" s="219">
        <v>51.36</v>
      </c>
      <c r="O29" s="219">
        <v>72.14</v>
      </c>
      <c r="P29" s="219">
        <v>27.69</v>
      </c>
      <c r="Q29" s="219">
        <v>2.89</v>
      </c>
      <c r="R29" s="219">
        <v>2.89</v>
      </c>
      <c r="S29" s="219">
        <v>2.89</v>
      </c>
      <c r="T29" s="219">
        <v>0</v>
      </c>
      <c r="U29" s="219">
        <v>49.86</v>
      </c>
      <c r="V29" s="219">
        <v>7.4</v>
      </c>
      <c r="W29" s="219">
        <v>14.12</v>
      </c>
      <c r="X29" s="219">
        <v>62.41</v>
      </c>
      <c r="Y29" s="219">
        <v>0</v>
      </c>
      <c r="Z29" s="219">
        <v>59.51</v>
      </c>
      <c r="AA29" s="219">
        <v>14.45</v>
      </c>
      <c r="AB29" s="219">
        <v>0</v>
      </c>
      <c r="AC29" s="219">
        <v>10</v>
      </c>
      <c r="AD29" s="219">
        <v>0</v>
      </c>
      <c r="AE29" s="219">
        <v>0</v>
      </c>
      <c r="AF29" s="219">
        <v>0</v>
      </c>
      <c r="AG29" s="219">
        <v>42.44</v>
      </c>
      <c r="AH29" s="219">
        <v>0</v>
      </c>
      <c r="AI29" s="219">
        <v>0</v>
      </c>
      <c r="AJ29" s="219">
        <v>0</v>
      </c>
      <c r="AK29" s="219">
        <v>82.14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42.95</v>
      </c>
      <c r="AR29" s="219">
        <v>0</v>
      </c>
      <c r="AS29" s="219">
        <v>0</v>
      </c>
      <c r="AT29" s="219">
        <v>0</v>
      </c>
      <c r="AU29">
        <v>0</v>
      </c>
      <c r="AV29">
        <v>0</v>
      </c>
    </row>
    <row r="30" spans="1:48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269.08999999999997</v>
      </c>
      <c r="L30" s="219">
        <v>2.89</v>
      </c>
      <c r="M30" s="219">
        <v>62.69</v>
      </c>
      <c r="N30" s="219">
        <v>51.36</v>
      </c>
      <c r="O30" s="219">
        <v>72.14</v>
      </c>
      <c r="P30" s="219">
        <v>27.69</v>
      </c>
      <c r="Q30" s="219">
        <v>2.89</v>
      </c>
      <c r="R30" s="219">
        <v>2.89</v>
      </c>
      <c r="S30" s="219">
        <v>2.89</v>
      </c>
      <c r="T30" s="219">
        <v>0</v>
      </c>
      <c r="U30" s="219">
        <v>49.86</v>
      </c>
      <c r="V30" s="219">
        <v>7.4</v>
      </c>
      <c r="W30" s="219">
        <v>14.12</v>
      </c>
      <c r="X30" s="219">
        <v>62.41</v>
      </c>
      <c r="Y30" s="219">
        <v>0</v>
      </c>
      <c r="Z30" s="219">
        <v>57.8</v>
      </c>
      <c r="AA30" s="219">
        <v>14.45</v>
      </c>
      <c r="AB30" s="219">
        <v>0</v>
      </c>
      <c r="AC30" s="219">
        <v>10</v>
      </c>
      <c r="AD30" s="219">
        <v>0</v>
      </c>
      <c r="AE30" s="219">
        <v>0</v>
      </c>
      <c r="AF30" s="219">
        <v>0</v>
      </c>
      <c r="AG30" s="219">
        <v>42.44</v>
      </c>
      <c r="AH30" s="219">
        <v>0</v>
      </c>
      <c r="AI30" s="219">
        <v>0</v>
      </c>
      <c r="AJ30" s="219">
        <v>0</v>
      </c>
      <c r="AK30" s="219">
        <v>82.14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44.29</v>
      </c>
      <c r="AR30" s="219">
        <v>0</v>
      </c>
      <c r="AS30" s="219">
        <v>0</v>
      </c>
      <c r="AT30" s="219">
        <v>0</v>
      </c>
      <c r="AU30">
        <v>0</v>
      </c>
      <c r="AV30">
        <v>0</v>
      </c>
    </row>
    <row r="31" spans="1:48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269.08999999999997</v>
      </c>
      <c r="L31" s="219">
        <v>2.89</v>
      </c>
      <c r="M31" s="219">
        <v>62.69</v>
      </c>
      <c r="N31" s="219">
        <v>51.36</v>
      </c>
      <c r="O31" s="219">
        <v>72.14</v>
      </c>
      <c r="P31" s="219">
        <v>27.69</v>
      </c>
      <c r="Q31" s="219">
        <v>3</v>
      </c>
      <c r="R31" s="219">
        <v>2.89</v>
      </c>
      <c r="S31" s="219">
        <v>3</v>
      </c>
      <c r="T31" s="219">
        <v>0</v>
      </c>
      <c r="U31" s="219">
        <v>49.86</v>
      </c>
      <c r="V31" s="219">
        <v>2.89</v>
      </c>
      <c r="W31" s="219">
        <v>5</v>
      </c>
      <c r="X31" s="219">
        <v>38.53</v>
      </c>
      <c r="Y31" s="219">
        <v>0</v>
      </c>
      <c r="Z31" s="219">
        <v>57.8</v>
      </c>
      <c r="AA31" s="219">
        <v>14.45</v>
      </c>
      <c r="AB31" s="219">
        <v>0</v>
      </c>
      <c r="AC31" s="219">
        <v>10</v>
      </c>
      <c r="AD31" s="219">
        <v>0</v>
      </c>
      <c r="AE31" s="219">
        <v>0</v>
      </c>
      <c r="AF31" s="219">
        <v>0</v>
      </c>
      <c r="AG31" s="219">
        <v>42.44</v>
      </c>
      <c r="AH31" s="219">
        <v>0</v>
      </c>
      <c r="AI31" s="219">
        <v>0</v>
      </c>
      <c r="AJ31" s="219">
        <v>0</v>
      </c>
      <c r="AK31" s="219">
        <v>82.14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46.5</v>
      </c>
      <c r="AR31" s="219">
        <v>0</v>
      </c>
      <c r="AS31" s="219">
        <v>0</v>
      </c>
      <c r="AT31" s="219">
        <v>0</v>
      </c>
      <c r="AU31">
        <v>0</v>
      </c>
      <c r="AV31">
        <v>0</v>
      </c>
    </row>
    <row r="32" spans="1:48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269.08</v>
      </c>
      <c r="L32" s="219">
        <v>2.89</v>
      </c>
      <c r="M32" s="219">
        <v>62.69</v>
      </c>
      <c r="N32" s="219">
        <v>51.36</v>
      </c>
      <c r="O32" s="219">
        <v>72.14</v>
      </c>
      <c r="P32" s="219">
        <v>27.69</v>
      </c>
      <c r="Q32" s="219">
        <v>3</v>
      </c>
      <c r="R32" s="219">
        <v>2.89</v>
      </c>
      <c r="S32" s="219">
        <v>3</v>
      </c>
      <c r="T32" s="219">
        <v>0</v>
      </c>
      <c r="U32" s="219">
        <v>49.86</v>
      </c>
      <c r="V32" s="219">
        <v>2.89</v>
      </c>
      <c r="W32" s="219">
        <v>4.8099999999999996</v>
      </c>
      <c r="X32" s="219">
        <v>14.45</v>
      </c>
      <c r="Y32" s="219">
        <v>0</v>
      </c>
      <c r="Z32" s="219">
        <v>57.8</v>
      </c>
      <c r="AA32" s="219">
        <v>14.45</v>
      </c>
      <c r="AB32" s="219">
        <v>0</v>
      </c>
      <c r="AC32" s="219">
        <v>10</v>
      </c>
      <c r="AD32" s="219">
        <v>0</v>
      </c>
      <c r="AE32" s="219">
        <v>0</v>
      </c>
      <c r="AF32" s="219">
        <v>0</v>
      </c>
      <c r="AG32" s="219">
        <v>42.44</v>
      </c>
      <c r="AH32" s="219">
        <v>0</v>
      </c>
      <c r="AI32" s="219">
        <v>0</v>
      </c>
      <c r="AJ32" s="219">
        <v>0</v>
      </c>
      <c r="AK32" s="219">
        <v>82.14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46.5</v>
      </c>
      <c r="AR32" s="219">
        <v>0</v>
      </c>
      <c r="AS32" s="219">
        <v>0</v>
      </c>
      <c r="AT32" s="219">
        <v>0</v>
      </c>
      <c r="AU32">
        <v>0</v>
      </c>
      <c r="AV32">
        <v>0</v>
      </c>
    </row>
    <row r="33" spans="1:48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269.06</v>
      </c>
      <c r="L33" s="219">
        <v>2.92</v>
      </c>
      <c r="M33" s="219">
        <v>62.69</v>
      </c>
      <c r="N33" s="219">
        <v>51.36</v>
      </c>
      <c r="O33" s="219">
        <v>72.14</v>
      </c>
      <c r="P33" s="219">
        <v>27.69</v>
      </c>
      <c r="Q33" s="219">
        <v>4.49</v>
      </c>
      <c r="R33" s="219">
        <v>2.89</v>
      </c>
      <c r="S33" s="219">
        <v>3</v>
      </c>
      <c r="T33" s="219">
        <v>0.03</v>
      </c>
      <c r="U33" s="219">
        <v>49.86</v>
      </c>
      <c r="V33" s="219">
        <v>2.89</v>
      </c>
      <c r="W33" s="219">
        <v>4.82</v>
      </c>
      <c r="X33" s="219">
        <v>14.45</v>
      </c>
      <c r="Y33" s="219">
        <v>0</v>
      </c>
      <c r="Z33" s="219">
        <v>57.8</v>
      </c>
      <c r="AA33" s="219">
        <v>14.45</v>
      </c>
      <c r="AB33" s="219">
        <v>0</v>
      </c>
      <c r="AC33" s="219">
        <v>10</v>
      </c>
      <c r="AD33" s="219">
        <v>0</v>
      </c>
      <c r="AE33" s="219">
        <v>0</v>
      </c>
      <c r="AF33" s="219">
        <v>0</v>
      </c>
      <c r="AG33" s="219">
        <v>42.44</v>
      </c>
      <c r="AH33" s="219">
        <v>0</v>
      </c>
      <c r="AI33" s="219">
        <v>0</v>
      </c>
      <c r="AJ33" s="219">
        <v>0</v>
      </c>
      <c r="AK33" s="219">
        <v>82.14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46.5</v>
      </c>
      <c r="AR33" s="219">
        <v>0</v>
      </c>
      <c r="AS33" s="219">
        <v>0</v>
      </c>
      <c r="AT33" s="219">
        <v>0</v>
      </c>
      <c r="AU33">
        <v>0</v>
      </c>
      <c r="AV33">
        <v>0</v>
      </c>
    </row>
    <row r="34" spans="1:48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269.08</v>
      </c>
      <c r="L34" s="219">
        <v>2.92</v>
      </c>
      <c r="M34" s="219">
        <v>62.69</v>
      </c>
      <c r="N34" s="219">
        <v>51.36</v>
      </c>
      <c r="O34" s="219">
        <v>72.14</v>
      </c>
      <c r="P34" s="219">
        <v>27.69</v>
      </c>
      <c r="Q34" s="219">
        <v>4.49</v>
      </c>
      <c r="R34" s="219">
        <v>2.89</v>
      </c>
      <c r="S34" s="219">
        <v>3</v>
      </c>
      <c r="T34" s="219">
        <v>0.03</v>
      </c>
      <c r="U34" s="219">
        <v>49.86</v>
      </c>
      <c r="V34" s="219">
        <v>2.89</v>
      </c>
      <c r="W34" s="219">
        <v>4.82</v>
      </c>
      <c r="X34" s="219">
        <v>14.45</v>
      </c>
      <c r="Y34" s="219">
        <v>0</v>
      </c>
      <c r="Z34" s="219">
        <v>57.8</v>
      </c>
      <c r="AA34" s="219">
        <v>14.45</v>
      </c>
      <c r="AB34" s="219">
        <v>0</v>
      </c>
      <c r="AC34" s="219">
        <v>10</v>
      </c>
      <c r="AD34" s="219">
        <v>0</v>
      </c>
      <c r="AE34" s="219">
        <v>0</v>
      </c>
      <c r="AF34" s="219">
        <v>0</v>
      </c>
      <c r="AG34" s="219">
        <v>42.44</v>
      </c>
      <c r="AH34" s="219">
        <v>0</v>
      </c>
      <c r="AI34" s="219">
        <v>0</v>
      </c>
      <c r="AJ34" s="219">
        <v>0</v>
      </c>
      <c r="AK34" s="219">
        <v>82.14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46.5</v>
      </c>
      <c r="AR34" s="219">
        <v>0</v>
      </c>
      <c r="AS34" s="219">
        <v>0</v>
      </c>
      <c r="AT34" s="219">
        <v>0</v>
      </c>
      <c r="AU34">
        <v>0</v>
      </c>
      <c r="AV34">
        <v>0</v>
      </c>
    </row>
    <row r="35" spans="1:48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270</v>
      </c>
      <c r="L35" s="219">
        <v>2.92</v>
      </c>
      <c r="M35" s="219">
        <v>62.69</v>
      </c>
      <c r="N35" s="219">
        <v>51.36</v>
      </c>
      <c r="O35" s="219">
        <v>72.14</v>
      </c>
      <c r="P35" s="219">
        <v>27.69</v>
      </c>
      <c r="Q35" s="219">
        <v>4.59</v>
      </c>
      <c r="R35" s="219">
        <v>2.89</v>
      </c>
      <c r="S35" s="219">
        <v>5.43</v>
      </c>
      <c r="T35" s="219">
        <v>0.11</v>
      </c>
      <c r="U35" s="219">
        <v>49.86</v>
      </c>
      <c r="V35" s="219">
        <v>2.89</v>
      </c>
      <c r="W35" s="219">
        <v>4.82</v>
      </c>
      <c r="X35" s="219">
        <v>14.45</v>
      </c>
      <c r="Y35" s="219">
        <v>0</v>
      </c>
      <c r="Z35" s="219">
        <v>57.8</v>
      </c>
      <c r="AA35" s="219">
        <v>14.45</v>
      </c>
      <c r="AB35" s="219">
        <v>0</v>
      </c>
      <c r="AC35" s="219">
        <v>10</v>
      </c>
      <c r="AD35" s="219">
        <v>0</v>
      </c>
      <c r="AE35" s="219">
        <v>0</v>
      </c>
      <c r="AF35" s="219">
        <v>0</v>
      </c>
      <c r="AG35" s="219">
        <v>41.87</v>
      </c>
      <c r="AH35" s="219">
        <v>0</v>
      </c>
      <c r="AI35" s="219">
        <v>0</v>
      </c>
      <c r="AJ35" s="219">
        <v>0</v>
      </c>
      <c r="AK35" s="219">
        <v>82.14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47.5</v>
      </c>
      <c r="AR35" s="219">
        <v>0</v>
      </c>
      <c r="AS35" s="219">
        <v>0</v>
      </c>
      <c r="AT35" s="219">
        <v>0</v>
      </c>
      <c r="AU35">
        <v>0</v>
      </c>
      <c r="AV35">
        <v>0</v>
      </c>
    </row>
    <row r="36" spans="1:48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270</v>
      </c>
      <c r="L36" s="219">
        <v>2.92</v>
      </c>
      <c r="M36" s="219">
        <v>62.69</v>
      </c>
      <c r="N36" s="219">
        <v>51.36</v>
      </c>
      <c r="O36" s="219">
        <v>72.14</v>
      </c>
      <c r="P36" s="219">
        <v>27.69</v>
      </c>
      <c r="Q36" s="219">
        <v>4.59</v>
      </c>
      <c r="R36" s="219">
        <v>2.89</v>
      </c>
      <c r="S36" s="219">
        <v>5.43</v>
      </c>
      <c r="T36" s="219">
        <v>0.11</v>
      </c>
      <c r="U36" s="219">
        <v>49.86</v>
      </c>
      <c r="V36" s="219">
        <v>2.89</v>
      </c>
      <c r="W36" s="219">
        <v>4.82</v>
      </c>
      <c r="X36" s="219">
        <v>14.45</v>
      </c>
      <c r="Y36" s="219">
        <v>0</v>
      </c>
      <c r="Z36" s="219">
        <v>57.8</v>
      </c>
      <c r="AA36" s="219">
        <v>14.45</v>
      </c>
      <c r="AB36" s="219">
        <v>0</v>
      </c>
      <c r="AC36" s="219">
        <v>10</v>
      </c>
      <c r="AD36" s="219">
        <v>0</v>
      </c>
      <c r="AE36" s="219">
        <v>0</v>
      </c>
      <c r="AF36" s="219">
        <v>0</v>
      </c>
      <c r="AG36" s="219">
        <v>41.87</v>
      </c>
      <c r="AH36" s="219">
        <v>0</v>
      </c>
      <c r="AI36" s="219">
        <v>0</v>
      </c>
      <c r="AJ36" s="219">
        <v>0</v>
      </c>
      <c r="AK36" s="219">
        <v>82.14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47.5</v>
      </c>
      <c r="AR36" s="219">
        <v>0</v>
      </c>
      <c r="AS36" s="219">
        <v>0</v>
      </c>
      <c r="AT36" s="219">
        <v>0</v>
      </c>
      <c r="AU36">
        <v>0</v>
      </c>
      <c r="AV36">
        <v>0</v>
      </c>
    </row>
    <row r="37" spans="1:48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270</v>
      </c>
      <c r="L37" s="219">
        <v>2.92</v>
      </c>
      <c r="M37" s="219">
        <v>62.69</v>
      </c>
      <c r="N37" s="219">
        <v>51.36</v>
      </c>
      <c r="O37" s="219">
        <v>72.14</v>
      </c>
      <c r="P37" s="219">
        <v>27.69</v>
      </c>
      <c r="Q37" s="219">
        <v>4.59</v>
      </c>
      <c r="R37" s="219">
        <v>2.89</v>
      </c>
      <c r="S37" s="219">
        <v>5.43</v>
      </c>
      <c r="T37" s="219">
        <v>0.11</v>
      </c>
      <c r="U37" s="219">
        <v>49.86</v>
      </c>
      <c r="V37" s="219">
        <v>2.89</v>
      </c>
      <c r="W37" s="219">
        <v>4.82</v>
      </c>
      <c r="X37" s="219">
        <v>14.45</v>
      </c>
      <c r="Y37" s="219">
        <v>0</v>
      </c>
      <c r="Z37" s="219">
        <v>57.8</v>
      </c>
      <c r="AA37" s="219">
        <v>14.45</v>
      </c>
      <c r="AB37" s="219">
        <v>0</v>
      </c>
      <c r="AC37" s="219">
        <v>10</v>
      </c>
      <c r="AD37" s="219">
        <v>0</v>
      </c>
      <c r="AE37" s="219">
        <v>0</v>
      </c>
      <c r="AF37" s="219">
        <v>0</v>
      </c>
      <c r="AG37" s="219">
        <v>41.87</v>
      </c>
      <c r="AH37" s="219">
        <v>0</v>
      </c>
      <c r="AI37" s="219">
        <v>0</v>
      </c>
      <c r="AJ37" s="219">
        <v>0</v>
      </c>
      <c r="AK37" s="219">
        <v>82.14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47.5</v>
      </c>
      <c r="AR37" s="219">
        <v>0</v>
      </c>
      <c r="AS37" s="219">
        <v>0</v>
      </c>
      <c r="AT37" s="219">
        <v>0</v>
      </c>
      <c r="AU37">
        <v>0</v>
      </c>
      <c r="AV37">
        <v>0</v>
      </c>
    </row>
    <row r="38" spans="1:48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270</v>
      </c>
      <c r="L38" s="219">
        <v>2.92</v>
      </c>
      <c r="M38" s="219">
        <v>62.69</v>
      </c>
      <c r="N38" s="219">
        <v>51.36</v>
      </c>
      <c r="O38" s="219">
        <v>72.14</v>
      </c>
      <c r="P38" s="219">
        <v>27.69</v>
      </c>
      <c r="Q38" s="219">
        <v>4.59</v>
      </c>
      <c r="R38" s="219">
        <v>2.89</v>
      </c>
      <c r="S38" s="219">
        <v>5.43</v>
      </c>
      <c r="T38" s="219">
        <v>0.11</v>
      </c>
      <c r="U38" s="219">
        <v>49.86</v>
      </c>
      <c r="V38" s="219">
        <v>2.89</v>
      </c>
      <c r="W38" s="219">
        <v>4.82</v>
      </c>
      <c r="X38" s="219">
        <v>14.45</v>
      </c>
      <c r="Y38" s="219">
        <v>0</v>
      </c>
      <c r="Z38" s="219">
        <v>57.8</v>
      </c>
      <c r="AA38" s="219">
        <v>14.45</v>
      </c>
      <c r="AB38" s="219">
        <v>0</v>
      </c>
      <c r="AC38" s="219">
        <v>10</v>
      </c>
      <c r="AD38" s="219">
        <v>0</v>
      </c>
      <c r="AE38" s="219">
        <v>0</v>
      </c>
      <c r="AF38" s="219">
        <v>0</v>
      </c>
      <c r="AG38" s="219">
        <v>41.87</v>
      </c>
      <c r="AH38" s="219">
        <v>0</v>
      </c>
      <c r="AI38" s="219">
        <v>0</v>
      </c>
      <c r="AJ38" s="219">
        <v>0</v>
      </c>
      <c r="AK38" s="219">
        <v>82.14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47.5</v>
      </c>
      <c r="AR38" s="219">
        <v>0</v>
      </c>
      <c r="AS38" s="219">
        <v>0</v>
      </c>
      <c r="AT38" s="219">
        <v>0</v>
      </c>
      <c r="AU38">
        <v>0</v>
      </c>
      <c r="AV38">
        <v>0</v>
      </c>
    </row>
    <row r="39" spans="1:48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270</v>
      </c>
      <c r="L39" s="219">
        <v>2.89</v>
      </c>
      <c r="M39" s="219">
        <v>62.69</v>
      </c>
      <c r="N39" s="219">
        <v>51.36</v>
      </c>
      <c r="O39" s="219">
        <v>72.14</v>
      </c>
      <c r="P39" s="219">
        <v>27.69</v>
      </c>
      <c r="Q39" s="219">
        <v>4.59</v>
      </c>
      <c r="R39" s="219">
        <v>7.18</v>
      </c>
      <c r="S39" s="219">
        <v>5.43</v>
      </c>
      <c r="T39" s="219">
        <v>0.11</v>
      </c>
      <c r="U39" s="219">
        <v>49.86</v>
      </c>
      <c r="V39" s="219">
        <v>2.89</v>
      </c>
      <c r="W39" s="219">
        <v>4.82</v>
      </c>
      <c r="X39" s="219">
        <v>14.45</v>
      </c>
      <c r="Y39" s="219">
        <v>0</v>
      </c>
      <c r="Z39" s="219">
        <v>57.8</v>
      </c>
      <c r="AA39" s="219">
        <v>14.45</v>
      </c>
      <c r="AB39" s="219">
        <v>0</v>
      </c>
      <c r="AC39" s="219">
        <v>10</v>
      </c>
      <c r="AD39" s="219">
        <v>0</v>
      </c>
      <c r="AE39" s="219">
        <v>0</v>
      </c>
      <c r="AF39" s="219">
        <v>0</v>
      </c>
      <c r="AG39" s="219">
        <v>41.87</v>
      </c>
      <c r="AH39" s="219">
        <v>0</v>
      </c>
      <c r="AI39" s="219">
        <v>0</v>
      </c>
      <c r="AJ39" s="219">
        <v>0</v>
      </c>
      <c r="AK39" s="219">
        <v>82.14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47.5</v>
      </c>
      <c r="AR39" s="219">
        <v>0</v>
      </c>
      <c r="AS39" s="219">
        <v>0</v>
      </c>
      <c r="AT39" s="219">
        <v>0</v>
      </c>
      <c r="AU39">
        <v>0</v>
      </c>
      <c r="AV39">
        <v>0</v>
      </c>
    </row>
    <row r="40" spans="1:48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270</v>
      </c>
      <c r="L40" s="219">
        <v>2.89</v>
      </c>
      <c r="M40" s="219">
        <v>62.69</v>
      </c>
      <c r="N40" s="219">
        <v>51.36</v>
      </c>
      <c r="O40" s="219">
        <v>72.14</v>
      </c>
      <c r="P40" s="219">
        <v>27.69</v>
      </c>
      <c r="Q40" s="219">
        <v>4.59</v>
      </c>
      <c r="R40" s="219">
        <v>4.5599999999999996</v>
      </c>
      <c r="S40" s="219">
        <v>5.43</v>
      </c>
      <c r="T40" s="219">
        <v>0.11</v>
      </c>
      <c r="U40" s="219">
        <v>49.86</v>
      </c>
      <c r="V40" s="219">
        <v>2.89</v>
      </c>
      <c r="W40" s="219">
        <v>4.82</v>
      </c>
      <c r="X40" s="219">
        <v>14.45</v>
      </c>
      <c r="Y40" s="219">
        <v>0</v>
      </c>
      <c r="Z40" s="219">
        <v>57.8</v>
      </c>
      <c r="AA40" s="219">
        <v>14.45</v>
      </c>
      <c r="AB40" s="219">
        <v>0</v>
      </c>
      <c r="AC40" s="219">
        <v>10</v>
      </c>
      <c r="AD40" s="219">
        <v>0</v>
      </c>
      <c r="AE40" s="219">
        <v>0</v>
      </c>
      <c r="AF40" s="219">
        <v>0</v>
      </c>
      <c r="AG40" s="219">
        <v>41.87</v>
      </c>
      <c r="AH40" s="219">
        <v>0</v>
      </c>
      <c r="AI40" s="219">
        <v>0</v>
      </c>
      <c r="AJ40" s="219">
        <v>0</v>
      </c>
      <c r="AK40" s="219">
        <v>82.14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47.5</v>
      </c>
      <c r="AR40" s="219">
        <v>0</v>
      </c>
      <c r="AS40" s="219">
        <v>0</v>
      </c>
      <c r="AT40" s="219">
        <v>0</v>
      </c>
      <c r="AU40">
        <v>0</v>
      </c>
      <c r="AV40">
        <v>0</v>
      </c>
    </row>
    <row r="41" spans="1:48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270</v>
      </c>
      <c r="L41" s="219">
        <v>2.89</v>
      </c>
      <c r="M41" s="219">
        <v>62.69</v>
      </c>
      <c r="N41" s="219">
        <v>51.36</v>
      </c>
      <c r="O41" s="219">
        <v>72.14</v>
      </c>
      <c r="P41" s="219">
        <v>27.69</v>
      </c>
      <c r="Q41" s="219">
        <v>5.0599999999999996</v>
      </c>
      <c r="R41" s="219">
        <v>2.89</v>
      </c>
      <c r="S41" s="219">
        <v>5.46</v>
      </c>
      <c r="T41" s="219">
        <v>0.11</v>
      </c>
      <c r="U41" s="219">
        <v>49.86</v>
      </c>
      <c r="V41" s="219">
        <v>2.89</v>
      </c>
      <c r="W41" s="219">
        <v>4.82</v>
      </c>
      <c r="X41" s="219">
        <v>14.45</v>
      </c>
      <c r="Y41" s="219">
        <v>0</v>
      </c>
      <c r="Z41" s="219">
        <v>57.8</v>
      </c>
      <c r="AA41" s="219">
        <v>14.45</v>
      </c>
      <c r="AB41" s="219">
        <v>0</v>
      </c>
      <c r="AC41" s="219">
        <v>10</v>
      </c>
      <c r="AD41" s="219">
        <v>0</v>
      </c>
      <c r="AE41" s="219">
        <v>0</v>
      </c>
      <c r="AF41" s="219">
        <v>0</v>
      </c>
      <c r="AG41" s="219">
        <v>41.73</v>
      </c>
      <c r="AH41" s="219">
        <v>0</v>
      </c>
      <c r="AI41" s="219">
        <v>0</v>
      </c>
      <c r="AJ41" s="219">
        <v>0</v>
      </c>
      <c r="AK41" s="219">
        <v>84.12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47.5</v>
      </c>
      <c r="AR41" s="219">
        <v>0</v>
      </c>
      <c r="AS41" s="219">
        <v>0</v>
      </c>
      <c r="AT41" s="219">
        <v>0</v>
      </c>
      <c r="AU41">
        <v>0</v>
      </c>
      <c r="AV41">
        <v>0</v>
      </c>
    </row>
    <row r="42" spans="1:48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270</v>
      </c>
      <c r="L42" s="219">
        <v>2.89</v>
      </c>
      <c r="M42" s="219">
        <v>62.69</v>
      </c>
      <c r="N42" s="219">
        <v>51.36</v>
      </c>
      <c r="O42" s="219">
        <v>72.14</v>
      </c>
      <c r="P42" s="219">
        <v>27.69</v>
      </c>
      <c r="Q42" s="219">
        <v>5.0599999999999996</v>
      </c>
      <c r="R42" s="219">
        <v>2.89</v>
      </c>
      <c r="S42" s="219">
        <v>5.46</v>
      </c>
      <c r="T42" s="219">
        <v>0.11</v>
      </c>
      <c r="U42" s="219">
        <v>49.86</v>
      </c>
      <c r="V42" s="219">
        <v>2.89</v>
      </c>
      <c r="W42" s="219">
        <v>4.82</v>
      </c>
      <c r="X42" s="219">
        <v>14.03</v>
      </c>
      <c r="Y42" s="219">
        <v>0</v>
      </c>
      <c r="Z42" s="219">
        <v>57.8</v>
      </c>
      <c r="AA42" s="219">
        <v>14.45</v>
      </c>
      <c r="AB42" s="219">
        <v>0</v>
      </c>
      <c r="AC42" s="219">
        <v>10</v>
      </c>
      <c r="AD42" s="219">
        <v>0</v>
      </c>
      <c r="AE42" s="219">
        <v>0</v>
      </c>
      <c r="AF42" s="219">
        <v>0</v>
      </c>
      <c r="AG42" s="219">
        <v>41.73</v>
      </c>
      <c r="AH42" s="219">
        <v>0</v>
      </c>
      <c r="AI42" s="219">
        <v>0</v>
      </c>
      <c r="AJ42" s="219">
        <v>0</v>
      </c>
      <c r="AK42" s="219">
        <v>84.12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47.5</v>
      </c>
      <c r="AR42" s="219">
        <v>0</v>
      </c>
      <c r="AS42" s="219">
        <v>0</v>
      </c>
      <c r="AT42" s="219">
        <v>0</v>
      </c>
      <c r="AU42">
        <v>0</v>
      </c>
      <c r="AV42">
        <v>0</v>
      </c>
    </row>
    <row r="43" spans="1:48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270</v>
      </c>
      <c r="L43" s="219">
        <v>2.89</v>
      </c>
      <c r="M43" s="219">
        <v>62.69</v>
      </c>
      <c r="N43" s="219">
        <v>51.36</v>
      </c>
      <c r="O43" s="219">
        <v>72.14</v>
      </c>
      <c r="P43" s="219">
        <v>27.69</v>
      </c>
      <c r="Q43" s="219">
        <v>5.0599999999999996</v>
      </c>
      <c r="R43" s="219">
        <v>2.89</v>
      </c>
      <c r="S43" s="219">
        <v>2.89</v>
      </c>
      <c r="T43" s="219">
        <v>0</v>
      </c>
      <c r="U43" s="219">
        <v>49.86</v>
      </c>
      <c r="V43" s="219">
        <v>2.89</v>
      </c>
      <c r="W43" s="219">
        <v>4.82</v>
      </c>
      <c r="X43" s="219">
        <v>14.45</v>
      </c>
      <c r="Y43" s="219">
        <v>0</v>
      </c>
      <c r="Z43" s="219">
        <v>57.8</v>
      </c>
      <c r="AA43" s="219">
        <v>14.45</v>
      </c>
      <c r="AB43" s="219">
        <v>0</v>
      </c>
      <c r="AC43" s="219">
        <v>10</v>
      </c>
      <c r="AD43" s="219">
        <v>0</v>
      </c>
      <c r="AE43" s="219">
        <v>0</v>
      </c>
      <c r="AF43" s="219">
        <v>0</v>
      </c>
      <c r="AG43" s="219">
        <v>42.72</v>
      </c>
      <c r="AH43" s="219">
        <v>0</v>
      </c>
      <c r="AI43" s="219">
        <v>0</v>
      </c>
      <c r="AJ43" s="219">
        <v>0</v>
      </c>
      <c r="AK43" s="219">
        <v>84.02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47.5</v>
      </c>
      <c r="AR43" s="219">
        <v>0</v>
      </c>
      <c r="AS43" s="219">
        <v>0</v>
      </c>
      <c r="AT43" s="219">
        <v>0</v>
      </c>
      <c r="AU43">
        <v>0</v>
      </c>
      <c r="AV43">
        <v>0</v>
      </c>
    </row>
    <row r="44" spans="1:48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270</v>
      </c>
      <c r="L44" s="219">
        <v>2.89</v>
      </c>
      <c r="M44" s="219">
        <v>62.69</v>
      </c>
      <c r="N44" s="219">
        <v>51.36</v>
      </c>
      <c r="O44" s="219">
        <v>72.14</v>
      </c>
      <c r="P44" s="219">
        <v>27.69</v>
      </c>
      <c r="Q44" s="219">
        <v>5.0599999999999996</v>
      </c>
      <c r="R44" s="219">
        <v>2.67</v>
      </c>
      <c r="S44" s="219">
        <v>2.89</v>
      </c>
      <c r="T44" s="219">
        <v>0</v>
      </c>
      <c r="U44" s="219">
        <v>49.86</v>
      </c>
      <c r="V44" s="219">
        <v>2.89</v>
      </c>
      <c r="W44" s="219">
        <v>4.82</v>
      </c>
      <c r="X44" s="219">
        <v>14.45</v>
      </c>
      <c r="Y44" s="219">
        <v>0</v>
      </c>
      <c r="Z44" s="219">
        <v>57.8</v>
      </c>
      <c r="AA44" s="219">
        <v>14.45</v>
      </c>
      <c r="AB44" s="219">
        <v>0</v>
      </c>
      <c r="AC44" s="219">
        <v>10</v>
      </c>
      <c r="AD44" s="219">
        <v>0</v>
      </c>
      <c r="AE44" s="219">
        <v>0</v>
      </c>
      <c r="AF44" s="219">
        <v>0</v>
      </c>
      <c r="AG44" s="219">
        <v>42.72</v>
      </c>
      <c r="AH44" s="219">
        <v>0</v>
      </c>
      <c r="AI44" s="219">
        <v>0</v>
      </c>
      <c r="AJ44" s="219">
        <v>0</v>
      </c>
      <c r="AK44" s="219">
        <v>84.02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47.5</v>
      </c>
      <c r="AR44" s="219">
        <v>0</v>
      </c>
      <c r="AS44" s="219">
        <v>0</v>
      </c>
      <c r="AT44" s="219">
        <v>0</v>
      </c>
      <c r="AU44">
        <v>0</v>
      </c>
      <c r="AV44">
        <v>0</v>
      </c>
    </row>
    <row r="45" spans="1:48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270</v>
      </c>
      <c r="L45" s="219">
        <v>2.89</v>
      </c>
      <c r="M45" s="219">
        <v>62.69</v>
      </c>
      <c r="N45" s="219">
        <v>51.36</v>
      </c>
      <c r="O45" s="219">
        <v>72.14</v>
      </c>
      <c r="P45" s="219">
        <v>27.69</v>
      </c>
      <c r="Q45" s="219">
        <v>3</v>
      </c>
      <c r="R45" s="219">
        <v>2.89</v>
      </c>
      <c r="S45" s="219">
        <v>2.89</v>
      </c>
      <c r="T45" s="219">
        <v>0.11</v>
      </c>
      <c r="U45" s="219">
        <v>49.86</v>
      </c>
      <c r="V45" s="219">
        <v>2.89</v>
      </c>
      <c r="W45" s="219">
        <v>4.82</v>
      </c>
      <c r="X45" s="219">
        <v>14.45</v>
      </c>
      <c r="Y45" s="219">
        <v>0</v>
      </c>
      <c r="Z45" s="219">
        <v>57.8</v>
      </c>
      <c r="AA45" s="219">
        <v>14.45</v>
      </c>
      <c r="AB45" s="219">
        <v>0</v>
      </c>
      <c r="AC45" s="219">
        <v>10</v>
      </c>
      <c r="AD45" s="219">
        <v>0</v>
      </c>
      <c r="AE45" s="219">
        <v>0</v>
      </c>
      <c r="AF45" s="219">
        <v>0</v>
      </c>
      <c r="AG45" s="219">
        <v>42.72</v>
      </c>
      <c r="AH45" s="219">
        <v>0</v>
      </c>
      <c r="AI45" s="219">
        <v>0</v>
      </c>
      <c r="AJ45" s="219">
        <v>0</v>
      </c>
      <c r="AK45" s="219">
        <v>84.02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47.5</v>
      </c>
      <c r="AR45" s="219">
        <v>0</v>
      </c>
      <c r="AS45" s="219">
        <v>0</v>
      </c>
      <c r="AT45" s="219">
        <v>0</v>
      </c>
      <c r="AU45">
        <v>0</v>
      </c>
      <c r="AV45">
        <v>0</v>
      </c>
    </row>
    <row r="46" spans="1:48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270</v>
      </c>
      <c r="L46" s="219">
        <v>2.89</v>
      </c>
      <c r="M46" s="219">
        <v>62.69</v>
      </c>
      <c r="N46" s="219">
        <v>51.36</v>
      </c>
      <c r="O46" s="219">
        <v>72.14</v>
      </c>
      <c r="P46" s="219">
        <v>27.69</v>
      </c>
      <c r="Q46" s="219">
        <v>3</v>
      </c>
      <c r="R46" s="219">
        <v>2.89</v>
      </c>
      <c r="S46" s="219">
        <v>2.89</v>
      </c>
      <c r="T46" s="219">
        <v>0.1</v>
      </c>
      <c r="U46" s="219">
        <v>49.86</v>
      </c>
      <c r="V46" s="219">
        <v>2.89</v>
      </c>
      <c r="W46" s="219">
        <v>4.82</v>
      </c>
      <c r="X46" s="219">
        <v>14.45</v>
      </c>
      <c r="Y46" s="219">
        <v>0</v>
      </c>
      <c r="Z46" s="219">
        <v>57.8</v>
      </c>
      <c r="AA46" s="219">
        <v>14.45</v>
      </c>
      <c r="AB46" s="219">
        <v>0</v>
      </c>
      <c r="AC46" s="219">
        <v>10</v>
      </c>
      <c r="AD46" s="219">
        <v>0</v>
      </c>
      <c r="AE46" s="219">
        <v>0</v>
      </c>
      <c r="AF46" s="219">
        <v>0</v>
      </c>
      <c r="AG46" s="219">
        <v>42.72</v>
      </c>
      <c r="AH46" s="219">
        <v>0</v>
      </c>
      <c r="AI46" s="219">
        <v>0</v>
      </c>
      <c r="AJ46" s="219">
        <v>0</v>
      </c>
      <c r="AK46" s="219">
        <v>84.02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47.5</v>
      </c>
      <c r="AR46" s="219">
        <v>0</v>
      </c>
      <c r="AS46" s="219">
        <v>0</v>
      </c>
      <c r="AT46" s="219">
        <v>0</v>
      </c>
      <c r="AU46">
        <v>0</v>
      </c>
      <c r="AV46">
        <v>0</v>
      </c>
    </row>
    <row r="47" spans="1:48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268.91000000000003</v>
      </c>
      <c r="L47" s="219">
        <v>3</v>
      </c>
      <c r="M47" s="219">
        <v>62.69</v>
      </c>
      <c r="N47" s="219">
        <v>51.36</v>
      </c>
      <c r="O47" s="219">
        <v>72.14</v>
      </c>
      <c r="P47" s="219">
        <v>27.69</v>
      </c>
      <c r="Q47" s="219">
        <v>2.89</v>
      </c>
      <c r="R47" s="219">
        <v>2.89</v>
      </c>
      <c r="S47" s="219">
        <v>2.89</v>
      </c>
      <c r="T47" s="219">
        <v>0</v>
      </c>
      <c r="U47" s="219">
        <v>49.86</v>
      </c>
      <c r="V47" s="219">
        <v>2.89</v>
      </c>
      <c r="W47" s="219">
        <v>4.8099999999999996</v>
      </c>
      <c r="X47" s="219">
        <v>14.45</v>
      </c>
      <c r="Y47" s="219">
        <v>0</v>
      </c>
      <c r="Z47" s="219">
        <v>57.8</v>
      </c>
      <c r="AA47" s="219">
        <v>14.45</v>
      </c>
      <c r="AB47" s="219">
        <v>0</v>
      </c>
      <c r="AC47" s="219">
        <v>10</v>
      </c>
      <c r="AD47" s="219">
        <v>0</v>
      </c>
      <c r="AE47" s="219">
        <v>0</v>
      </c>
      <c r="AF47" s="219">
        <v>0</v>
      </c>
      <c r="AG47" s="219">
        <v>42.72</v>
      </c>
      <c r="AH47" s="219">
        <v>0</v>
      </c>
      <c r="AI47" s="219">
        <v>0</v>
      </c>
      <c r="AJ47" s="219">
        <v>0</v>
      </c>
      <c r="AK47" s="219">
        <v>84.02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47.5</v>
      </c>
      <c r="AR47" s="219">
        <v>0</v>
      </c>
      <c r="AS47" s="219">
        <v>0</v>
      </c>
      <c r="AT47" s="219">
        <v>0</v>
      </c>
      <c r="AU47">
        <v>0</v>
      </c>
      <c r="AV47">
        <v>0</v>
      </c>
    </row>
    <row r="48" spans="1:48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268.89</v>
      </c>
      <c r="L48" s="219">
        <v>2.97</v>
      </c>
      <c r="M48" s="219">
        <v>62.69</v>
      </c>
      <c r="N48" s="219">
        <v>51.36</v>
      </c>
      <c r="O48" s="219">
        <v>72.14</v>
      </c>
      <c r="P48" s="219">
        <v>27.69</v>
      </c>
      <c r="Q48" s="219">
        <v>2.89</v>
      </c>
      <c r="R48" s="219">
        <v>2.89</v>
      </c>
      <c r="S48" s="219">
        <v>2.89</v>
      </c>
      <c r="T48" s="219">
        <v>0</v>
      </c>
      <c r="U48" s="219">
        <v>49.86</v>
      </c>
      <c r="V48" s="219">
        <v>2.89</v>
      </c>
      <c r="W48" s="219">
        <v>4.8099999999999996</v>
      </c>
      <c r="X48" s="219">
        <v>14.45</v>
      </c>
      <c r="Y48" s="219">
        <v>0</v>
      </c>
      <c r="Z48" s="219">
        <v>57.8</v>
      </c>
      <c r="AA48" s="219">
        <v>14.45</v>
      </c>
      <c r="AB48" s="219">
        <v>0</v>
      </c>
      <c r="AC48" s="219">
        <v>10</v>
      </c>
      <c r="AD48" s="219">
        <v>0</v>
      </c>
      <c r="AE48" s="219">
        <v>0</v>
      </c>
      <c r="AF48" s="219">
        <v>0</v>
      </c>
      <c r="AG48" s="219">
        <v>42.72</v>
      </c>
      <c r="AH48" s="219">
        <v>0</v>
      </c>
      <c r="AI48" s="219">
        <v>0</v>
      </c>
      <c r="AJ48" s="219">
        <v>0</v>
      </c>
      <c r="AK48" s="219">
        <v>84.02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47.5</v>
      </c>
      <c r="AR48" s="219">
        <v>0</v>
      </c>
      <c r="AS48" s="219">
        <v>0</v>
      </c>
      <c r="AT48" s="219">
        <v>0</v>
      </c>
      <c r="AU48">
        <v>0</v>
      </c>
      <c r="AV48">
        <v>0</v>
      </c>
    </row>
    <row r="49" spans="1:48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268.91000000000003</v>
      </c>
      <c r="L49" s="219">
        <v>2.94</v>
      </c>
      <c r="M49" s="219">
        <v>62.69</v>
      </c>
      <c r="N49" s="219">
        <v>51.36</v>
      </c>
      <c r="O49" s="219">
        <v>72.14</v>
      </c>
      <c r="P49" s="219">
        <v>27.69</v>
      </c>
      <c r="Q49" s="219">
        <v>2.89</v>
      </c>
      <c r="R49" s="219">
        <v>2.89</v>
      </c>
      <c r="S49" s="219">
        <v>2.89</v>
      </c>
      <c r="T49" s="219">
        <v>0</v>
      </c>
      <c r="U49" s="219">
        <v>49.86</v>
      </c>
      <c r="V49" s="219">
        <v>2.89</v>
      </c>
      <c r="W49" s="219">
        <v>4.8099999999999996</v>
      </c>
      <c r="X49" s="219">
        <v>14.45</v>
      </c>
      <c r="Y49" s="219">
        <v>0</v>
      </c>
      <c r="Z49" s="219">
        <v>57.8</v>
      </c>
      <c r="AA49" s="219">
        <v>14.45</v>
      </c>
      <c r="AB49" s="219">
        <v>0</v>
      </c>
      <c r="AC49" s="219">
        <v>10</v>
      </c>
      <c r="AD49" s="219">
        <v>0</v>
      </c>
      <c r="AE49" s="219">
        <v>0</v>
      </c>
      <c r="AF49" s="219">
        <v>0</v>
      </c>
      <c r="AG49" s="219">
        <v>42.72</v>
      </c>
      <c r="AH49" s="219">
        <v>0</v>
      </c>
      <c r="AI49" s="219">
        <v>0</v>
      </c>
      <c r="AJ49" s="219">
        <v>0</v>
      </c>
      <c r="AK49" s="219">
        <v>84.02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47.5</v>
      </c>
      <c r="AR49" s="219">
        <v>0</v>
      </c>
      <c r="AS49" s="219">
        <v>0</v>
      </c>
      <c r="AT49" s="219">
        <v>0</v>
      </c>
      <c r="AU49">
        <v>0</v>
      </c>
      <c r="AV49">
        <v>0</v>
      </c>
    </row>
    <row r="50" spans="1:48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268.89</v>
      </c>
      <c r="L50" s="219">
        <v>2.97</v>
      </c>
      <c r="M50" s="219">
        <v>62.69</v>
      </c>
      <c r="N50" s="219">
        <v>51.36</v>
      </c>
      <c r="O50" s="219">
        <v>72.14</v>
      </c>
      <c r="P50" s="219">
        <v>27.69</v>
      </c>
      <c r="Q50" s="219">
        <v>2.89</v>
      </c>
      <c r="R50" s="219">
        <v>2.89</v>
      </c>
      <c r="S50" s="219">
        <v>2.89</v>
      </c>
      <c r="T50" s="219">
        <v>0</v>
      </c>
      <c r="U50" s="219">
        <v>49.86</v>
      </c>
      <c r="V50" s="219">
        <v>2.89</v>
      </c>
      <c r="W50" s="219">
        <v>4.8099999999999996</v>
      </c>
      <c r="X50" s="219">
        <v>14.45</v>
      </c>
      <c r="Y50" s="219">
        <v>0</v>
      </c>
      <c r="Z50" s="219">
        <v>57.8</v>
      </c>
      <c r="AA50" s="219">
        <v>14.45</v>
      </c>
      <c r="AB50" s="219">
        <v>0</v>
      </c>
      <c r="AC50" s="219">
        <v>10</v>
      </c>
      <c r="AD50" s="219">
        <v>0</v>
      </c>
      <c r="AE50" s="219">
        <v>0</v>
      </c>
      <c r="AF50" s="219">
        <v>0</v>
      </c>
      <c r="AG50" s="219">
        <v>42.72</v>
      </c>
      <c r="AH50" s="219">
        <v>0</v>
      </c>
      <c r="AI50" s="219">
        <v>0</v>
      </c>
      <c r="AJ50" s="219">
        <v>0</v>
      </c>
      <c r="AK50" s="219">
        <v>84.02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47.5</v>
      </c>
      <c r="AR50" s="219">
        <v>0</v>
      </c>
      <c r="AS50" s="219">
        <v>0</v>
      </c>
      <c r="AT50" s="219">
        <v>0</v>
      </c>
      <c r="AU50">
        <v>0</v>
      </c>
      <c r="AV50">
        <v>0</v>
      </c>
    </row>
    <row r="51" spans="1:48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260.08999999999997</v>
      </c>
      <c r="L51" s="219">
        <v>2.89</v>
      </c>
      <c r="M51" s="219">
        <v>62.69</v>
      </c>
      <c r="N51" s="219">
        <v>51.36</v>
      </c>
      <c r="O51" s="219">
        <v>72.14</v>
      </c>
      <c r="P51" s="219">
        <v>27.69</v>
      </c>
      <c r="Q51" s="219">
        <v>2.89</v>
      </c>
      <c r="R51" s="219">
        <v>2.89</v>
      </c>
      <c r="S51" s="219">
        <v>2.89</v>
      </c>
      <c r="T51" s="219">
        <v>0</v>
      </c>
      <c r="U51" s="219">
        <v>49.86</v>
      </c>
      <c r="V51" s="219">
        <v>2.89</v>
      </c>
      <c r="W51" s="219">
        <v>4.8099999999999996</v>
      </c>
      <c r="X51" s="219">
        <v>14.45</v>
      </c>
      <c r="Y51" s="219">
        <v>0</v>
      </c>
      <c r="Z51" s="219">
        <v>58.18</v>
      </c>
      <c r="AA51" s="219">
        <v>14.54</v>
      </c>
      <c r="AB51" s="219">
        <v>0</v>
      </c>
      <c r="AC51" s="219">
        <v>10</v>
      </c>
      <c r="AD51" s="219">
        <v>0</v>
      </c>
      <c r="AE51" s="219">
        <v>0</v>
      </c>
      <c r="AF51" s="219">
        <v>0</v>
      </c>
      <c r="AG51" s="219">
        <v>42.72</v>
      </c>
      <c r="AH51" s="219">
        <v>0</v>
      </c>
      <c r="AI51" s="219">
        <v>0</v>
      </c>
      <c r="AJ51" s="219">
        <v>0</v>
      </c>
      <c r="AK51" s="219">
        <v>84.21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47.5</v>
      </c>
      <c r="AR51" s="219">
        <v>0</v>
      </c>
      <c r="AS51" s="219">
        <v>0</v>
      </c>
      <c r="AT51" s="219">
        <v>0</v>
      </c>
      <c r="AU51">
        <v>0</v>
      </c>
      <c r="AV51">
        <v>0</v>
      </c>
    </row>
    <row r="52" spans="1:48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260.08999999999997</v>
      </c>
      <c r="L52" s="219">
        <v>2.89</v>
      </c>
      <c r="M52" s="219">
        <v>62.69</v>
      </c>
      <c r="N52" s="219">
        <v>51.36</v>
      </c>
      <c r="O52" s="219">
        <v>72.14</v>
      </c>
      <c r="P52" s="219">
        <v>27.69</v>
      </c>
      <c r="Q52" s="219">
        <v>2.89</v>
      </c>
      <c r="R52" s="219">
        <v>2.89</v>
      </c>
      <c r="S52" s="219">
        <v>2.89</v>
      </c>
      <c r="T52" s="219">
        <v>0</v>
      </c>
      <c r="U52" s="219">
        <v>49.86</v>
      </c>
      <c r="V52" s="219">
        <v>2.89</v>
      </c>
      <c r="W52" s="219">
        <v>4.8099999999999996</v>
      </c>
      <c r="X52" s="219">
        <v>14.45</v>
      </c>
      <c r="Y52" s="219">
        <v>0</v>
      </c>
      <c r="Z52" s="219">
        <v>57.8</v>
      </c>
      <c r="AA52" s="219">
        <v>14.54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42.72</v>
      </c>
      <c r="AH52" s="219">
        <v>0</v>
      </c>
      <c r="AI52" s="219">
        <v>0</v>
      </c>
      <c r="AJ52" s="219">
        <v>0</v>
      </c>
      <c r="AK52" s="219">
        <v>84.21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47.5</v>
      </c>
      <c r="AR52" s="219">
        <v>0</v>
      </c>
      <c r="AS52" s="219">
        <v>0</v>
      </c>
      <c r="AT52" s="219">
        <v>0</v>
      </c>
      <c r="AU52">
        <v>0</v>
      </c>
      <c r="AV52">
        <v>0</v>
      </c>
    </row>
    <row r="53" spans="1:48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260.08999999999997</v>
      </c>
      <c r="L53" s="219">
        <v>2.89</v>
      </c>
      <c r="M53" s="219">
        <v>62.69</v>
      </c>
      <c r="N53" s="219">
        <v>51.36</v>
      </c>
      <c r="O53" s="219">
        <v>72.14</v>
      </c>
      <c r="P53" s="219">
        <v>27.69</v>
      </c>
      <c r="Q53" s="219">
        <v>2.89</v>
      </c>
      <c r="R53" s="219">
        <v>2.89</v>
      </c>
      <c r="S53" s="219">
        <v>2.89</v>
      </c>
      <c r="T53" s="219">
        <v>0</v>
      </c>
      <c r="U53" s="219">
        <v>49.86</v>
      </c>
      <c r="V53" s="219">
        <v>2.89</v>
      </c>
      <c r="W53" s="219">
        <v>4.8099999999999996</v>
      </c>
      <c r="X53" s="219">
        <v>14.45</v>
      </c>
      <c r="Y53" s="219">
        <v>0</v>
      </c>
      <c r="Z53" s="219">
        <v>57.8</v>
      </c>
      <c r="AA53" s="219">
        <v>14.45</v>
      </c>
      <c r="AB53" s="219">
        <v>0</v>
      </c>
      <c r="AC53" s="219">
        <v>0</v>
      </c>
      <c r="AD53" s="219">
        <v>9.9700000000000006</v>
      </c>
      <c r="AE53" s="219">
        <v>0</v>
      </c>
      <c r="AF53" s="219">
        <v>0</v>
      </c>
      <c r="AG53" s="219">
        <v>42.72</v>
      </c>
      <c r="AH53" s="219">
        <v>0</v>
      </c>
      <c r="AI53" s="219">
        <v>0</v>
      </c>
      <c r="AJ53" s="219">
        <v>0</v>
      </c>
      <c r="AK53" s="219">
        <v>84.21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47.5</v>
      </c>
      <c r="AR53" s="219">
        <v>0</v>
      </c>
      <c r="AS53" s="219">
        <v>0</v>
      </c>
      <c r="AT53" s="219">
        <v>0</v>
      </c>
      <c r="AU53">
        <v>0</v>
      </c>
      <c r="AV53">
        <v>0</v>
      </c>
    </row>
    <row r="54" spans="1:48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260.08999999999997</v>
      </c>
      <c r="L54" s="219">
        <v>2.89</v>
      </c>
      <c r="M54" s="219">
        <v>62.69</v>
      </c>
      <c r="N54" s="219">
        <v>51.36</v>
      </c>
      <c r="O54" s="219">
        <v>72.14</v>
      </c>
      <c r="P54" s="219">
        <v>27.69</v>
      </c>
      <c r="Q54" s="219">
        <v>2.89</v>
      </c>
      <c r="R54" s="219">
        <v>2.89</v>
      </c>
      <c r="S54" s="219">
        <v>2.89</v>
      </c>
      <c r="T54" s="219">
        <v>0</v>
      </c>
      <c r="U54" s="219">
        <v>49.86</v>
      </c>
      <c r="V54" s="219">
        <v>2.89</v>
      </c>
      <c r="W54" s="219">
        <v>4.8099999999999996</v>
      </c>
      <c r="X54" s="219">
        <v>14.45</v>
      </c>
      <c r="Y54" s="219">
        <v>0</v>
      </c>
      <c r="Z54" s="219">
        <v>57.8</v>
      </c>
      <c r="AA54" s="219">
        <v>14.45</v>
      </c>
      <c r="AB54" s="219">
        <v>0</v>
      </c>
      <c r="AC54" s="219">
        <v>0</v>
      </c>
      <c r="AD54" s="219">
        <v>9.9700000000000006</v>
      </c>
      <c r="AE54" s="219">
        <v>0</v>
      </c>
      <c r="AF54" s="219">
        <v>0</v>
      </c>
      <c r="AG54" s="219">
        <v>42.72</v>
      </c>
      <c r="AH54" s="219">
        <v>0</v>
      </c>
      <c r="AI54" s="219">
        <v>0</v>
      </c>
      <c r="AJ54" s="219">
        <v>0</v>
      </c>
      <c r="AK54" s="219">
        <v>84.21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47.5</v>
      </c>
      <c r="AR54" s="219">
        <v>0</v>
      </c>
      <c r="AS54" s="219">
        <v>0</v>
      </c>
      <c r="AT54" s="219">
        <v>0</v>
      </c>
      <c r="AU54">
        <v>0</v>
      </c>
      <c r="AV54">
        <v>0</v>
      </c>
    </row>
    <row r="55" spans="1:48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260.08999999999997</v>
      </c>
      <c r="L55" s="219">
        <v>2.89</v>
      </c>
      <c r="M55" s="219">
        <v>62.69</v>
      </c>
      <c r="N55" s="219">
        <v>51.36</v>
      </c>
      <c r="O55" s="219">
        <v>72.14</v>
      </c>
      <c r="P55" s="219">
        <v>27.69</v>
      </c>
      <c r="Q55" s="219">
        <v>2.89</v>
      </c>
      <c r="R55" s="219">
        <v>2.89</v>
      </c>
      <c r="S55" s="219">
        <v>2.89</v>
      </c>
      <c r="T55" s="219">
        <v>0.03</v>
      </c>
      <c r="U55" s="219">
        <v>49.86</v>
      </c>
      <c r="V55" s="219">
        <v>2.89</v>
      </c>
      <c r="W55" s="219">
        <v>4.8099999999999996</v>
      </c>
      <c r="X55" s="219">
        <v>14.45</v>
      </c>
      <c r="Y55" s="219">
        <v>0</v>
      </c>
      <c r="Z55" s="219">
        <v>57.8</v>
      </c>
      <c r="AA55" s="219">
        <v>14.45</v>
      </c>
      <c r="AB55" s="219">
        <v>0</v>
      </c>
      <c r="AC55" s="219">
        <v>0</v>
      </c>
      <c r="AD55" s="219">
        <v>9.9700000000000006</v>
      </c>
      <c r="AE55" s="219">
        <v>0</v>
      </c>
      <c r="AF55" s="219">
        <v>0</v>
      </c>
      <c r="AG55" s="219">
        <v>42.72</v>
      </c>
      <c r="AH55" s="219">
        <v>0</v>
      </c>
      <c r="AI55" s="219">
        <v>0</v>
      </c>
      <c r="AJ55" s="219">
        <v>0</v>
      </c>
      <c r="AK55" s="219">
        <v>84.21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47.5</v>
      </c>
      <c r="AR55" s="219">
        <v>0</v>
      </c>
      <c r="AS55" s="219">
        <v>0</v>
      </c>
      <c r="AT55" s="219">
        <v>0</v>
      </c>
      <c r="AU55">
        <v>0</v>
      </c>
      <c r="AV55">
        <v>0</v>
      </c>
    </row>
    <row r="56" spans="1:48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260.08999999999997</v>
      </c>
      <c r="L56" s="219">
        <v>2.89</v>
      </c>
      <c r="M56" s="219">
        <v>62.69</v>
      </c>
      <c r="N56" s="219">
        <v>51.36</v>
      </c>
      <c r="O56" s="219">
        <v>72.14</v>
      </c>
      <c r="P56" s="219">
        <v>27.69</v>
      </c>
      <c r="Q56" s="219">
        <v>2.89</v>
      </c>
      <c r="R56" s="219">
        <v>2.89</v>
      </c>
      <c r="S56" s="219">
        <v>2.89</v>
      </c>
      <c r="T56" s="219">
        <v>0</v>
      </c>
      <c r="U56" s="219">
        <v>49.86</v>
      </c>
      <c r="V56" s="219">
        <v>2.89</v>
      </c>
      <c r="W56" s="219">
        <v>4.8099999999999996</v>
      </c>
      <c r="X56" s="219">
        <v>14.45</v>
      </c>
      <c r="Y56" s="219">
        <v>0</v>
      </c>
      <c r="Z56" s="219">
        <v>57.8</v>
      </c>
      <c r="AA56" s="219">
        <v>14.45</v>
      </c>
      <c r="AB56" s="219">
        <v>0</v>
      </c>
      <c r="AC56" s="219">
        <v>10</v>
      </c>
      <c r="AD56" s="219">
        <v>0</v>
      </c>
      <c r="AE56" s="219">
        <v>0</v>
      </c>
      <c r="AF56" s="219">
        <v>0</v>
      </c>
      <c r="AG56" s="219">
        <v>42.72</v>
      </c>
      <c r="AH56" s="219">
        <v>0</v>
      </c>
      <c r="AI56" s="219">
        <v>0</v>
      </c>
      <c r="AJ56" s="219">
        <v>0</v>
      </c>
      <c r="AK56" s="219">
        <v>84.21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47.5</v>
      </c>
      <c r="AR56" s="219">
        <v>0</v>
      </c>
      <c r="AS56" s="219">
        <v>0</v>
      </c>
      <c r="AT56" s="219">
        <v>0</v>
      </c>
      <c r="AU56">
        <v>0</v>
      </c>
      <c r="AV56">
        <v>0</v>
      </c>
    </row>
    <row r="57" spans="1:48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269.73</v>
      </c>
      <c r="L57" s="219">
        <v>2.89</v>
      </c>
      <c r="M57" s="219">
        <v>62.69</v>
      </c>
      <c r="N57" s="219">
        <v>51.36</v>
      </c>
      <c r="O57" s="219">
        <v>72.14</v>
      </c>
      <c r="P57" s="219">
        <v>27.69</v>
      </c>
      <c r="Q57" s="219">
        <v>2.89</v>
      </c>
      <c r="R57" s="219">
        <v>2.89</v>
      </c>
      <c r="S57" s="219">
        <v>2.89</v>
      </c>
      <c r="T57" s="219">
        <v>0</v>
      </c>
      <c r="U57" s="219">
        <v>49.86</v>
      </c>
      <c r="V57" s="219">
        <v>2.89</v>
      </c>
      <c r="W57" s="219">
        <v>4.8099999999999996</v>
      </c>
      <c r="X57" s="219">
        <v>14.45</v>
      </c>
      <c r="Y57" s="219">
        <v>0</v>
      </c>
      <c r="Z57" s="219">
        <v>57.8</v>
      </c>
      <c r="AA57" s="219">
        <v>14.45</v>
      </c>
      <c r="AB57" s="219">
        <v>0</v>
      </c>
      <c r="AC57" s="219">
        <v>10</v>
      </c>
      <c r="AD57" s="219">
        <v>0</v>
      </c>
      <c r="AE57" s="219">
        <v>0</v>
      </c>
      <c r="AF57" s="219">
        <v>0</v>
      </c>
      <c r="AG57" s="219">
        <v>42.72</v>
      </c>
      <c r="AH57" s="219">
        <v>0</v>
      </c>
      <c r="AI57" s="219">
        <v>0</v>
      </c>
      <c r="AJ57" s="219">
        <v>0</v>
      </c>
      <c r="AK57" s="219">
        <v>84.21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47.5</v>
      </c>
      <c r="AR57" s="219">
        <v>0</v>
      </c>
      <c r="AS57" s="219">
        <v>0</v>
      </c>
      <c r="AT57" s="219">
        <v>0</v>
      </c>
      <c r="AU57">
        <v>0</v>
      </c>
      <c r="AV57">
        <v>0</v>
      </c>
    </row>
    <row r="58" spans="1:48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269.73</v>
      </c>
      <c r="L58" s="219">
        <v>2.89</v>
      </c>
      <c r="M58" s="219">
        <v>62.69</v>
      </c>
      <c r="N58" s="219">
        <v>51.36</v>
      </c>
      <c r="O58" s="219">
        <v>72.14</v>
      </c>
      <c r="P58" s="219">
        <v>27.69</v>
      </c>
      <c r="Q58" s="219">
        <v>2.89</v>
      </c>
      <c r="R58" s="219">
        <v>2.89</v>
      </c>
      <c r="S58" s="219">
        <v>2.89</v>
      </c>
      <c r="T58" s="219">
        <v>0</v>
      </c>
      <c r="U58" s="219">
        <v>49.86</v>
      </c>
      <c r="V58" s="219">
        <v>2.89</v>
      </c>
      <c r="W58" s="219">
        <v>4.8099999999999996</v>
      </c>
      <c r="X58" s="219">
        <v>14.45</v>
      </c>
      <c r="Y58" s="219">
        <v>0</v>
      </c>
      <c r="Z58" s="219">
        <v>57.8</v>
      </c>
      <c r="AA58" s="219">
        <v>14.45</v>
      </c>
      <c r="AB58" s="219">
        <v>0</v>
      </c>
      <c r="AC58" s="219">
        <v>10</v>
      </c>
      <c r="AD58" s="219">
        <v>0</v>
      </c>
      <c r="AE58" s="219">
        <v>0</v>
      </c>
      <c r="AF58" s="219">
        <v>0</v>
      </c>
      <c r="AG58" s="219">
        <v>42.72</v>
      </c>
      <c r="AH58" s="219">
        <v>0</v>
      </c>
      <c r="AI58" s="219">
        <v>0</v>
      </c>
      <c r="AJ58" s="219">
        <v>0</v>
      </c>
      <c r="AK58" s="219">
        <v>84.21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47.5</v>
      </c>
      <c r="AR58" s="219">
        <v>0</v>
      </c>
      <c r="AS58" s="219">
        <v>0</v>
      </c>
      <c r="AT58" s="219">
        <v>0</v>
      </c>
      <c r="AU58">
        <v>0</v>
      </c>
      <c r="AV58">
        <v>0</v>
      </c>
    </row>
    <row r="59" spans="1:48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269.73</v>
      </c>
      <c r="L59" s="219">
        <v>2.89</v>
      </c>
      <c r="M59" s="219">
        <v>62.69</v>
      </c>
      <c r="N59" s="219">
        <v>51.36</v>
      </c>
      <c r="O59" s="219">
        <v>72.14</v>
      </c>
      <c r="P59" s="219">
        <v>27.69</v>
      </c>
      <c r="Q59" s="219">
        <v>2.89</v>
      </c>
      <c r="R59" s="219">
        <v>2.89</v>
      </c>
      <c r="S59" s="219">
        <v>2.89</v>
      </c>
      <c r="T59" s="219">
        <v>0</v>
      </c>
      <c r="U59" s="219">
        <v>49.86</v>
      </c>
      <c r="V59" s="219">
        <v>7.39</v>
      </c>
      <c r="W59" s="219">
        <v>13.89</v>
      </c>
      <c r="X59" s="219">
        <v>59.93</v>
      </c>
      <c r="Y59" s="219">
        <v>0</v>
      </c>
      <c r="Z59" s="219">
        <v>86.7</v>
      </c>
      <c r="AA59" s="219">
        <v>14.45</v>
      </c>
      <c r="AB59" s="219">
        <v>0</v>
      </c>
      <c r="AC59" s="219">
        <v>10</v>
      </c>
      <c r="AD59" s="219">
        <v>0</v>
      </c>
      <c r="AE59" s="219">
        <v>0</v>
      </c>
      <c r="AF59" s="219">
        <v>0</v>
      </c>
      <c r="AG59" s="219">
        <v>42.72</v>
      </c>
      <c r="AH59" s="219">
        <v>0</v>
      </c>
      <c r="AI59" s="219">
        <v>0</v>
      </c>
      <c r="AJ59" s="219">
        <v>0</v>
      </c>
      <c r="AK59" s="219">
        <v>84.21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47.5</v>
      </c>
      <c r="AR59" s="219">
        <v>0</v>
      </c>
      <c r="AS59" s="219">
        <v>0</v>
      </c>
      <c r="AT59" s="219">
        <v>0</v>
      </c>
      <c r="AU59">
        <v>0</v>
      </c>
      <c r="AV59">
        <v>0</v>
      </c>
    </row>
    <row r="60" spans="1:48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269.73</v>
      </c>
      <c r="L60" s="219">
        <v>2.89</v>
      </c>
      <c r="M60" s="219">
        <v>62.69</v>
      </c>
      <c r="N60" s="219">
        <v>51.36</v>
      </c>
      <c r="O60" s="219">
        <v>72.14</v>
      </c>
      <c r="P60" s="219">
        <v>27.69</v>
      </c>
      <c r="Q60" s="219">
        <v>2.89</v>
      </c>
      <c r="R60" s="219">
        <v>2.89</v>
      </c>
      <c r="S60" s="219">
        <v>2.89</v>
      </c>
      <c r="T60" s="219">
        <v>0</v>
      </c>
      <c r="U60" s="219">
        <v>49.86</v>
      </c>
      <c r="V60" s="219">
        <v>7.41</v>
      </c>
      <c r="W60" s="219">
        <v>14.12</v>
      </c>
      <c r="X60" s="219">
        <v>62.41</v>
      </c>
      <c r="Y60" s="219">
        <v>0</v>
      </c>
      <c r="Z60" s="219">
        <v>117.74</v>
      </c>
      <c r="AA60" s="219">
        <v>14.45</v>
      </c>
      <c r="AB60" s="219">
        <v>0</v>
      </c>
      <c r="AC60" s="219">
        <v>10</v>
      </c>
      <c r="AD60" s="219">
        <v>0</v>
      </c>
      <c r="AE60" s="219">
        <v>0</v>
      </c>
      <c r="AF60" s="219">
        <v>0</v>
      </c>
      <c r="AG60" s="219">
        <v>42.72</v>
      </c>
      <c r="AH60" s="219">
        <v>0</v>
      </c>
      <c r="AI60" s="219">
        <v>0</v>
      </c>
      <c r="AJ60" s="219">
        <v>0</v>
      </c>
      <c r="AK60" s="219">
        <v>84.21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47.5</v>
      </c>
      <c r="AR60" s="219">
        <v>0</v>
      </c>
      <c r="AS60" s="219">
        <v>0</v>
      </c>
      <c r="AT60" s="219">
        <v>0</v>
      </c>
      <c r="AU60">
        <v>0</v>
      </c>
      <c r="AV60">
        <v>0</v>
      </c>
    </row>
    <row r="61" spans="1:48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269.72000000000003</v>
      </c>
      <c r="L61" s="219">
        <v>13.39</v>
      </c>
      <c r="M61" s="219">
        <v>62.69</v>
      </c>
      <c r="N61" s="219">
        <v>51.36</v>
      </c>
      <c r="O61" s="219">
        <v>72.14</v>
      </c>
      <c r="P61" s="219">
        <v>27.69</v>
      </c>
      <c r="Q61" s="219">
        <v>9.3000000000000007</v>
      </c>
      <c r="R61" s="219">
        <v>18.559999999999999</v>
      </c>
      <c r="S61" s="219">
        <v>11.47</v>
      </c>
      <c r="T61" s="219">
        <v>0.76</v>
      </c>
      <c r="U61" s="219">
        <v>49.86</v>
      </c>
      <c r="V61" s="219">
        <v>7.41</v>
      </c>
      <c r="W61" s="219">
        <v>14.12</v>
      </c>
      <c r="X61" s="219">
        <v>62.41</v>
      </c>
      <c r="Y61" s="219">
        <v>0</v>
      </c>
      <c r="Z61" s="219">
        <v>117.74</v>
      </c>
      <c r="AA61" s="219">
        <v>38.17</v>
      </c>
      <c r="AB61" s="219">
        <v>0</v>
      </c>
      <c r="AC61" s="219">
        <v>10</v>
      </c>
      <c r="AD61" s="219">
        <v>0</v>
      </c>
      <c r="AE61" s="219">
        <v>0</v>
      </c>
      <c r="AF61" s="219">
        <v>0</v>
      </c>
      <c r="AG61" s="219">
        <v>42.72</v>
      </c>
      <c r="AH61" s="219">
        <v>0</v>
      </c>
      <c r="AI61" s="219">
        <v>0</v>
      </c>
      <c r="AJ61" s="219">
        <v>0</v>
      </c>
      <c r="AK61" s="219">
        <v>80.89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47.5</v>
      </c>
      <c r="AR61" s="219">
        <v>0</v>
      </c>
      <c r="AS61" s="219">
        <v>0</v>
      </c>
      <c r="AT61" s="219">
        <v>0</v>
      </c>
      <c r="AU61">
        <v>0</v>
      </c>
      <c r="AV61">
        <v>0</v>
      </c>
    </row>
    <row r="62" spans="1:48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269.72000000000003</v>
      </c>
      <c r="L62" s="219">
        <v>13.39</v>
      </c>
      <c r="M62" s="219">
        <v>62.69</v>
      </c>
      <c r="N62" s="219">
        <v>51.36</v>
      </c>
      <c r="O62" s="219">
        <v>72.14</v>
      </c>
      <c r="P62" s="219">
        <v>27.69</v>
      </c>
      <c r="Q62" s="219">
        <v>9.43</v>
      </c>
      <c r="R62" s="219">
        <v>18.559999999999999</v>
      </c>
      <c r="S62" s="219">
        <v>11.47</v>
      </c>
      <c r="T62" s="219">
        <v>0.77</v>
      </c>
      <c r="U62" s="219">
        <v>49.86</v>
      </c>
      <c r="V62" s="219">
        <v>7.41</v>
      </c>
      <c r="W62" s="219">
        <v>14.12</v>
      </c>
      <c r="X62" s="219">
        <v>62.41</v>
      </c>
      <c r="Y62" s="219">
        <v>0</v>
      </c>
      <c r="Z62" s="219">
        <v>117.74</v>
      </c>
      <c r="AA62" s="219">
        <v>38.17</v>
      </c>
      <c r="AB62" s="219">
        <v>0</v>
      </c>
      <c r="AC62" s="219">
        <v>10</v>
      </c>
      <c r="AD62" s="219">
        <v>0</v>
      </c>
      <c r="AE62" s="219">
        <v>0</v>
      </c>
      <c r="AF62" s="219">
        <v>0</v>
      </c>
      <c r="AG62" s="219">
        <v>42.72</v>
      </c>
      <c r="AH62" s="219">
        <v>0</v>
      </c>
      <c r="AI62" s="219">
        <v>0</v>
      </c>
      <c r="AJ62" s="219">
        <v>0</v>
      </c>
      <c r="AK62" s="219">
        <v>80.89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47.5</v>
      </c>
      <c r="AR62" s="219">
        <v>0</v>
      </c>
      <c r="AS62" s="219">
        <v>0</v>
      </c>
      <c r="AT62" s="219">
        <v>0</v>
      </c>
      <c r="AU62">
        <v>0</v>
      </c>
      <c r="AV62">
        <v>0</v>
      </c>
    </row>
    <row r="63" spans="1:48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0.18</v>
      </c>
      <c r="H63" s="219">
        <v>0</v>
      </c>
      <c r="I63" s="219">
        <v>0</v>
      </c>
      <c r="J63" s="219">
        <v>0.01</v>
      </c>
      <c r="K63" s="219">
        <v>308.25</v>
      </c>
      <c r="L63" s="219">
        <v>13.22</v>
      </c>
      <c r="M63" s="219">
        <v>62.69</v>
      </c>
      <c r="N63" s="219">
        <v>51.36</v>
      </c>
      <c r="O63" s="219">
        <v>72.14</v>
      </c>
      <c r="P63" s="219">
        <v>27.23</v>
      </c>
      <c r="Q63" s="219">
        <v>9.43</v>
      </c>
      <c r="R63" s="219">
        <v>18.559999999999999</v>
      </c>
      <c r="S63" s="219">
        <v>11.47</v>
      </c>
      <c r="T63" s="219">
        <v>0.77</v>
      </c>
      <c r="U63" s="219">
        <v>49.86</v>
      </c>
      <c r="V63" s="219">
        <v>7.41</v>
      </c>
      <c r="W63" s="219">
        <v>14.12</v>
      </c>
      <c r="X63" s="219">
        <v>62.41</v>
      </c>
      <c r="Y63" s="219">
        <v>0</v>
      </c>
      <c r="Z63" s="219">
        <v>117.74</v>
      </c>
      <c r="AA63" s="219">
        <v>38.17</v>
      </c>
      <c r="AB63" s="219">
        <v>0</v>
      </c>
      <c r="AC63" s="219">
        <v>10</v>
      </c>
      <c r="AD63" s="219">
        <v>0</v>
      </c>
      <c r="AE63" s="219">
        <v>0</v>
      </c>
      <c r="AF63" s="219">
        <v>0</v>
      </c>
      <c r="AG63" s="219">
        <v>42.72</v>
      </c>
      <c r="AH63" s="219">
        <v>0</v>
      </c>
      <c r="AI63" s="219">
        <v>0</v>
      </c>
      <c r="AJ63" s="219">
        <v>0</v>
      </c>
      <c r="AK63" s="219">
        <v>77.47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47.5</v>
      </c>
      <c r="AR63" s="219">
        <v>0</v>
      </c>
      <c r="AS63" s="219">
        <v>0</v>
      </c>
      <c r="AT63" s="219">
        <v>0</v>
      </c>
      <c r="AU63">
        <v>0</v>
      </c>
      <c r="AV63">
        <v>0</v>
      </c>
    </row>
    <row r="64" spans="1:48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308.25</v>
      </c>
      <c r="L64" s="219">
        <v>13.22</v>
      </c>
      <c r="M64" s="219">
        <v>62.69</v>
      </c>
      <c r="N64" s="219">
        <v>51.36</v>
      </c>
      <c r="O64" s="219">
        <v>72.14</v>
      </c>
      <c r="P64" s="219">
        <v>26.76</v>
      </c>
      <c r="Q64" s="219">
        <v>9.43</v>
      </c>
      <c r="R64" s="219">
        <v>18.559999999999999</v>
      </c>
      <c r="S64" s="219">
        <v>11.47</v>
      </c>
      <c r="T64" s="219">
        <v>0.77</v>
      </c>
      <c r="U64" s="219">
        <v>49.86</v>
      </c>
      <c r="V64" s="219">
        <v>7.41</v>
      </c>
      <c r="W64" s="219">
        <v>14.12</v>
      </c>
      <c r="X64" s="219">
        <v>62.41</v>
      </c>
      <c r="Y64" s="219">
        <v>0</v>
      </c>
      <c r="Z64" s="219">
        <v>117.74</v>
      </c>
      <c r="AA64" s="219">
        <v>38.17</v>
      </c>
      <c r="AB64" s="219">
        <v>0</v>
      </c>
      <c r="AC64" s="219">
        <v>10</v>
      </c>
      <c r="AD64" s="219">
        <v>10.8</v>
      </c>
      <c r="AE64" s="219">
        <v>0</v>
      </c>
      <c r="AF64" s="219">
        <v>0</v>
      </c>
      <c r="AG64" s="219">
        <v>42.72</v>
      </c>
      <c r="AH64" s="219">
        <v>0</v>
      </c>
      <c r="AI64" s="219">
        <v>0</v>
      </c>
      <c r="AJ64" s="219">
        <v>0</v>
      </c>
      <c r="AK64" s="219">
        <v>77.47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47.5</v>
      </c>
      <c r="AR64" s="219">
        <v>0</v>
      </c>
      <c r="AS64" s="219">
        <v>0</v>
      </c>
      <c r="AT64" s="219">
        <v>0</v>
      </c>
      <c r="AU64">
        <v>0</v>
      </c>
      <c r="AV64">
        <v>0</v>
      </c>
    </row>
    <row r="65" spans="1:48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356.42</v>
      </c>
      <c r="L65" s="219">
        <v>13.22</v>
      </c>
      <c r="M65" s="219">
        <v>62.69</v>
      </c>
      <c r="N65" s="219">
        <v>51.36</v>
      </c>
      <c r="O65" s="219">
        <v>72.14</v>
      </c>
      <c r="P65" s="219">
        <v>26.45</v>
      </c>
      <c r="Q65" s="219">
        <v>9.43</v>
      </c>
      <c r="R65" s="219">
        <v>18.559999999999999</v>
      </c>
      <c r="S65" s="219">
        <v>11.47</v>
      </c>
      <c r="T65" s="219">
        <v>0.77</v>
      </c>
      <c r="U65" s="219">
        <v>49.86</v>
      </c>
      <c r="V65" s="219">
        <v>7.41</v>
      </c>
      <c r="W65" s="219">
        <v>14.12</v>
      </c>
      <c r="X65" s="219">
        <v>62.41</v>
      </c>
      <c r="Y65" s="219">
        <v>0</v>
      </c>
      <c r="Z65" s="219">
        <v>117.74</v>
      </c>
      <c r="AA65" s="219">
        <v>38.17</v>
      </c>
      <c r="AB65" s="219">
        <v>0</v>
      </c>
      <c r="AC65" s="219">
        <v>7.38</v>
      </c>
      <c r="AD65" s="219">
        <v>10.8</v>
      </c>
      <c r="AE65" s="219">
        <v>0</v>
      </c>
      <c r="AF65" s="219">
        <v>0</v>
      </c>
      <c r="AG65" s="219">
        <v>40</v>
      </c>
      <c r="AH65" s="219">
        <v>0</v>
      </c>
      <c r="AI65" s="219">
        <v>0</v>
      </c>
      <c r="AJ65" s="219">
        <v>0</v>
      </c>
      <c r="AK65" s="219">
        <v>77.47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47.5</v>
      </c>
      <c r="AR65" s="219">
        <v>0</v>
      </c>
      <c r="AS65" s="219">
        <v>0</v>
      </c>
      <c r="AT65" s="219">
        <v>0</v>
      </c>
      <c r="AU65">
        <v>0</v>
      </c>
      <c r="AV65">
        <v>0</v>
      </c>
    </row>
    <row r="66" spans="1:48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356.42</v>
      </c>
      <c r="L66" s="219">
        <v>13.22</v>
      </c>
      <c r="M66" s="219">
        <v>62.69</v>
      </c>
      <c r="N66" s="219">
        <v>51.36</v>
      </c>
      <c r="O66" s="219">
        <v>72.14</v>
      </c>
      <c r="P66" s="219">
        <v>26.45</v>
      </c>
      <c r="Q66" s="219">
        <v>9.43</v>
      </c>
      <c r="R66" s="219">
        <v>18.559999999999999</v>
      </c>
      <c r="S66" s="219">
        <v>11.47</v>
      </c>
      <c r="T66" s="219">
        <v>0.77</v>
      </c>
      <c r="U66" s="219">
        <v>49.86</v>
      </c>
      <c r="V66" s="219">
        <v>7.41</v>
      </c>
      <c r="W66" s="219">
        <v>14.12</v>
      </c>
      <c r="X66" s="219">
        <v>62.41</v>
      </c>
      <c r="Y66" s="219">
        <v>0</v>
      </c>
      <c r="Z66" s="219">
        <v>117.74</v>
      </c>
      <c r="AA66" s="219">
        <v>38.17</v>
      </c>
      <c r="AB66" s="219">
        <v>0</v>
      </c>
      <c r="AC66" s="219">
        <v>7.38</v>
      </c>
      <c r="AD66" s="219">
        <v>10.8</v>
      </c>
      <c r="AE66" s="219">
        <v>0</v>
      </c>
      <c r="AF66" s="219">
        <v>0</v>
      </c>
      <c r="AG66" s="219">
        <v>40</v>
      </c>
      <c r="AH66" s="219">
        <v>0</v>
      </c>
      <c r="AI66" s="219">
        <v>0</v>
      </c>
      <c r="AJ66" s="219">
        <v>0</v>
      </c>
      <c r="AK66" s="219">
        <v>77.47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47.5</v>
      </c>
      <c r="AR66" s="219">
        <v>0</v>
      </c>
      <c r="AS66" s="219">
        <v>0</v>
      </c>
      <c r="AT66" s="219">
        <v>0</v>
      </c>
      <c r="AU66">
        <v>0</v>
      </c>
      <c r="AV66">
        <v>0</v>
      </c>
    </row>
    <row r="67" spans="1:48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404.58</v>
      </c>
      <c r="L67" s="219">
        <v>13.22</v>
      </c>
      <c r="M67" s="219">
        <v>62.69</v>
      </c>
      <c r="N67" s="219">
        <v>51.36</v>
      </c>
      <c r="O67" s="219">
        <v>72.14</v>
      </c>
      <c r="P67" s="219">
        <v>26.45</v>
      </c>
      <c r="Q67" s="219">
        <v>9.43</v>
      </c>
      <c r="R67" s="219">
        <v>18.559999999999999</v>
      </c>
      <c r="S67" s="219">
        <v>11.47</v>
      </c>
      <c r="T67" s="219">
        <v>0.77</v>
      </c>
      <c r="U67" s="219">
        <v>49.86</v>
      </c>
      <c r="V67" s="219">
        <v>7.41</v>
      </c>
      <c r="W67" s="219">
        <v>14.12</v>
      </c>
      <c r="X67" s="219">
        <v>62.41</v>
      </c>
      <c r="Y67" s="219">
        <v>0</v>
      </c>
      <c r="Z67" s="219">
        <v>117.74</v>
      </c>
      <c r="AA67" s="219">
        <v>38.17</v>
      </c>
      <c r="AB67" s="219">
        <v>0</v>
      </c>
      <c r="AC67" s="219">
        <v>7.38</v>
      </c>
      <c r="AD67" s="219">
        <v>10.8</v>
      </c>
      <c r="AE67" s="219">
        <v>0</v>
      </c>
      <c r="AF67" s="219">
        <v>0</v>
      </c>
      <c r="AG67" s="219">
        <v>40</v>
      </c>
      <c r="AH67" s="219">
        <v>0</v>
      </c>
      <c r="AI67" s="219">
        <v>0</v>
      </c>
      <c r="AJ67" s="219">
        <v>0</v>
      </c>
      <c r="AK67" s="219">
        <v>77.47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47.5</v>
      </c>
      <c r="AR67" s="219">
        <v>0</v>
      </c>
      <c r="AS67" s="219">
        <v>0</v>
      </c>
      <c r="AT67" s="219">
        <v>0</v>
      </c>
      <c r="AU67">
        <v>0</v>
      </c>
      <c r="AV67">
        <v>0</v>
      </c>
    </row>
    <row r="68" spans="1:48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404.58</v>
      </c>
      <c r="L68" s="219">
        <v>13.22</v>
      </c>
      <c r="M68" s="219">
        <v>62.69</v>
      </c>
      <c r="N68" s="219">
        <v>51.36</v>
      </c>
      <c r="O68" s="219">
        <v>72.14</v>
      </c>
      <c r="P68" s="219">
        <v>26.45</v>
      </c>
      <c r="Q68" s="219">
        <v>9.43</v>
      </c>
      <c r="R68" s="219">
        <v>18.559999999999999</v>
      </c>
      <c r="S68" s="219">
        <v>11.47</v>
      </c>
      <c r="T68" s="219">
        <v>0.77</v>
      </c>
      <c r="U68" s="219">
        <v>49.86</v>
      </c>
      <c r="V68" s="219">
        <v>7.41</v>
      </c>
      <c r="W68" s="219">
        <v>14.12</v>
      </c>
      <c r="X68" s="219">
        <v>62.41</v>
      </c>
      <c r="Y68" s="219">
        <v>0</v>
      </c>
      <c r="Z68" s="219">
        <v>117.74</v>
      </c>
      <c r="AA68" s="219">
        <v>38.17</v>
      </c>
      <c r="AB68" s="219">
        <v>0</v>
      </c>
      <c r="AC68" s="219">
        <v>7.75</v>
      </c>
      <c r="AD68" s="219">
        <v>0</v>
      </c>
      <c r="AE68" s="219">
        <v>0</v>
      </c>
      <c r="AF68" s="219">
        <v>0</v>
      </c>
      <c r="AG68" s="219">
        <v>40</v>
      </c>
      <c r="AH68" s="219">
        <v>0</v>
      </c>
      <c r="AI68" s="219">
        <v>0</v>
      </c>
      <c r="AJ68" s="219">
        <v>0</v>
      </c>
      <c r="AK68" s="219">
        <v>77.47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47.5</v>
      </c>
      <c r="AR68" s="219">
        <v>0</v>
      </c>
      <c r="AS68" s="219">
        <v>0</v>
      </c>
      <c r="AT68" s="219">
        <v>0</v>
      </c>
      <c r="AU68">
        <v>0</v>
      </c>
      <c r="AV68">
        <v>0</v>
      </c>
    </row>
    <row r="69" spans="1:48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452.75</v>
      </c>
      <c r="L69" s="219">
        <v>13.22</v>
      </c>
      <c r="M69" s="219">
        <v>62.69</v>
      </c>
      <c r="N69" s="219">
        <v>51.36</v>
      </c>
      <c r="O69" s="219">
        <v>72.14</v>
      </c>
      <c r="P69" s="219">
        <v>26.45</v>
      </c>
      <c r="Q69" s="219">
        <v>9.43</v>
      </c>
      <c r="R69" s="219">
        <v>18.559999999999999</v>
      </c>
      <c r="S69" s="219">
        <v>11.47</v>
      </c>
      <c r="T69" s="219">
        <v>0.77</v>
      </c>
      <c r="U69" s="219">
        <v>49.86</v>
      </c>
      <c r="V69" s="219">
        <v>7.41</v>
      </c>
      <c r="W69" s="219">
        <v>13.87</v>
      </c>
      <c r="X69" s="219">
        <v>62.41</v>
      </c>
      <c r="Y69" s="219">
        <v>0</v>
      </c>
      <c r="Z69" s="219">
        <v>58.87</v>
      </c>
      <c r="AA69" s="219">
        <v>38.17</v>
      </c>
      <c r="AB69" s="219">
        <v>0</v>
      </c>
      <c r="AC69" s="219">
        <v>7.75</v>
      </c>
      <c r="AD69" s="219">
        <v>0</v>
      </c>
      <c r="AE69" s="219">
        <v>0</v>
      </c>
      <c r="AF69" s="219">
        <v>0</v>
      </c>
      <c r="AG69" s="219">
        <v>40</v>
      </c>
      <c r="AH69" s="219">
        <v>0</v>
      </c>
      <c r="AI69" s="219">
        <v>0</v>
      </c>
      <c r="AJ69" s="219">
        <v>0</v>
      </c>
      <c r="AK69" s="219">
        <v>94.95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47.5</v>
      </c>
      <c r="AR69" s="219">
        <v>0</v>
      </c>
      <c r="AS69" s="219">
        <v>0</v>
      </c>
      <c r="AT69" s="219">
        <v>0</v>
      </c>
      <c r="AU69">
        <v>0</v>
      </c>
      <c r="AV69">
        <v>0</v>
      </c>
    </row>
    <row r="70" spans="1:48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452.75</v>
      </c>
      <c r="L70" s="219">
        <v>13.22</v>
      </c>
      <c r="M70" s="219">
        <v>62.69</v>
      </c>
      <c r="N70" s="219">
        <v>51.36</v>
      </c>
      <c r="O70" s="219">
        <v>72.14</v>
      </c>
      <c r="P70" s="219">
        <v>26.45</v>
      </c>
      <c r="Q70" s="219">
        <v>9.43</v>
      </c>
      <c r="R70" s="219">
        <v>18.559999999999999</v>
      </c>
      <c r="S70" s="219">
        <v>11.47</v>
      </c>
      <c r="T70" s="219">
        <v>0.77</v>
      </c>
      <c r="U70" s="219">
        <v>49.86</v>
      </c>
      <c r="V70" s="219">
        <v>7.41</v>
      </c>
      <c r="W70" s="219">
        <v>13.87</v>
      </c>
      <c r="X70" s="219">
        <v>62.41</v>
      </c>
      <c r="Y70" s="219">
        <v>0</v>
      </c>
      <c r="Z70" s="219">
        <v>58.87</v>
      </c>
      <c r="AA70" s="219">
        <v>38.17</v>
      </c>
      <c r="AB70" s="219">
        <v>0</v>
      </c>
      <c r="AC70" s="219">
        <v>7.75</v>
      </c>
      <c r="AD70" s="219">
        <v>0</v>
      </c>
      <c r="AE70" s="219">
        <v>0</v>
      </c>
      <c r="AF70" s="219">
        <v>0</v>
      </c>
      <c r="AG70" s="219">
        <v>40</v>
      </c>
      <c r="AH70" s="219">
        <v>0</v>
      </c>
      <c r="AI70" s="219">
        <v>0</v>
      </c>
      <c r="AJ70" s="219">
        <v>0</v>
      </c>
      <c r="AK70" s="219">
        <v>94.95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47.5</v>
      </c>
      <c r="AR70" s="219">
        <v>0</v>
      </c>
      <c r="AS70" s="219">
        <v>0</v>
      </c>
      <c r="AT70" s="219">
        <v>0</v>
      </c>
      <c r="AU70">
        <v>0</v>
      </c>
      <c r="AV70">
        <v>0</v>
      </c>
    </row>
    <row r="71" spans="1:48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494.92</v>
      </c>
      <c r="L71" s="219">
        <v>13.22</v>
      </c>
      <c r="M71" s="219">
        <v>62.69</v>
      </c>
      <c r="N71" s="219">
        <v>51.36</v>
      </c>
      <c r="O71" s="219">
        <v>72.14</v>
      </c>
      <c r="P71" s="219">
        <v>26.45</v>
      </c>
      <c r="Q71" s="219">
        <v>9.43</v>
      </c>
      <c r="R71" s="219">
        <v>18.559999999999999</v>
      </c>
      <c r="S71" s="219">
        <v>11.47</v>
      </c>
      <c r="T71" s="219">
        <v>0.77</v>
      </c>
      <c r="U71" s="219">
        <v>49.86</v>
      </c>
      <c r="V71" s="219">
        <v>7.41</v>
      </c>
      <c r="W71" s="219">
        <v>13.87</v>
      </c>
      <c r="X71" s="219">
        <v>62.41</v>
      </c>
      <c r="Y71" s="219">
        <v>0</v>
      </c>
      <c r="Z71" s="219">
        <v>58.87</v>
      </c>
      <c r="AA71" s="219">
        <v>38.17</v>
      </c>
      <c r="AB71" s="219">
        <v>0</v>
      </c>
      <c r="AC71" s="219">
        <v>7.75</v>
      </c>
      <c r="AD71" s="219">
        <v>0</v>
      </c>
      <c r="AE71" s="219">
        <v>0</v>
      </c>
      <c r="AF71" s="219">
        <v>0</v>
      </c>
      <c r="AG71" s="219">
        <v>40</v>
      </c>
      <c r="AH71" s="219">
        <v>0</v>
      </c>
      <c r="AI71" s="219">
        <v>0</v>
      </c>
      <c r="AJ71" s="219">
        <v>0</v>
      </c>
      <c r="AK71" s="219">
        <v>145.22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44.51</v>
      </c>
      <c r="AR71" s="219">
        <v>0</v>
      </c>
      <c r="AS71" s="219">
        <v>0</v>
      </c>
      <c r="AT71" s="219">
        <v>0</v>
      </c>
      <c r="AU71">
        <v>0</v>
      </c>
      <c r="AV71">
        <v>0</v>
      </c>
    </row>
    <row r="72" spans="1:48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494.92</v>
      </c>
      <c r="L72" s="219">
        <v>13.22</v>
      </c>
      <c r="M72" s="219">
        <v>62.69</v>
      </c>
      <c r="N72" s="219">
        <v>51.36</v>
      </c>
      <c r="O72" s="219">
        <v>72.14</v>
      </c>
      <c r="P72" s="219">
        <v>26.45</v>
      </c>
      <c r="Q72" s="219">
        <v>9.43</v>
      </c>
      <c r="R72" s="219">
        <v>18.559999999999999</v>
      </c>
      <c r="S72" s="219">
        <v>11.47</v>
      </c>
      <c r="T72" s="219">
        <v>0.77</v>
      </c>
      <c r="U72" s="219">
        <v>49.86</v>
      </c>
      <c r="V72" s="219">
        <v>7.41</v>
      </c>
      <c r="W72" s="219">
        <v>13.87</v>
      </c>
      <c r="X72" s="219">
        <v>62.41</v>
      </c>
      <c r="Y72" s="219">
        <v>0</v>
      </c>
      <c r="Z72" s="219">
        <v>58.87</v>
      </c>
      <c r="AA72" s="219">
        <v>38.17</v>
      </c>
      <c r="AB72" s="219">
        <v>0</v>
      </c>
      <c r="AC72" s="219">
        <v>7.75</v>
      </c>
      <c r="AD72" s="219">
        <v>0</v>
      </c>
      <c r="AE72" s="219">
        <v>0</v>
      </c>
      <c r="AF72" s="219">
        <v>0</v>
      </c>
      <c r="AG72" s="219">
        <v>40</v>
      </c>
      <c r="AH72" s="219">
        <v>0</v>
      </c>
      <c r="AI72" s="219">
        <v>0</v>
      </c>
      <c r="AJ72" s="219">
        <v>0</v>
      </c>
      <c r="AK72" s="219">
        <v>145.22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41.5</v>
      </c>
      <c r="AR72" s="219">
        <v>0</v>
      </c>
      <c r="AS72" s="219">
        <v>0</v>
      </c>
      <c r="AT72" s="219">
        <v>0</v>
      </c>
      <c r="AU72">
        <v>0</v>
      </c>
      <c r="AV72">
        <v>0</v>
      </c>
    </row>
    <row r="73" spans="1:48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494.92</v>
      </c>
      <c r="L73" s="219">
        <v>13.22</v>
      </c>
      <c r="M73" s="219">
        <v>62.69</v>
      </c>
      <c r="N73" s="219">
        <v>51.36</v>
      </c>
      <c r="O73" s="219">
        <v>72.14</v>
      </c>
      <c r="P73" s="219">
        <v>26.45</v>
      </c>
      <c r="Q73" s="219">
        <v>9.1300000000000008</v>
      </c>
      <c r="R73" s="219">
        <v>18.559999999999999</v>
      </c>
      <c r="S73" s="219">
        <v>11.47</v>
      </c>
      <c r="T73" s="219">
        <v>0.77</v>
      </c>
      <c r="U73" s="219">
        <v>49.86</v>
      </c>
      <c r="V73" s="219">
        <v>7.41</v>
      </c>
      <c r="W73" s="219">
        <v>13.74</v>
      </c>
      <c r="X73" s="219">
        <v>62.41</v>
      </c>
      <c r="Y73" s="219">
        <v>0</v>
      </c>
      <c r="Z73" s="219">
        <v>58.87</v>
      </c>
      <c r="AA73" s="219">
        <v>38.17</v>
      </c>
      <c r="AB73" s="219">
        <v>0</v>
      </c>
      <c r="AC73" s="219">
        <v>7.75</v>
      </c>
      <c r="AD73" s="219">
        <v>0</v>
      </c>
      <c r="AE73" s="219">
        <v>0</v>
      </c>
      <c r="AF73" s="219">
        <v>0</v>
      </c>
      <c r="AG73" s="219">
        <v>40</v>
      </c>
      <c r="AH73" s="219">
        <v>0</v>
      </c>
      <c r="AI73" s="219">
        <v>0</v>
      </c>
      <c r="AJ73" s="219">
        <v>0</v>
      </c>
      <c r="AK73" s="219">
        <v>145.22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27.96</v>
      </c>
      <c r="AR73" s="219">
        <v>0</v>
      </c>
      <c r="AS73" s="219">
        <v>0</v>
      </c>
      <c r="AT73" s="219">
        <v>0</v>
      </c>
      <c r="AU73">
        <v>0</v>
      </c>
      <c r="AV73">
        <v>0</v>
      </c>
    </row>
    <row r="74" spans="1:48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494.92</v>
      </c>
      <c r="L74" s="219">
        <v>13.22</v>
      </c>
      <c r="M74" s="219">
        <v>62.69</v>
      </c>
      <c r="N74" s="219">
        <v>51.36</v>
      </c>
      <c r="O74" s="219">
        <v>72.14</v>
      </c>
      <c r="P74" s="219">
        <v>26.45</v>
      </c>
      <c r="Q74" s="219">
        <v>9.1300000000000008</v>
      </c>
      <c r="R74" s="219">
        <v>18.559999999999999</v>
      </c>
      <c r="S74" s="219">
        <v>11.47</v>
      </c>
      <c r="T74" s="219">
        <v>0.77</v>
      </c>
      <c r="U74" s="219">
        <v>49.86</v>
      </c>
      <c r="V74" s="219">
        <v>7.41</v>
      </c>
      <c r="W74" s="219">
        <v>13.74</v>
      </c>
      <c r="X74" s="219">
        <v>62.41</v>
      </c>
      <c r="Y74" s="219">
        <v>0</v>
      </c>
      <c r="Z74" s="219">
        <v>58.87</v>
      </c>
      <c r="AA74" s="219">
        <v>38.17</v>
      </c>
      <c r="AB74" s="219">
        <v>0</v>
      </c>
      <c r="AC74" s="219">
        <v>7.75</v>
      </c>
      <c r="AD74" s="219">
        <v>0</v>
      </c>
      <c r="AE74" s="219">
        <v>0</v>
      </c>
      <c r="AF74" s="219">
        <v>0</v>
      </c>
      <c r="AG74" s="219">
        <v>40</v>
      </c>
      <c r="AH74" s="219">
        <v>0</v>
      </c>
      <c r="AI74" s="219">
        <v>0</v>
      </c>
      <c r="AJ74" s="219">
        <v>0</v>
      </c>
      <c r="AK74" s="219">
        <v>145.22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10</v>
      </c>
      <c r="AR74" s="219">
        <v>0</v>
      </c>
      <c r="AS74" s="219">
        <v>0</v>
      </c>
      <c r="AT74" s="219">
        <v>0</v>
      </c>
      <c r="AU74">
        <v>0</v>
      </c>
      <c r="AV74">
        <v>0</v>
      </c>
    </row>
    <row r="75" spans="1:48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494.92</v>
      </c>
      <c r="L75" s="219">
        <v>13.22</v>
      </c>
      <c r="M75" s="219">
        <v>62.69</v>
      </c>
      <c r="N75" s="219">
        <v>51.36</v>
      </c>
      <c r="O75" s="219">
        <v>72.14</v>
      </c>
      <c r="P75" s="219">
        <v>26.45</v>
      </c>
      <c r="Q75" s="219">
        <v>9.1300000000000008</v>
      </c>
      <c r="R75" s="219">
        <v>18.559999999999999</v>
      </c>
      <c r="S75" s="219">
        <v>11.47</v>
      </c>
      <c r="T75" s="219">
        <v>0.77</v>
      </c>
      <c r="U75" s="219">
        <v>49.86</v>
      </c>
      <c r="V75" s="219">
        <v>7.41</v>
      </c>
      <c r="W75" s="219">
        <v>13.74</v>
      </c>
      <c r="X75" s="219">
        <v>62.41</v>
      </c>
      <c r="Y75" s="219">
        <v>0</v>
      </c>
      <c r="Z75" s="219">
        <v>58.87</v>
      </c>
      <c r="AA75" s="219">
        <v>38.17</v>
      </c>
      <c r="AB75" s="219">
        <v>0</v>
      </c>
      <c r="AC75" s="219">
        <v>7.75</v>
      </c>
      <c r="AD75" s="219">
        <v>0</v>
      </c>
      <c r="AE75" s="219">
        <v>0</v>
      </c>
      <c r="AF75" s="219">
        <v>0</v>
      </c>
      <c r="AG75" s="219">
        <v>40</v>
      </c>
      <c r="AH75" s="219">
        <v>0</v>
      </c>
      <c r="AI75" s="219">
        <v>0</v>
      </c>
      <c r="AJ75" s="219">
        <v>0</v>
      </c>
      <c r="AK75" s="219">
        <v>94.95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  <c r="AU75">
        <v>0</v>
      </c>
      <c r="AV75">
        <v>0</v>
      </c>
    </row>
    <row r="76" spans="1:48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494.92</v>
      </c>
      <c r="L76" s="219">
        <v>13.22</v>
      </c>
      <c r="M76" s="219">
        <v>62.69</v>
      </c>
      <c r="N76" s="219">
        <v>51.36</v>
      </c>
      <c r="O76" s="219">
        <v>72.14</v>
      </c>
      <c r="P76" s="219">
        <v>26.45</v>
      </c>
      <c r="Q76" s="219">
        <v>9.1300000000000008</v>
      </c>
      <c r="R76" s="219">
        <v>18.559999999999999</v>
      </c>
      <c r="S76" s="219">
        <v>11.47</v>
      </c>
      <c r="T76" s="219">
        <v>0.77</v>
      </c>
      <c r="U76" s="219">
        <v>49.86</v>
      </c>
      <c r="V76" s="219">
        <v>7.41</v>
      </c>
      <c r="W76" s="219">
        <v>13.74</v>
      </c>
      <c r="X76" s="219">
        <v>62.41</v>
      </c>
      <c r="Y76" s="219">
        <v>0</v>
      </c>
      <c r="Z76" s="219">
        <v>58.87</v>
      </c>
      <c r="AA76" s="219">
        <v>38.17</v>
      </c>
      <c r="AB76" s="219">
        <v>0</v>
      </c>
      <c r="AC76" s="219">
        <v>7.75</v>
      </c>
      <c r="AD76" s="219">
        <v>0</v>
      </c>
      <c r="AE76" s="219">
        <v>0</v>
      </c>
      <c r="AF76" s="219">
        <v>0</v>
      </c>
      <c r="AG76" s="219">
        <v>40</v>
      </c>
      <c r="AH76" s="219">
        <v>0</v>
      </c>
      <c r="AI76" s="219">
        <v>0</v>
      </c>
      <c r="AJ76" s="219">
        <v>0</v>
      </c>
      <c r="AK76" s="219">
        <v>94.95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  <c r="AU76">
        <v>0</v>
      </c>
      <c r="AV76">
        <v>0</v>
      </c>
    </row>
    <row r="77" spans="1:48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415.22</v>
      </c>
      <c r="L77" s="219">
        <v>13.22</v>
      </c>
      <c r="M77" s="219">
        <v>62.69</v>
      </c>
      <c r="N77" s="219">
        <v>51.36</v>
      </c>
      <c r="O77" s="219">
        <v>72.14</v>
      </c>
      <c r="P77" s="219">
        <v>26.45</v>
      </c>
      <c r="Q77" s="219">
        <v>9.1300000000000008</v>
      </c>
      <c r="R77" s="219">
        <v>18.559999999999999</v>
      </c>
      <c r="S77" s="219">
        <v>11.47</v>
      </c>
      <c r="T77" s="219">
        <v>0.77</v>
      </c>
      <c r="U77" s="219">
        <v>49.86</v>
      </c>
      <c r="V77" s="219">
        <v>7.41</v>
      </c>
      <c r="W77" s="219">
        <v>13.74</v>
      </c>
      <c r="X77" s="219">
        <v>62.41</v>
      </c>
      <c r="Y77" s="219">
        <v>0</v>
      </c>
      <c r="Z77" s="219">
        <v>58.87</v>
      </c>
      <c r="AA77" s="219">
        <v>38.17</v>
      </c>
      <c r="AB77" s="219">
        <v>0</v>
      </c>
      <c r="AC77" s="219">
        <v>7.75</v>
      </c>
      <c r="AD77" s="219">
        <v>0</v>
      </c>
      <c r="AE77" s="219">
        <v>0</v>
      </c>
      <c r="AF77" s="219">
        <v>0</v>
      </c>
      <c r="AG77" s="219">
        <v>40</v>
      </c>
      <c r="AH77" s="219">
        <v>0</v>
      </c>
      <c r="AI77" s="219">
        <v>0</v>
      </c>
      <c r="AJ77" s="219">
        <v>0</v>
      </c>
      <c r="AK77" s="219">
        <v>80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  <c r="AU77">
        <v>0</v>
      </c>
      <c r="AV77">
        <v>0</v>
      </c>
    </row>
    <row r="78" spans="1:48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351.6</v>
      </c>
      <c r="L78" s="219">
        <v>13.22</v>
      </c>
      <c r="M78" s="219">
        <v>62.69</v>
      </c>
      <c r="N78" s="219">
        <v>51.36</v>
      </c>
      <c r="O78" s="219">
        <v>72.14</v>
      </c>
      <c r="P78" s="219">
        <v>26.45</v>
      </c>
      <c r="Q78" s="219">
        <v>9.1300000000000008</v>
      </c>
      <c r="R78" s="219">
        <v>18.559999999999999</v>
      </c>
      <c r="S78" s="219">
        <v>11.47</v>
      </c>
      <c r="T78" s="219">
        <v>0.77</v>
      </c>
      <c r="U78" s="219">
        <v>49.86</v>
      </c>
      <c r="V78" s="219">
        <v>7.41</v>
      </c>
      <c r="W78" s="219">
        <v>13.74</v>
      </c>
      <c r="X78" s="219">
        <v>62.41</v>
      </c>
      <c r="Y78" s="219">
        <v>0</v>
      </c>
      <c r="Z78" s="219">
        <v>58.87</v>
      </c>
      <c r="AA78" s="219">
        <v>38.17</v>
      </c>
      <c r="AB78" s="219">
        <v>0</v>
      </c>
      <c r="AC78" s="219">
        <v>7.75</v>
      </c>
      <c r="AD78" s="219">
        <v>0</v>
      </c>
      <c r="AE78" s="219">
        <v>0</v>
      </c>
      <c r="AF78" s="219">
        <v>0</v>
      </c>
      <c r="AG78" s="219">
        <v>40</v>
      </c>
      <c r="AH78" s="219">
        <v>0</v>
      </c>
      <c r="AI78" s="219">
        <v>0</v>
      </c>
      <c r="AJ78" s="219">
        <v>0</v>
      </c>
      <c r="AK78" s="219">
        <v>80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  <c r="AU78">
        <v>0</v>
      </c>
      <c r="AV78">
        <v>0</v>
      </c>
    </row>
    <row r="79" spans="1:48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375.68</v>
      </c>
      <c r="L79" s="219">
        <v>13.39</v>
      </c>
      <c r="M79" s="219">
        <v>62.69</v>
      </c>
      <c r="N79" s="219">
        <v>51.36</v>
      </c>
      <c r="O79" s="219">
        <v>72.14</v>
      </c>
      <c r="P79" s="219">
        <v>26.45</v>
      </c>
      <c r="Q79" s="219">
        <v>9.1300000000000008</v>
      </c>
      <c r="R79" s="219">
        <v>18.559999999999999</v>
      </c>
      <c r="S79" s="219">
        <v>11.47</v>
      </c>
      <c r="T79" s="219">
        <v>0.77</v>
      </c>
      <c r="U79" s="219">
        <v>49.86</v>
      </c>
      <c r="V79" s="219">
        <v>7.41</v>
      </c>
      <c r="W79" s="219">
        <v>13.74</v>
      </c>
      <c r="X79" s="219">
        <v>62.41</v>
      </c>
      <c r="Y79" s="219">
        <v>0</v>
      </c>
      <c r="Z79" s="219">
        <v>58.87</v>
      </c>
      <c r="AA79" s="219">
        <v>38.17</v>
      </c>
      <c r="AB79" s="219">
        <v>0</v>
      </c>
      <c r="AC79" s="219">
        <v>7.75</v>
      </c>
      <c r="AD79" s="219">
        <v>0</v>
      </c>
      <c r="AE79" s="219">
        <v>0</v>
      </c>
      <c r="AF79" s="219">
        <v>0</v>
      </c>
      <c r="AG79" s="219">
        <v>40</v>
      </c>
      <c r="AH79" s="219">
        <v>0</v>
      </c>
      <c r="AI79" s="219">
        <v>0</v>
      </c>
      <c r="AJ79" s="219">
        <v>0</v>
      </c>
      <c r="AK79" s="219">
        <v>80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  <c r="AU79">
        <v>0</v>
      </c>
      <c r="AV79">
        <v>0</v>
      </c>
    </row>
    <row r="80" spans="1:48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391.96</v>
      </c>
      <c r="L80" s="219">
        <v>13.22</v>
      </c>
      <c r="M80" s="219">
        <v>62.69</v>
      </c>
      <c r="N80" s="219">
        <v>51.36</v>
      </c>
      <c r="O80" s="219">
        <v>72.14</v>
      </c>
      <c r="P80" s="219">
        <v>26.45</v>
      </c>
      <c r="Q80" s="219">
        <v>9.1300000000000008</v>
      </c>
      <c r="R80" s="219">
        <v>18.559999999999999</v>
      </c>
      <c r="S80" s="219">
        <v>11.47</v>
      </c>
      <c r="T80" s="219">
        <v>0.77</v>
      </c>
      <c r="U80" s="219">
        <v>49.86</v>
      </c>
      <c r="V80" s="219">
        <v>7.41</v>
      </c>
      <c r="W80" s="219">
        <v>13.74</v>
      </c>
      <c r="X80" s="219">
        <v>62.41</v>
      </c>
      <c r="Y80" s="219">
        <v>0</v>
      </c>
      <c r="Z80" s="219">
        <v>58.87</v>
      </c>
      <c r="AA80" s="219">
        <v>38.17</v>
      </c>
      <c r="AB80" s="219">
        <v>0</v>
      </c>
      <c r="AC80" s="219">
        <v>7.75</v>
      </c>
      <c r="AD80" s="219">
        <v>0</v>
      </c>
      <c r="AE80" s="219">
        <v>0</v>
      </c>
      <c r="AF80" s="219">
        <v>0</v>
      </c>
      <c r="AG80" s="219">
        <v>40</v>
      </c>
      <c r="AH80" s="219">
        <v>0</v>
      </c>
      <c r="AI80" s="219">
        <v>0</v>
      </c>
      <c r="AJ80" s="219">
        <v>0</v>
      </c>
      <c r="AK80" s="219">
        <v>80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  <c r="AU80">
        <v>0</v>
      </c>
      <c r="AV80">
        <v>0</v>
      </c>
    </row>
    <row r="81" spans="1:48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452.01</v>
      </c>
      <c r="L81" s="219">
        <v>13.22</v>
      </c>
      <c r="M81" s="219">
        <v>62.69</v>
      </c>
      <c r="N81" s="219">
        <v>51.36</v>
      </c>
      <c r="O81" s="219">
        <v>72.14</v>
      </c>
      <c r="P81" s="219">
        <v>26.45</v>
      </c>
      <c r="Q81" s="219">
        <v>9.1300000000000008</v>
      </c>
      <c r="R81" s="219">
        <v>18.559999999999999</v>
      </c>
      <c r="S81" s="219">
        <v>11.47</v>
      </c>
      <c r="T81" s="219">
        <v>0.77</v>
      </c>
      <c r="U81" s="219">
        <v>49.86</v>
      </c>
      <c r="V81" s="219">
        <v>7.41</v>
      </c>
      <c r="W81" s="219">
        <v>13.74</v>
      </c>
      <c r="X81" s="219">
        <v>62.41</v>
      </c>
      <c r="Y81" s="219">
        <v>0</v>
      </c>
      <c r="Z81" s="219">
        <v>58.87</v>
      </c>
      <c r="AA81" s="219">
        <v>38.17</v>
      </c>
      <c r="AB81" s="219">
        <v>0</v>
      </c>
      <c r="AC81" s="219">
        <v>7.75</v>
      </c>
      <c r="AD81" s="219">
        <v>0</v>
      </c>
      <c r="AE81" s="219">
        <v>0</v>
      </c>
      <c r="AF81" s="219">
        <v>0</v>
      </c>
      <c r="AG81" s="219">
        <v>40</v>
      </c>
      <c r="AH81" s="219">
        <v>0</v>
      </c>
      <c r="AI81" s="219">
        <v>0</v>
      </c>
      <c r="AJ81" s="219">
        <v>0</v>
      </c>
      <c r="AK81" s="219">
        <v>137.5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  <c r="AU81">
        <v>0</v>
      </c>
      <c r="AV81">
        <v>0</v>
      </c>
    </row>
    <row r="82" spans="1:48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494.92</v>
      </c>
      <c r="L82" s="219">
        <v>13.22</v>
      </c>
      <c r="M82" s="219">
        <v>62.69</v>
      </c>
      <c r="N82" s="219">
        <v>51.36</v>
      </c>
      <c r="O82" s="219">
        <v>72.14</v>
      </c>
      <c r="P82" s="219">
        <v>26.45</v>
      </c>
      <c r="Q82" s="219">
        <v>9.1300000000000008</v>
      </c>
      <c r="R82" s="219">
        <v>18.559999999999999</v>
      </c>
      <c r="S82" s="219">
        <v>11.47</v>
      </c>
      <c r="T82" s="219">
        <v>0.77</v>
      </c>
      <c r="U82" s="219">
        <v>49.86</v>
      </c>
      <c r="V82" s="219">
        <v>7.41</v>
      </c>
      <c r="W82" s="219">
        <v>13.74</v>
      </c>
      <c r="X82" s="219">
        <v>62.41</v>
      </c>
      <c r="Y82" s="219">
        <v>0</v>
      </c>
      <c r="Z82" s="219">
        <v>58.87</v>
      </c>
      <c r="AA82" s="219">
        <v>38.17</v>
      </c>
      <c r="AB82" s="219">
        <v>0</v>
      </c>
      <c r="AC82" s="219">
        <v>0</v>
      </c>
      <c r="AD82" s="219">
        <v>11.63</v>
      </c>
      <c r="AE82" s="219">
        <v>0</v>
      </c>
      <c r="AF82" s="219">
        <v>0</v>
      </c>
      <c r="AG82" s="219">
        <v>40</v>
      </c>
      <c r="AH82" s="219">
        <v>0</v>
      </c>
      <c r="AI82" s="219">
        <v>0</v>
      </c>
      <c r="AJ82" s="219">
        <v>0</v>
      </c>
      <c r="AK82" s="219">
        <v>137.5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  <c r="AU82">
        <v>0</v>
      </c>
      <c r="AV82">
        <v>0</v>
      </c>
    </row>
    <row r="83" spans="1:48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494.92</v>
      </c>
      <c r="L83" s="219">
        <v>13.22</v>
      </c>
      <c r="M83" s="219">
        <v>62.69</v>
      </c>
      <c r="N83" s="219">
        <v>51.36</v>
      </c>
      <c r="O83" s="219">
        <v>72.14</v>
      </c>
      <c r="P83" s="219">
        <v>26.45</v>
      </c>
      <c r="Q83" s="219">
        <v>9.1300000000000008</v>
      </c>
      <c r="R83" s="219">
        <v>18.559999999999999</v>
      </c>
      <c r="S83" s="219">
        <v>11.47</v>
      </c>
      <c r="T83" s="219">
        <v>0.77</v>
      </c>
      <c r="U83" s="219">
        <v>49.86</v>
      </c>
      <c r="V83" s="219">
        <v>7.41</v>
      </c>
      <c r="W83" s="219">
        <v>13.74</v>
      </c>
      <c r="X83" s="219">
        <v>62.41</v>
      </c>
      <c r="Y83" s="219">
        <v>0</v>
      </c>
      <c r="Z83" s="219">
        <v>58.87</v>
      </c>
      <c r="AA83" s="219">
        <v>38.17</v>
      </c>
      <c r="AB83" s="219">
        <v>0</v>
      </c>
      <c r="AC83" s="219">
        <v>0</v>
      </c>
      <c r="AD83" s="219">
        <v>11.63</v>
      </c>
      <c r="AE83" s="219">
        <v>0</v>
      </c>
      <c r="AF83" s="219">
        <v>0</v>
      </c>
      <c r="AG83" s="219">
        <v>40</v>
      </c>
      <c r="AH83" s="219">
        <v>0</v>
      </c>
      <c r="AI83" s="219">
        <v>0</v>
      </c>
      <c r="AJ83" s="219">
        <v>0</v>
      </c>
      <c r="AK83" s="219">
        <v>128.86000000000001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  <c r="AU83">
        <v>0</v>
      </c>
      <c r="AV83">
        <v>0</v>
      </c>
    </row>
    <row r="84" spans="1:48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494.92</v>
      </c>
      <c r="L84" s="219">
        <v>13.22</v>
      </c>
      <c r="M84" s="219">
        <v>62.69</v>
      </c>
      <c r="N84" s="219">
        <v>51.36</v>
      </c>
      <c r="O84" s="219">
        <v>72.14</v>
      </c>
      <c r="P84" s="219">
        <v>26.45</v>
      </c>
      <c r="Q84" s="219">
        <v>9.1300000000000008</v>
      </c>
      <c r="R84" s="219">
        <v>18.559999999999999</v>
      </c>
      <c r="S84" s="219">
        <v>11.47</v>
      </c>
      <c r="T84" s="219">
        <v>0.77</v>
      </c>
      <c r="U84" s="219">
        <v>49.86</v>
      </c>
      <c r="V84" s="219">
        <v>7.41</v>
      </c>
      <c r="W84" s="219">
        <v>13.74</v>
      </c>
      <c r="X84" s="219">
        <v>62.41</v>
      </c>
      <c r="Y84" s="219">
        <v>0</v>
      </c>
      <c r="Z84" s="219">
        <v>58.87</v>
      </c>
      <c r="AA84" s="219">
        <v>38.17</v>
      </c>
      <c r="AB84" s="219">
        <v>0</v>
      </c>
      <c r="AC84" s="219">
        <v>0</v>
      </c>
      <c r="AD84" s="219">
        <v>11.63</v>
      </c>
      <c r="AE84" s="219">
        <v>0</v>
      </c>
      <c r="AF84" s="219">
        <v>0</v>
      </c>
      <c r="AG84" s="219">
        <v>40</v>
      </c>
      <c r="AH84" s="219">
        <v>0</v>
      </c>
      <c r="AI84" s="219">
        <v>0</v>
      </c>
      <c r="AJ84" s="219">
        <v>0</v>
      </c>
      <c r="AK84" s="219">
        <v>128.86000000000001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  <c r="AU84">
        <v>0</v>
      </c>
      <c r="AV84">
        <v>0</v>
      </c>
    </row>
    <row r="85" spans="1:48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494.92</v>
      </c>
      <c r="L85" s="219">
        <v>13.22</v>
      </c>
      <c r="M85" s="219">
        <v>62.69</v>
      </c>
      <c r="N85" s="219">
        <v>51.36</v>
      </c>
      <c r="O85" s="219">
        <v>72.14</v>
      </c>
      <c r="P85" s="219">
        <v>26.45</v>
      </c>
      <c r="Q85" s="219">
        <v>9.1300000000000008</v>
      </c>
      <c r="R85" s="219">
        <v>18.559999999999999</v>
      </c>
      <c r="S85" s="219">
        <v>11.47</v>
      </c>
      <c r="T85" s="219">
        <v>0.77</v>
      </c>
      <c r="U85" s="219">
        <v>49.86</v>
      </c>
      <c r="V85" s="219">
        <v>7.41</v>
      </c>
      <c r="W85" s="219">
        <v>13.74</v>
      </c>
      <c r="X85" s="219">
        <v>62.41</v>
      </c>
      <c r="Y85" s="219">
        <v>0</v>
      </c>
      <c r="Z85" s="219">
        <v>58.87</v>
      </c>
      <c r="AA85" s="219">
        <v>38.17</v>
      </c>
      <c r="AB85" s="219">
        <v>0</v>
      </c>
      <c r="AC85" s="219">
        <v>0</v>
      </c>
      <c r="AD85" s="219">
        <v>11.63</v>
      </c>
      <c r="AE85" s="219">
        <v>0</v>
      </c>
      <c r="AF85" s="219">
        <v>0</v>
      </c>
      <c r="AG85" s="219">
        <v>40</v>
      </c>
      <c r="AH85" s="219">
        <v>0</v>
      </c>
      <c r="AI85" s="219">
        <v>0</v>
      </c>
      <c r="AJ85" s="219">
        <v>0</v>
      </c>
      <c r="AK85" s="219">
        <v>128.86000000000001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  <c r="AU85">
        <v>0</v>
      </c>
      <c r="AV85">
        <v>0</v>
      </c>
    </row>
    <row r="86" spans="1:48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494.92</v>
      </c>
      <c r="L86" s="219">
        <v>13.22</v>
      </c>
      <c r="M86" s="219">
        <v>62.69</v>
      </c>
      <c r="N86" s="219">
        <v>51.36</v>
      </c>
      <c r="O86" s="219">
        <v>72.14</v>
      </c>
      <c r="P86" s="219">
        <v>26.45</v>
      </c>
      <c r="Q86" s="219">
        <v>9.1300000000000008</v>
      </c>
      <c r="R86" s="219">
        <v>18.559999999999999</v>
      </c>
      <c r="S86" s="219">
        <v>11.47</v>
      </c>
      <c r="T86" s="219">
        <v>0.77</v>
      </c>
      <c r="U86" s="219">
        <v>49.86</v>
      </c>
      <c r="V86" s="219">
        <v>7.41</v>
      </c>
      <c r="W86" s="219">
        <v>13.74</v>
      </c>
      <c r="X86" s="219">
        <v>62.41</v>
      </c>
      <c r="Y86" s="219">
        <v>0</v>
      </c>
      <c r="Z86" s="219">
        <v>58.87</v>
      </c>
      <c r="AA86" s="219">
        <v>38.17</v>
      </c>
      <c r="AB86" s="219">
        <v>0</v>
      </c>
      <c r="AC86" s="219">
        <v>0</v>
      </c>
      <c r="AD86" s="219">
        <v>11.63</v>
      </c>
      <c r="AE86" s="219">
        <v>0</v>
      </c>
      <c r="AF86" s="219">
        <v>0</v>
      </c>
      <c r="AG86" s="219">
        <v>40</v>
      </c>
      <c r="AH86" s="219">
        <v>0</v>
      </c>
      <c r="AI86" s="219">
        <v>0</v>
      </c>
      <c r="AJ86" s="219">
        <v>0</v>
      </c>
      <c r="AK86" s="219">
        <v>128.86000000000001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  <c r="AU86">
        <v>0</v>
      </c>
      <c r="AV86">
        <v>0</v>
      </c>
    </row>
    <row r="87" spans="1:48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0.26</v>
      </c>
      <c r="K87" s="219">
        <v>494.92</v>
      </c>
      <c r="L87" s="219">
        <v>13.22</v>
      </c>
      <c r="M87" s="219">
        <v>62.69</v>
      </c>
      <c r="N87" s="219">
        <v>51.36</v>
      </c>
      <c r="O87" s="219">
        <v>72.14</v>
      </c>
      <c r="P87" s="219">
        <v>26.45</v>
      </c>
      <c r="Q87" s="219">
        <v>9.1300000000000008</v>
      </c>
      <c r="R87" s="219">
        <v>18.559999999999999</v>
      </c>
      <c r="S87" s="219">
        <v>11.47</v>
      </c>
      <c r="T87" s="219">
        <v>0.77</v>
      </c>
      <c r="U87" s="219">
        <v>49.35</v>
      </c>
      <c r="V87" s="219">
        <v>7.41</v>
      </c>
      <c r="W87" s="219">
        <v>13.74</v>
      </c>
      <c r="X87" s="219">
        <v>62.41</v>
      </c>
      <c r="Y87" s="219">
        <v>0</v>
      </c>
      <c r="Z87" s="219">
        <v>58.87</v>
      </c>
      <c r="AA87" s="219">
        <v>38.17</v>
      </c>
      <c r="AB87" s="219">
        <v>0</v>
      </c>
      <c r="AC87" s="219">
        <v>6.57</v>
      </c>
      <c r="AD87" s="219">
        <v>0</v>
      </c>
      <c r="AE87" s="219">
        <v>0</v>
      </c>
      <c r="AF87" s="219">
        <v>0</v>
      </c>
      <c r="AG87" s="219">
        <v>40</v>
      </c>
      <c r="AH87" s="219">
        <v>0</v>
      </c>
      <c r="AI87" s="219">
        <v>0</v>
      </c>
      <c r="AJ87" s="219">
        <v>0</v>
      </c>
      <c r="AK87" s="219">
        <v>128.86000000000001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  <c r="AU87">
        <v>0</v>
      </c>
      <c r="AV87">
        <v>0</v>
      </c>
    </row>
    <row r="88" spans="1:48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0.26</v>
      </c>
      <c r="K88" s="219">
        <v>494.92</v>
      </c>
      <c r="L88" s="219">
        <v>13.22</v>
      </c>
      <c r="M88" s="219">
        <v>62.69</v>
      </c>
      <c r="N88" s="219">
        <v>51.36</v>
      </c>
      <c r="O88" s="219">
        <v>72.14</v>
      </c>
      <c r="P88" s="219">
        <v>26.45</v>
      </c>
      <c r="Q88" s="219">
        <v>9.1300000000000008</v>
      </c>
      <c r="R88" s="219">
        <v>18.559999999999999</v>
      </c>
      <c r="S88" s="219">
        <v>11.47</v>
      </c>
      <c r="T88" s="219">
        <v>0.77</v>
      </c>
      <c r="U88" s="219">
        <v>49.35</v>
      </c>
      <c r="V88" s="219">
        <v>7.41</v>
      </c>
      <c r="W88" s="219">
        <v>13.74</v>
      </c>
      <c r="X88" s="219">
        <v>62.41</v>
      </c>
      <c r="Y88" s="219">
        <v>0</v>
      </c>
      <c r="Z88" s="219">
        <v>58.87</v>
      </c>
      <c r="AA88" s="219">
        <v>38.17</v>
      </c>
      <c r="AB88" s="219">
        <v>0</v>
      </c>
      <c r="AC88" s="219">
        <v>6.57</v>
      </c>
      <c r="AD88" s="219">
        <v>0</v>
      </c>
      <c r="AE88" s="219">
        <v>0</v>
      </c>
      <c r="AF88" s="219">
        <v>0</v>
      </c>
      <c r="AG88" s="219">
        <v>40</v>
      </c>
      <c r="AH88" s="219">
        <v>0</v>
      </c>
      <c r="AI88" s="219">
        <v>0</v>
      </c>
      <c r="AJ88" s="219">
        <v>0</v>
      </c>
      <c r="AK88" s="219">
        <v>128.86000000000001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  <c r="AU88">
        <v>0</v>
      </c>
      <c r="AV88">
        <v>0</v>
      </c>
    </row>
    <row r="89" spans="1:48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494.92</v>
      </c>
      <c r="L89" s="219">
        <v>13.39</v>
      </c>
      <c r="M89" s="219">
        <v>62.69</v>
      </c>
      <c r="N89" s="219">
        <v>51.36</v>
      </c>
      <c r="O89" s="219">
        <v>72.14</v>
      </c>
      <c r="P89" s="219">
        <v>26.45</v>
      </c>
      <c r="Q89" s="219">
        <v>9.1300000000000008</v>
      </c>
      <c r="R89" s="219">
        <v>18.559999999999999</v>
      </c>
      <c r="S89" s="219">
        <v>11.47</v>
      </c>
      <c r="T89" s="219">
        <v>0.77</v>
      </c>
      <c r="U89" s="219">
        <v>49.35</v>
      </c>
      <c r="V89" s="219">
        <v>7.41</v>
      </c>
      <c r="W89" s="219">
        <v>13.74</v>
      </c>
      <c r="X89" s="219">
        <v>62.41</v>
      </c>
      <c r="Y89" s="219">
        <v>0</v>
      </c>
      <c r="Z89" s="219">
        <v>58.87</v>
      </c>
      <c r="AA89" s="219">
        <v>38.17</v>
      </c>
      <c r="AB89" s="219">
        <v>0</v>
      </c>
      <c r="AC89" s="219">
        <v>6.57</v>
      </c>
      <c r="AD89" s="219">
        <v>0</v>
      </c>
      <c r="AE89" s="219">
        <v>0</v>
      </c>
      <c r="AF89" s="219">
        <v>0</v>
      </c>
      <c r="AG89" s="219">
        <v>40</v>
      </c>
      <c r="AH89" s="219">
        <v>0</v>
      </c>
      <c r="AI89" s="219">
        <v>0</v>
      </c>
      <c r="AJ89" s="219">
        <v>0</v>
      </c>
      <c r="AK89" s="219">
        <v>128.86000000000001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  <c r="AU89">
        <v>0</v>
      </c>
      <c r="AV89">
        <v>0</v>
      </c>
    </row>
    <row r="90" spans="1:48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494.92</v>
      </c>
      <c r="L90" s="219">
        <v>13.39</v>
      </c>
      <c r="M90" s="219">
        <v>62.69</v>
      </c>
      <c r="N90" s="219">
        <v>51.36</v>
      </c>
      <c r="O90" s="219">
        <v>72.14</v>
      </c>
      <c r="P90" s="219">
        <v>26.45</v>
      </c>
      <c r="Q90" s="219">
        <v>9.1300000000000008</v>
      </c>
      <c r="R90" s="219">
        <v>18.559999999999999</v>
      </c>
      <c r="S90" s="219">
        <v>11.47</v>
      </c>
      <c r="T90" s="219">
        <v>0.77</v>
      </c>
      <c r="U90" s="219">
        <v>49.35</v>
      </c>
      <c r="V90" s="219">
        <v>7.41</v>
      </c>
      <c r="W90" s="219">
        <v>13.74</v>
      </c>
      <c r="X90" s="219">
        <v>62.41</v>
      </c>
      <c r="Y90" s="219">
        <v>0</v>
      </c>
      <c r="Z90" s="219">
        <v>58.87</v>
      </c>
      <c r="AA90" s="219">
        <v>38.17</v>
      </c>
      <c r="AB90" s="219">
        <v>0</v>
      </c>
      <c r="AC90" s="219">
        <v>6.57</v>
      </c>
      <c r="AD90" s="219">
        <v>0</v>
      </c>
      <c r="AE90" s="219">
        <v>0</v>
      </c>
      <c r="AF90" s="219">
        <v>0</v>
      </c>
      <c r="AG90" s="219">
        <v>40</v>
      </c>
      <c r="AH90" s="219">
        <v>0</v>
      </c>
      <c r="AI90" s="219">
        <v>0</v>
      </c>
      <c r="AJ90" s="219">
        <v>0</v>
      </c>
      <c r="AK90" s="219">
        <v>128.29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  <c r="AU90">
        <v>0</v>
      </c>
      <c r="AV90">
        <v>0</v>
      </c>
    </row>
    <row r="91" spans="1:48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494.92</v>
      </c>
      <c r="L91" s="219">
        <v>13.39</v>
      </c>
      <c r="M91" s="219">
        <v>62.69</v>
      </c>
      <c r="N91" s="219">
        <v>51.36</v>
      </c>
      <c r="O91" s="219">
        <v>72.14</v>
      </c>
      <c r="P91" s="219">
        <v>27.52</v>
      </c>
      <c r="Q91" s="219">
        <v>9.16</v>
      </c>
      <c r="R91" s="219">
        <v>18.559999999999999</v>
      </c>
      <c r="S91" s="219">
        <v>11.47</v>
      </c>
      <c r="T91" s="219">
        <v>0.77</v>
      </c>
      <c r="U91" s="219">
        <v>49.35</v>
      </c>
      <c r="V91" s="219">
        <v>7.41</v>
      </c>
      <c r="W91" s="219">
        <v>13.74</v>
      </c>
      <c r="X91" s="219">
        <v>62.41</v>
      </c>
      <c r="Y91" s="219">
        <v>0</v>
      </c>
      <c r="Z91" s="219">
        <v>58.87</v>
      </c>
      <c r="AA91" s="219">
        <v>38.17</v>
      </c>
      <c r="AB91" s="219">
        <v>0</v>
      </c>
      <c r="AC91" s="219">
        <v>6.57</v>
      </c>
      <c r="AD91" s="219">
        <v>0</v>
      </c>
      <c r="AE91" s="219">
        <v>0</v>
      </c>
      <c r="AF91" s="219">
        <v>0</v>
      </c>
      <c r="AG91" s="219">
        <v>40</v>
      </c>
      <c r="AH91" s="219">
        <v>0</v>
      </c>
      <c r="AI91" s="219">
        <v>0</v>
      </c>
      <c r="AJ91" s="219">
        <v>0</v>
      </c>
      <c r="AK91" s="219">
        <v>128.74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  <c r="AU91">
        <v>0</v>
      </c>
      <c r="AV91">
        <v>0</v>
      </c>
    </row>
    <row r="92" spans="1:48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494.92</v>
      </c>
      <c r="L92" s="219">
        <v>13.39</v>
      </c>
      <c r="M92" s="219">
        <v>62.69</v>
      </c>
      <c r="N92" s="219">
        <v>51.36</v>
      </c>
      <c r="O92" s="219">
        <v>72.14</v>
      </c>
      <c r="P92" s="219">
        <v>27.69</v>
      </c>
      <c r="Q92" s="219">
        <v>9.16</v>
      </c>
      <c r="R92" s="219">
        <v>18.559999999999999</v>
      </c>
      <c r="S92" s="219">
        <v>11.47</v>
      </c>
      <c r="T92" s="219">
        <v>0.77</v>
      </c>
      <c r="U92" s="219">
        <v>49.35</v>
      </c>
      <c r="V92" s="219">
        <v>7.41</v>
      </c>
      <c r="W92" s="219">
        <v>13.74</v>
      </c>
      <c r="X92" s="219">
        <v>62.41</v>
      </c>
      <c r="Y92" s="219">
        <v>0</v>
      </c>
      <c r="Z92" s="219">
        <v>58.87</v>
      </c>
      <c r="AA92" s="219">
        <v>38.17</v>
      </c>
      <c r="AB92" s="219">
        <v>0</v>
      </c>
      <c r="AC92" s="219">
        <v>0</v>
      </c>
      <c r="AD92" s="219">
        <v>11.63</v>
      </c>
      <c r="AE92" s="219">
        <v>0</v>
      </c>
      <c r="AF92" s="219">
        <v>0</v>
      </c>
      <c r="AG92" s="219">
        <v>40</v>
      </c>
      <c r="AH92" s="219">
        <v>0</v>
      </c>
      <c r="AI92" s="219">
        <v>0</v>
      </c>
      <c r="AJ92" s="219">
        <v>0</v>
      </c>
      <c r="AK92" s="219">
        <v>128.74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  <c r="AU92">
        <v>0</v>
      </c>
      <c r="AV92">
        <v>0</v>
      </c>
    </row>
    <row r="93" spans="1:48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494.92</v>
      </c>
      <c r="L93" s="219">
        <v>13.22</v>
      </c>
      <c r="M93" s="219">
        <v>62.69</v>
      </c>
      <c r="N93" s="219">
        <v>51.36</v>
      </c>
      <c r="O93" s="219">
        <v>72.14</v>
      </c>
      <c r="P93" s="219">
        <v>27.69</v>
      </c>
      <c r="Q93" s="219">
        <v>9.16</v>
      </c>
      <c r="R93" s="219">
        <v>18.559999999999999</v>
      </c>
      <c r="S93" s="219">
        <v>11.47</v>
      </c>
      <c r="T93" s="219">
        <v>0.77</v>
      </c>
      <c r="U93" s="219">
        <v>49.81</v>
      </c>
      <c r="V93" s="219">
        <v>7.41</v>
      </c>
      <c r="W93" s="219">
        <v>13.74</v>
      </c>
      <c r="X93" s="219">
        <v>62.41</v>
      </c>
      <c r="Y93" s="219">
        <v>0</v>
      </c>
      <c r="Z93" s="219">
        <v>58.87</v>
      </c>
      <c r="AA93" s="219">
        <v>38.17</v>
      </c>
      <c r="AB93" s="219">
        <v>0</v>
      </c>
      <c r="AC93" s="219">
        <v>0</v>
      </c>
      <c r="AD93" s="219">
        <v>11.63</v>
      </c>
      <c r="AE93" s="219">
        <v>0</v>
      </c>
      <c r="AF93" s="219">
        <v>0</v>
      </c>
      <c r="AG93" s="219">
        <v>40</v>
      </c>
      <c r="AH93" s="219">
        <v>0</v>
      </c>
      <c r="AI93" s="219">
        <v>0</v>
      </c>
      <c r="AJ93" s="219">
        <v>0</v>
      </c>
      <c r="AK93" s="219">
        <v>128.22999999999999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  <c r="AU93">
        <v>0</v>
      </c>
      <c r="AV93">
        <v>0</v>
      </c>
    </row>
    <row r="94" spans="1:48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494.92</v>
      </c>
      <c r="L94" s="219">
        <v>13.22</v>
      </c>
      <c r="M94" s="219">
        <v>62.69</v>
      </c>
      <c r="N94" s="219">
        <v>51.36</v>
      </c>
      <c r="O94" s="219">
        <v>72.14</v>
      </c>
      <c r="P94" s="219">
        <v>27.69</v>
      </c>
      <c r="Q94" s="219">
        <v>9.16</v>
      </c>
      <c r="R94" s="219">
        <v>18.559999999999999</v>
      </c>
      <c r="S94" s="219">
        <v>11.47</v>
      </c>
      <c r="T94" s="219">
        <v>0.77</v>
      </c>
      <c r="U94" s="219">
        <v>49.86</v>
      </c>
      <c r="V94" s="219">
        <v>7.41</v>
      </c>
      <c r="W94" s="219">
        <v>13.74</v>
      </c>
      <c r="X94" s="219">
        <v>62.41</v>
      </c>
      <c r="Y94" s="219">
        <v>0</v>
      </c>
      <c r="Z94" s="219">
        <v>58.87</v>
      </c>
      <c r="AA94" s="219">
        <v>38.17</v>
      </c>
      <c r="AB94" s="219">
        <v>0</v>
      </c>
      <c r="AC94" s="219">
        <v>0</v>
      </c>
      <c r="AD94" s="219">
        <v>11.63</v>
      </c>
      <c r="AE94" s="219">
        <v>0</v>
      </c>
      <c r="AF94" s="219">
        <v>0</v>
      </c>
      <c r="AG94" s="219">
        <v>40</v>
      </c>
      <c r="AH94" s="219">
        <v>0</v>
      </c>
      <c r="AI94" s="219">
        <v>0</v>
      </c>
      <c r="AJ94" s="219">
        <v>0</v>
      </c>
      <c r="AK94" s="219">
        <v>128.22999999999999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  <c r="AU94">
        <v>0</v>
      </c>
      <c r="AV94">
        <v>0</v>
      </c>
    </row>
    <row r="95" spans="1:48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494.92</v>
      </c>
      <c r="L95" s="219">
        <v>13.22</v>
      </c>
      <c r="M95" s="219">
        <v>62.69</v>
      </c>
      <c r="N95" s="219">
        <v>51.36</v>
      </c>
      <c r="O95" s="219">
        <v>72.14</v>
      </c>
      <c r="P95" s="219">
        <v>27.69</v>
      </c>
      <c r="Q95" s="219">
        <v>9.16</v>
      </c>
      <c r="R95" s="219">
        <v>18.559999999999999</v>
      </c>
      <c r="S95" s="219">
        <v>11.47</v>
      </c>
      <c r="T95" s="219">
        <v>0.77</v>
      </c>
      <c r="U95" s="219">
        <v>49.86</v>
      </c>
      <c r="V95" s="219">
        <v>7.41</v>
      </c>
      <c r="W95" s="219">
        <v>14.08</v>
      </c>
      <c r="X95" s="219">
        <v>62.41</v>
      </c>
      <c r="Y95" s="219">
        <v>0</v>
      </c>
      <c r="Z95" s="219">
        <v>58.87</v>
      </c>
      <c r="AA95" s="219">
        <v>38.17</v>
      </c>
      <c r="AB95" s="219">
        <v>0</v>
      </c>
      <c r="AC95" s="219">
        <v>0</v>
      </c>
      <c r="AD95" s="219">
        <v>11.63</v>
      </c>
      <c r="AE95" s="219">
        <v>0</v>
      </c>
      <c r="AF95" s="219">
        <v>0</v>
      </c>
      <c r="AG95" s="219">
        <v>40</v>
      </c>
      <c r="AH95" s="219">
        <v>0</v>
      </c>
      <c r="AI95" s="219">
        <v>0</v>
      </c>
      <c r="AJ95" s="219">
        <v>0</v>
      </c>
      <c r="AK95" s="219">
        <v>128.22999999999999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  <c r="AU95">
        <v>0</v>
      </c>
      <c r="AV95">
        <v>0</v>
      </c>
    </row>
    <row r="96" spans="1:48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494.92</v>
      </c>
      <c r="L96" s="219">
        <v>13.22</v>
      </c>
      <c r="M96" s="219">
        <v>62.69</v>
      </c>
      <c r="N96" s="219">
        <v>51.36</v>
      </c>
      <c r="O96" s="219">
        <v>72.14</v>
      </c>
      <c r="P96" s="219">
        <v>27.69</v>
      </c>
      <c r="Q96" s="219">
        <v>9.16</v>
      </c>
      <c r="R96" s="219">
        <v>18.559999999999999</v>
      </c>
      <c r="S96" s="219">
        <v>11.47</v>
      </c>
      <c r="T96" s="219">
        <v>0.77</v>
      </c>
      <c r="U96" s="219">
        <v>49.86</v>
      </c>
      <c r="V96" s="219">
        <v>7.41</v>
      </c>
      <c r="W96" s="219">
        <v>14.12</v>
      </c>
      <c r="X96" s="219">
        <v>62.41</v>
      </c>
      <c r="Y96" s="219">
        <v>0</v>
      </c>
      <c r="Z96" s="219">
        <v>58.87</v>
      </c>
      <c r="AA96" s="219">
        <v>38.17</v>
      </c>
      <c r="AB96" s="219">
        <v>0</v>
      </c>
      <c r="AC96" s="219">
        <v>0</v>
      </c>
      <c r="AD96" s="219">
        <v>11.63</v>
      </c>
      <c r="AE96" s="219">
        <v>0</v>
      </c>
      <c r="AF96" s="219">
        <v>0</v>
      </c>
      <c r="AG96" s="219">
        <v>40</v>
      </c>
      <c r="AH96" s="219">
        <v>0</v>
      </c>
      <c r="AI96" s="219">
        <v>0</v>
      </c>
      <c r="AJ96" s="219">
        <v>0</v>
      </c>
      <c r="AK96" s="219">
        <v>128.22999999999999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  <c r="AU96">
        <v>0</v>
      </c>
      <c r="AV96">
        <v>0</v>
      </c>
    </row>
    <row r="97" spans="1:48">
      <c r="A97" t="s">
        <v>139</v>
      </c>
      <c r="B97" s="219">
        <v>0</v>
      </c>
      <c r="C97" s="219">
        <v>0</v>
      </c>
      <c r="D97" s="219">
        <v>1.98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494.92</v>
      </c>
      <c r="L97" s="219">
        <v>13.22</v>
      </c>
      <c r="M97" s="219">
        <v>62.69</v>
      </c>
      <c r="N97" s="219">
        <v>51.36</v>
      </c>
      <c r="O97" s="219">
        <v>72.14</v>
      </c>
      <c r="P97" s="219">
        <v>27.69</v>
      </c>
      <c r="Q97" s="219">
        <v>9.16</v>
      </c>
      <c r="R97" s="219">
        <v>18.559999999999999</v>
      </c>
      <c r="S97" s="219">
        <v>11.47</v>
      </c>
      <c r="T97" s="219">
        <v>0.77</v>
      </c>
      <c r="U97" s="219">
        <v>49.86</v>
      </c>
      <c r="V97" s="219">
        <v>7.41</v>
      </c>
      <c r="W97" s="219">
        <v>14.12</v>
      </c>
      <c r="X97" s="219">
        <v>62.41</v>
      </c>
      <c r="Y97" s="219">
        <v>0</v>
      </c>
      <c r="Z97" s="219">
        <v>58.87</v>
      </c>
      <c r="AA97" s="219">
        <v>38.17</v>
      </c>
      <c r="AB97" s="219">
        <v>0</v>
      </c>
      <c r="AC97" s="219">
        <v>6.76</v>
      </c>
      <c r="AD97" s="219">
        <v>0</v>
      </c>
      <c r="AE97" s="219">
        <v>0</v>
      </c>
      <c r="AF97" s="219">
        <v>0</v>
      </c>
      <c r="AG97" s="219">
        <v>40</v>
      </c>
      <c r="AH97" s="219">
        <v>0</v>
      </c>
      <c r="AI97" s="219">
        <v>0</v>
      </c>
      <c r="AJ97" s="219">
        <v>0</v>
      </c>
      <c r="AK97" s="219">
        <v>128.22999999999999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  <c r="AU97">
        <v>0</v>
      </c>
      <c r="AV97">
        <v>0</v>
      </c>
    </row>
    <row r="98" spans="1:48">
      <c r="A98" t="s">
        <v>140</v>
      </c>
      <c r="B98" s="219">
        <v>0</v>
      </c>
      <c r="C98" s="219">
        <v>0</v>
      </c>
      <c r="D98" s="219">
        <v>1.98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494.92</v>
      </c>
      <c r="L98" s="219">
        <v>13.22</v>
      </c>
      <c r="M98" s="219">
        <v>62.69</v>
      </c>
      <c r="N98" s="219">
        <v>51.36</v>
      </c>
      <c r="O98" s="219">
        <v>72.14</v>
      </c>
      <c r="P98" s="219">
        <v>27.69</v>
      </c>
      <c r="Q98" s="219">
        <v>9.16</v>
      </c>
      <c r="R98" s="219">
        <v>18.559999999999999</v>
      </c>
      <c r="S98" s="219">
        <v>11.47</v>
      </c>
      <c r="T98" s="219">
        <v>0.77</v>
      </c>
      <c r="U98" s="219">
        <v>49.86</v>
      </c>
      <c r="V98" s="219">
        <v>7.41</v>
      </c>
      <c r="W98" s="219">
        <v>14.12</v>
      </c>
      <c r="X98" s="219">
        <v>62.41</v>
      </c>
      <c r="Y98" s="219">
        <v>0</v>
      </c>
      <c r="Z98" s="219">
        <v>58.87</v>
      </c>
      <c r="AA98" s="219">
        <v>38.17</v>
      </c>
      <c r="AB98" s="219">
        <v>0</v>
      </c>
      <c r="AC98" s="219">
        <v>6.76</v>
      </c>
      <c r="AD98" s="219">
        <v>0</v>
      </c>
      <c r="AE98" s="219">
        <v>0</v>
      </c>
      <c r="AF98" s="219">
        <v>0</v>
      </c>
      <c r="AG98" s="219">
        <v>40</v>
      </c>
      <c r="AH98" s="219">
        <v>0</v>
      </c>
      <c r="AI98" s="219">
        <v>0</v>
      </c>
      <c r="AJ98" s="219">
        <v>0</v>
      </c>
      <c r="AK98" s="219">
        <v>128.22999999999999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9.8999999999999999E-4</v>
      </c>
      <c r="E99">
        <f t="shared" si="0"/>
        <v>0</v>
      </c>
      <c r="F99">
        <f t="shared" si="0"/>
        <v>0</v>
      </c>
      <c r="G99">
        <f t="shared" si="0"/>
        <v>4.4999999999999996E-5</v>
      </c>
      <c r="H99">
        <f t="shared" si="0"/>
        <v>0</v>
      </c>
      <c r="I99">
        <f t="shared" si="0"/>
        <v>0</v>
      </c>
      <c r="J99">
        <f t="shared" si="0"/>
        <v>1.325E-4</v>
      </c>
      <c r="K99">
        <f t="shared" si="0"/>
        <v>9.0882399999999901</v>
      </c>
      <c r="L99">
        <f t="shared" si="0"/>
        <v>0.2221625000000001</v>
      </c>
      <c r="M99">
        <f t="shared" si="0"/>
        <v>1.5045599999999977</v>
      </c>
      <c r="N99">
        <f t="shared" si="0"/>
        <v>1.2326399999999995</v>
      </c>
      <c r="O99">
        <f t="shared" si="0"/>
        <v>1.7313600000000027</v>
      </c>
      <c r="P99">
        <f t="shared" si="0"/>
        <v>0.65611000000000008</v>
      </c>
      <c r="Q99">
        <f t="shared" si="0"/>
        <v>0.16778749999999992</v>
      </c>
      <c r="R99">
        <f t="shared" si="0"/>
        <v>0.30672499999999941</v>
      </c>
      <c r="S99">
        <f t="shared" si="0"/>
        <v>0.19897500000000015</v>
      </c>
      <c r="T99">
        <f t="shared" si="0"/>
        <v>1.1457500000000011E-2</v>
      </c>
      <c r="U99">
        <f t="shared" si="0"/>
        <v>1.1958625000000009</v>
      </c>
      <c r="V99">
        <f t="shared" si="0"/>
        <v>0.1461875</v>
      </c>
      <c r="W99">
        <f t="shared" si="0"/>
        <v>0.2708799999999999</v>
      </c>
      <c r="X99">
        <f t="shared" si="0"/>
        <v>1.1674149999999985</v>
      </c>
      <c r="Y99">
        <f t="shared" si="0"/>
        <v>0</v>
      </c>
      <c r="Z99">
        <f t="shared" si="0"/>
        <v>1.9205124999999996</v>
      </c>
      <c r="AA99">
        <f t="shared" si="0"/>
        <v>0.70264500000000096</v>
      </c>
      <c r="AB99">
        <f t="shared" si="0"/>
        <v>0</v>
      </c>
      <c r="AC99">
        <f t="shared" si="0"/>
        <v>0.18925250000000005</v>
      </c>
      <c r="AD99">
        <f t="shared" si="0"/>
        <v>4.7352499999999992E-2</v>
      </c>
      <c r="AE99">
        <f t="shared" si="0"/>
        <v>0</v>
      </c>
      <c r="AF99">
        <f t="shared" si="0"/>
        <v>0</v>
      </c>
      <c r="AG99">
        <f t="shared" si="0"/>
        <v>0.99956249999999947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2.300819999999999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0.53678500000000007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158.97</v>
      </c>
      <c r="L3" s="219">
        <v>44.74</v>
      </c>
      <c r="M3" s="219">
        <v>0</v>
      </c>
      <c r="N3" s="219">
        <v>28.9</v>
      </c>
      <c r="O3" s="219">
        <v>48.53</v>
      </c>
      <c r="P3" s="219">
        <v>63.37</v>
      </c>
      <c r="Q3" s="219">
        <v>5.34</v>
      </c>
      <c r="R3" s="219">
        <v>10.37</v>
      </c>
      <c r="S3" s="219">
        <v>6.45</v>
      </c>
      <c r="T3" s="219">
        <v>0</v>
      </c>
      <c r="U3" s="219">
        <v>234.74</v>
      </c>
      <c r="V3" s="219">
        <v>4.29</v>
      </c>
      <c r="W3" s="219">
        <v>8.02</v>
      </c>
      <c r="X3" s="219">
        <v>36.090000000000003</v>
      </c>
      <c r="Y3" s="219">
        <v>0</v>
      </c>
      <c r="Z3" s="219">
        <v>68.09</v>
      </c>
      <c r="AA3" s="219">
        <v>22.07</v>
      </c>
      <c r="AB3" s="219">
        <v>0</v>
      </c>
      <c r="AC3" s="219">
        <v>5</v>
      </c>
      <c r="AD3" s="219">
        <v>0</v>
      </c>
      <c r="AE3" s="219">
        <v>0</v>
      </c>
      <c r="AF3" s="219">
        <v>0</v>
      </c>
      <c r="AG3" s="219">
        <v>24.75</v>
      </c>
      <c r="AH3" s="219">
        <v>0</v>
      </c>
      <c r="AI3" s="219">
        <v>0</v>
      </c>
      <c r="AJ3" s="219">
        <v>0</v>
      </c>
      <c r="AK3" s="219">
        <v>55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158.97</v>
      </c>
      <c r="L4" s="219">
        <v>44.74</v>
      </c>
      <c r="M4" s="219">
        <v>0</v>
      </c>
      <c r="N4" s="219">
        <v>28.9</v>
      </c>
      <c r="O4" s="219">
        <v>48.53</v>
      </c>
      <c r="P4" s="219">
        <v>63.37</v>
      </c>
      <c r="Q4" s="219">
        <v>5.34</v>
      </c>
      <c r="R4" s="219">
        <v>10.37</v>
      </c>
      <c r="S4" s="219">
        <v>6.45</v>
      </c>
      <c r="T4" s="219">
        <v>0</v>
      </c>
      <c r="U4" s="219">
        <v>234.74</v>
      </c>
      <c r="V4" s="219">
        <v>4.29</v>
      </c>
      <c r="W4" s="219">
        <v>8.0299999999999994</v>
      </c>
      <c r="X4" s="219">
        <v>36.090000000000003</v>
      </c>
      <c r="Y4" s="219">
        <v>0</v>
      </c>
      <c r="Z4" s="219">
        <v>68.09</v>
      </c>
      <c r="AA4" s="219">
        <v>22.07</v>
      </c>
      <c r="AB4" s="219">
        <v>0</v>
      </c>
      <c r="AC4" s="219">
        <v>5</v>
      </c>
      <c r="AD4" s="219">
        <v>0</v>
      </c>
      <c r="AE4" s="219">
        <v>0</v>
      </c>
      <c r="AF4" s="219">
        <v>0</v>
      </c>
      <c r="AG4" s="219">
        <v>24.75</v>
      </c>
      <c r="AH4" s="219">
        <v>0</v>
      </c>
      <c r="AI4" s="219">
        <v>0</v>
      </c>
      <c r="AJ4" s="219">
        <v>0</v>
      </c>
      <c r="AK4" s="219">
        <v>55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158.97</v>
      </c>
      <c r="L5" s="219">
        <v>44.74</v>
      </c>
      <c r="M5" s="219">
        <v>0</v>
      </c>
      <c r="N5" s="219">
        <v>28.9</v>
      </c>
      <c r="O5" s="219">
        <v>48.53</v>
      </c>
      <c r="P5" s="219">
        <v>63.37</v>
      </c>
      <c r="Q5" s="219">
        <v>5.34</v>
      </c>
      <c r="R5" s="219">
        <v>10.37</v>
      </c>
      <c r="S5" s="219">
        <v>6.45</v>
      </c>
      <c r="T5" s="219">
        <v>0</v>
      </c>
      <c r="U5" s="219">
        <v>234.74</v>
      </c>
      <c r="V5" s="219">
        <v>4.29</v>
      </c>
      <c r="W5" s="219">
        <v>8.0299999999999994</v>
      </c>
      <c r="X5" s="219">
        <v>36.090000000000003</v>
      </c>
      <c r="Y5" s="219">
        <v>0</v>
      </c>
      <c r="Z5" s="219">
        <v>68.09</v>
      </c>
      <c r="AA5" s="219">
        <v>22.07</v>
      </c>
      <c r="AB5" s="219">
        <v>0</v>
      </c>
      <c r="AC5" s="219">
        <v>5</v>
      </c>
      <c r="AD5" s="219">
        <v>0</v>
      </c>
      <c r="AE5" s="219">
        <v>0</v>
      </c>
      <c r="AF5" s="219">
        <v>0</v>
      </c>
      <c r="AG5" s="219">
        <v>24.75</v>
      </c>
      <c r="AH5" s="219">
        <v>0</v>
      </c>
      <c r="AI5" s="219">
        <v>0</v>
      </c>
      <c r="AJ5" s="219">
        <v>0</v>
      </c>
      <c r="AK5" s="219">
        <v>45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158.97</v>
      </c>
      <c r="L6" s="219">
        <v>44.74</v>
      </c>
      <c r="M6" s="219">
        <v>0</v>
      </c>
      <c r="N6" s="219">
        <v>28.9</v>
      </c>
      <c r="O6" s="219">
        <v>48.53</v>
      </c>
      <c r="P6" s="219">
        <v>63.37</v>
      </c>
      <c r="Q6" s="219">
        <v>5.34</v>
      </c>
      <c r="R6" s="219">
        <v>10.37</v>
      </c>
      <c r="S6" s="219">
        <v>6.45</v>
      </c>
      <c r="T6" s="219">
        <v>0</v>
      </c>
      <c r="U6" s="219">
        <v>234.74</v>
      </c>
      <c r="V6" s="219">
        <v>4.29</v>
      </c>
      <c r="W6" s="219">
        <v>8.0299999999999994</v>
      </c>
      <c r="X6" s="219">
        <v>36.090000000000003</v>
      </c>
      <c r="Y6" s="219">
        <v>0</v>
      </c>
      <c r="Z6" s="219">
        <v>68.09</v>
      </c>
      <c r="AA6" s="219">
        <v>22.07</v>
      </c>
      <c r="AB6" s="219">
        <v>0</v>
      </c>
      <c r="AC6" s="219">
        <v>5</v>
      </c>
      <c r="AD6" s="219">
        <v>0</v>
      </c>
      <c r="AE6" s="219">
        <v>0</v>
      </c>
      <c r="AF6" s="219">
        <v>0</v>
      </c>
      <c r="AG6" s="219">
        <v>24.75</v>
      </c>
      <c r="AH6" s="219">
        <v>0</v>
      </c>
      <c r="AI6" s="219">
        <v>0</v>
      </c>
      <c r="AJ6" s="219">
        <v>0</v>
      </c>
      <c r="AK6" s="219">
        <v>45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158.97</v>
      </c>
      <c r="L7" s="219">
        <v>44.74</v>
      </c>
      <c r="M7" s="219">
        <v>0</v>
      </c>
      <c r="N7" s="219">
        <v>28.9</v>
      </c>
      <c r="O7" s="219">
        <v>48.53</v>
      </c>
      <c r="P7" s="219">
        <v>63.37</v>
      </c>
      <c r="Q7" s="219">
        <v>5.34</v>
      </c>
      <c r="R7" s="219">
        <v>10.37</v>
      </c>
      <c r="S7" s="219">
        <v>6.45</v>
      </c>
      <c r="T7" s="219">
        <v>0</v>
      </c>
      <c r="U7" s="219">
        <v>234.74</v>
      </c>
      <c r="V7" s="219">
        <v>4.29</v>
      </c>
      <c r="W7" s="219">
        <v>8.0299999999999994</v>
      </c>
      <c r="X7" s="219">
        <v>36.090000000000003</v>
      </c>
      <c r="Y7" s="219">
        <v>0</v>
      </c>
      <c r="Z7" s="219">
        <v>68.09</v>
      </c>
      <c r="AA7" s="219">
        <v>22.07</v>
      </c>
      <c r="AB7" s="219">
        <v>0</v>
      </c>
      <c r="AC7" s="219">
        <v>5</v>
      </c>
      <c r="AD7" s="219">
        <v>0</v>
      </c>
      <c r="AE7" s="219">
        <v>0</v>
      </c>
      <c r="AF7" s="219">
        <v>0</v>
      </c>
      <c r="AG7" s="219">
        <v>24.75</v>
      </c>
      <c r="AH7" s="219">
        <v>0</v>
      </c>
      <c r="AI7" s="219">
        <v>0</v>
      </c>
      <c r="AJ7" s="219">
        <v>0</v>
      </c>
      <c r="AK7" s="219">
        <v>45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158.97</v>
      </c>
      <c r="L8" s="219">
        <v>44.74</v>
      </c>
      <c r="M8" s="219">
        <v>0</v>
      </c>
      <c r="N8" s="219">
        <v>28.9</v>
      </c>
      <c r="O8" s="219">
        <v>48.53</v>
      </c>
      <c r="P8" s="219">
        <v>63.37</v>
      </c>
      <c r="Q8" s="219">
        <v>5.34</v>
      </c>
      <c r="R8" s="219">
        <v>10.37</v>
      </c>
      <c r="S8" s="219">
        <v>6.45</v>
      </c>
      <c r="T8" s="219">
        <v>0</v>
      </c>
      <c r="U8" s="219">
        <v>234.74</v>
      </c>
      <c r="V8" s="219">
        <v>4.29</v>
      </c>
      <c r="W8" s="219">
        <v>8.0299999999999994</v>
      </c>
      <c r="X8" s="219">
        <v>36.090000000000003</v>
      </c>
      <c r="Y8" s="219">
        <v>0</v>
      </c>
      <c r="Z8" s="219">
        <v>68.09</v>
      </c>
      <c r="AA8" s="219">
        <v>22.07</v>
      </c>
      <c r="AB8" s="219">
        <v>0</v>
      </c>
      <c r="AC8" s="219">
        <v>5</v>
      </c>
      <c r="AD8" s="219">
        <v>0</v>
      </c>
      <c r="AE8" s="219">
        <v>0</v>
      </c>
      <c r="AF8" s="219">
        <v>0</v>
      </c>
      <c r="AG8" s="219">
        <v>24.11</v>
      </c>
      <c r="AH8" s="219">
        <v>0</v>
      </c>
      <c r="AI8" s="219">
        <v>0</v>
      </c>
      <c r="AJ8" s="219">
        <v>0</v>
      </c>
      <c r="AK8" s="219">
        <v>45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158.97</v>
      </c>
      <c r="L9" s="219">
        <v>44.74</v>
      </c>
      <c r="M9" s="219">
        <v>0</v>
      </c>
      <c r="N9" s="219">
        <v>28.9</v>
      </c>
      <c r="O9" s="219">
        <v>48.53</v>
      </c>
      <c r="P9" s="219">
        <v>63.37</v>
      </c>
      <c r="Q9" s="219">
        <v>5.34</v>
      </c>
      <c r="R9" s="219">
        <v>10.37</v>
      </c>
      <c r="S9" s="219">
        <v>6.45</v>
      </c>
      <c r="T9" s="219">
        <v>0</v>
      </c>
      <c r="U9" s="219">
        <v>234.74</v>
      </c>
      <c r="V9" s="219">
        <v>4.29</v>
      </c>
      <c r="W9" s="219">
        <v>8.0299999999999994</v>
      </c>
      <c r="X9" s="219">
        <v>36.090000000000003</v>
      </c>
      <c r="Y9" s="219">
        <v>0</v>
      </c>
      <c r="Z9" s="219">
        <v>68.09</v>
      </c>
      <c r="AA9" s="219">
        <v>22.07</v>
      </c>
      <c r="AB9" s="219">
        <v>0</v>
      </c>
      <c r="AC9" s="219">
        <v>5</v>
      </c>
      <c r="AD9" s="219">
        <v>0</v>
      </c>
      <c r="AE9" s="219">
        <v>0</v>
      </c>
      <c r="AF9" s="219">
        <v>0</v>
      </c>
      <c r="AG9" s="219">
        <v>24.11</v>
      </c>
      <c r="AH9" s="219">
        <v>0</v>
      </c>
      <c r="AI9" s="219">
        <v>0</v>
      </c>
      <c r="AJ9" s="219">
        <v>0</v>
      </c>
      <c r="AK9" s="219">
        <v>57.2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158.97</v>
      </c>
      <c r="L10" s="219">
        <v>44.74</v>
      </c>
      <c r="M10" s="219">
        <v>0</v>
      </c>
      <c r="N10" s="219">
        <v>28.9</v>
      </c>
      <c r="O10" s="219">
        <v>48.53</v>
      </c>
      <c r="P10" s="219">
        <v>63.37</v>
      </c>
      <c r="Q10" s="219">
        <v>5.34</v>
      </c>
      <c r="R10" s="219">
        <v>10.37</v>
      </c>
      <c r="S10" s="219">
        <v>6.45</v>
      </c>
      <c r="T10" s="219">
        <v>0</v>
      </c>
      <c r="U10" s="219">
        <v>234.74</v>
      </c>
      <c r="V10" s="219">
        <v>4.29</v>
      </c>
      <c r="W10" s="219">
        <v>8.0299999999999994</v>
      </c>
      <c r="X10" s="219">
        <v>36.090000000000003</v>
      </c>
      <c r="Y10" s="219">
        <v>0</v>
      </c>
      <c r="Z10" s="219">
        <v>68.09</v>
      </c>
      <c r="AA10" s="219">
        <v>22.07</v>
      </c>
      <c r="AB10" s="219">
        <v>0</v>
      </c>
      <c r="AC10" s="219">
        <v>5</v>
      </c>
      <c r="AD10" s="219">
        <v>0</v>
      </c>
      <c r="AE10" s="219">
        <v>0</v>
      </c>
      <c r="AF10" s="219">
        <v>0</v>
      </c>
      <c r="AG10" s="219">
        <v>24.11</v>
      </c>
      <c r="AH10" s="219">
        <v>0</v>
      </c>
      <c r="AI10" s="219">
        <v>0</v>
      </c>
      <c r="AJ10" s="219">
        <v>0</v>
      </c>
      <c r="AK10" s="219">
        <v>57.2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158.97</v>
      </c>
      <c r="L11" s="219">
        <v>44.74</v>
      </c>
      <c r="M11" s="219">
        <v>0</v>
      </c>
      <c r="N11" s="219">
        <v>28.9</v>
      </c>
      <c r="O11" s="219">
        <v>48.53</v>
      </c>
      <c r="P11" s="219">
        <v>63.37</v>
      </c>
      <c r="Q11" s="219">
        <v>1.93</v>
      </c>
      <c r="R11" s="219">
        <v>10.37</v>
      </c>
      <c r="S11" s="219">
        <v>2.89</v>
      </c>
      <c r="T11" s="219">
        <v>0</v>
      </c>
      <c r="U11" s="219">
        <v>234.74</v>
      </c>
      <c r="V11" s="219">
        <v>4.29</v>
      </c>
      <c r="W11" s="219">
        <v>8.16</v>
      </c>
      <c r="X11" s="219">
        <v>36.090000000000003</v>
      </c>
      <c r="Y11" s="219">
        <v>0</v>
      </c>
      <c r="Z11" s="219">
        <v>68.09</v>
      </c>
      <c r="AA11" s="219">
        <v>22.07</v>
      </c>
      <c r="AB11" s="219">
        <v>0</v>
      </c>
      <c r="AC11" s="219">
        <v>5</v>
      </c>
      <c r="AD11" s="219">
        <v>0</v>
      </c>
      <c r="AE11" s="219">
        <v>0</v>
      </c>
      <c r="AF11" s="219">
        <v>0</v>
      </c>
      <c r="AG11" s="219">
        <v>24.11</v>
      </c>
      <c r="AH11" s="219">
        <v>0</v>
      </c>
      <c r="AI11" s="219">
        <v>0</v>
      </c>
      <c r="AJ11" s="219">
        <v>0</v>
      </c>
      <c r="AK11" s="219">
        <v>57.2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158.97</v>
      </c>
      <c r="L12" s="219">
        <v>44.74</v>
      </c>
      <c r="M12" s="219">
        <v>0</v>
      </c>
      <c r="N12" s="219">
        <v>28.9</v>
      </c>
      <c r="O12" s="219">
        <v>48.53</v>
      </c>
      <c r="P12" s="219">
        <v>63.37</v>
      </c>
      <c r="Q12" s="219">
        <v>1.93</v>
      </c>
      <c r="R12" s="219">
        <v>10.37</v>
      </c>
      <c r="S12" s="219">
        <v>2.89</v>
      </c>
      <c r="T12" s="219">
        <v>0</v>
      </c>
      <c r="U12" s="219">
        <v>234.74</v>
      </c>
      <c r="V12" s="219">
        <v>4.29</v>
      </c>
      <c r="W12" s="219">
        <v>8.17</v>
      </c>
      <c r="X12" s="219">
        <v>36.090000000000003</v>
      </c>
      <c r="Y12" s="219">
        <v>0</v>
      </c>
      <c r="Z12" s="219">
        <v>68.09</v>
      </c>
      <c r="AA12" s="219">
        <v>22.07</v>
      </c>
      <c r="AB12" s="219">
        <v>0</v>
      </c>
      <c r="AC12" s="219">
        <v>5</v>
      </c>
      <c r="AD12" s="219">
        <v>0</v>
      </c>
      <c r="AE12" s="219">
        <v>0</v>
      </c>
      <c r="AF12" s="219">
        <v>0</v>
      </c>
      <c r="AG12" s="219">
        <v>24.11</v>
      </c>
      <c r="AH12" s="219">
        <v>0</v>
      </c>
      <c r="AI12" s="219">
        <v>0</v>
      </c>
      <c r="AJ12" s="219">
        <v>0</v>
      </c>
      <c r="AK12" s="219">
        <v>57.2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158.97</v>
      </c>
      <c r="L13" s="219">
        <v>44.74</v>
      </c>
      <c r="M13" s="219">
        <v>0</v>
      </c>
      <c r="N13" s="219">
        <v>28.9</v>
      </c>
      <c r="O13" s="219">
        <v>48.53</v>
      </c>
      <c r="P13" s="219">
        <v>63.37</v>
      </c>
      <c r="Q13" s="219">
        <v>5.01</v>
      </c>
      <c r="R13" s="219">
        <v>10.37</v>
      </c>
      <c r="S13" s="219">
        <v>6.01</v>
      </c>
      <c r="T13" s="219">
        <v>0</v>
      </c>
      <c r="U13" s="219">
        <v>234.74</v>
      </c>
      <c r="V13" s="219">
        <v>4.29</v>
      </c>
      <c r="W13" s="219">
        <v>8.17</v>
      </c>
      <c r="X13" s="219">
        <v>36.090000000000003</v>
      </c>
      <c r="Y13" s="219">
        <v>0</v>
      </c>
      <c r="Z13" s="219">
        <v>68.09</v>
      </c>
      <c r="AA13" s="219">
        <v>22.07</v>
      </c>
      <c r="AB13" s="219">
        <v>0</v>
      </c>
      <c r="AC13" s="219">
        <v>5</v>
      </c>
      <c r="AD13" s="219">
        <v>0</v>
      </c>
      <c r="AE13" s="219">
        <v>0</v>
      </c>
      <c r="AF13" s="219">
        <v>0</v>
      </c>
      <c r="AG13" s="219">
        <v>24.11</v>
      </c>
      <c r="AH13" s="219">
        <v>0</v>
      </c>
      <c r="AI13" s="219">
        <v>0</v>
      </c>
      <c r="AJ13" s="219">
        <v>0</v>
      </c>
      <c r="AK13" s="219">
        <v>57.2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158.97</v>
      </c>
      <c r="L14" s="219">
        <v>44.74</v>
      </c>
      <c r="M14" s="219">
        <v>0</v>
      </c>
      <c r="N14" s="219">
        <v>28.9</v>
      </c>
      <c r="O14" s="219">
        <v>48.53</v>
      </c>
      <c r="P14" s="219">
        <v>63.37</v>
      </c>
      <c r="Q14" s="219">
        <v>5.01</v>
      </c>
      <c r="R14" s="219">
        <v>10.37</v>
      </c>
      <c r="S14" s="219">
        <v>6.01</v>
      </c>
      <c r="T14" s="219">
        <v>0</v>
      </c>
      <c r="U14" s="219">
        <v>234.74</v>
      </c>
      <c r="V14" s="219">
        <v>4.29</v>
      </c>
      <c r="W14" s="219">
        <v>8.17</v>
      </c>
      <c r="X14" s="219">
        <v>36.090000000000003</v>
      </c>
      <c r="Y14" s="219">
        <v>0</v>
      </c>
      <c r="Z14" s="219">
        <v>68.09</v>
      </c>
      <c r="AA14" s="219">
        <v>22.07</v>
      </c>
      <c r="AB14" s="219">
        <v>0</v>
      </c>
      <c r="AC14" s="219">
        <v>5</v>
      </c>
      <c r="AD14" s="219">
        <v>0</v>
      </c>
      <c r="AE14" s="219">
        <v>0</v>
      </c>
      <c r="AF14" s="219">
        <v>0</v>
      </c>
      <c r="AG14" s="219">
        <v>24.11</v>
      </c>
      <c r="AH14" s="219">
        <v>0</v>
      </c>
      <c r="AI14" s="219">
        <v>0</v>
      </c>
      <c r="AJ14" s="219">
        <v>0</v>
      </c>
      <c r="AK14" s="219">
        <v>57.2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158.97</v>
      </c>
      <c r="L15" s="219">
        <v>44.74</v>
      </c>
      <c r="M15" s="219">
        <v>0</v>
      </c>
      <c r="N15" s="219">
        <v>28.9</v>
      </c>
      <c r="O15" s="219">
        <v>48.53</v>
      </c>
      <c r="P15" s="219">
        <v>63.37</v>
      </c>
      <c r="Q15" s="219">
        <v>5.01</v>
      </c>
      <c r="R15" s="219">
        <v>10.37</v>
      </c>
      <c r="S15" s="219">
        <v>6.01</v>
      </c>
      <c r="T15" s="219">
        <v>0</v>
      </c>
      <c r="U15" s="219">
        <v>234.74</v>
      </c>
      <c r="V15" s="219">
        <v>4.29</v>
      </c>
      <c r="W15" s="219">
        <v>8.17</v>
      </c>
      <c r="X15" s="219">
        <v>36.090000000000003</v>
      </c>
      <c r="Y15" s="219">
        <v>0</v>
      </c>
      <c r="Z15" s="219">
        <v>68.09</v>
      </c>
      <c r="AA15" s="219">
        <v>22.07</v>
      </c>
      <c r="AB15" s="219">
        <v>0</v>
      </c>
      <c r="AC15" s="219">
        <v>5</v>
      </c>
      <c r="AD15" s="219">
        <v>0</v>
      </c>
      <c r="AE15" s="219">
        <v>0</v>
      </c>
      <c r="AF15" s="219">
        <v>0</v>
      </c>
      <c r="AG15" s="219">
        <v>24.11</v>
      </c>
      <c r="AH15" s="219">
        <v>0</v>
      </c>
      <c r="AI15" s="219">
        <v>0</v>
      </c>
      <c r="AJ15" s="219">
        <v>0</v>
      </c>
      <c r="AK15" s="219">
        <v>57.2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158.97</v>
      </c>
      <c r="L16" s="219">
        <v>44.74</v>
      </c>
      <c r="M16" s="219">
        <v>0</v>
      </c>
      <c r="N16" s="219">
        <v>28.9</v>
      </c>
      <c r="O16" s="219">
        <v>48.53</v>
      </c>
      <c r="P16" s="219">
        <v>63.37</v>
      </c>
      <c r="Q16" s="219">
        <v>5.01</v>
      </c>
      <c r="R16" s="219">
        <v>10.37</v>
      </c>
      <c r="S16" s="219">
        <v>6.01</v>
      </c>
      <c r="T16" s="219">
        <v>0</v>
      </c>
      <c r="U16" s="219">
        <v>234.74</v>
      </c>
      <c r="V16" s="219">
        <v>4.29</v>
      </c>
      <c r="W16" s="219">
        <v>8.17</v>
      </c>
      <c r="X16" s="219">
        <v>36.090000000000003</v>
      </c>
      <c r="Y16" s="219">
        <v>0</v>
      </c>
      <c r="Z16" s="219">
        <v>68.09</v>
      </c>
      <c r="AA16" s="219">
        <v>22.07</v>
      </c>
      <c r="AB16" s="219">
        <v>0</v>
      </c>
      <c r="AC16" s="219">
        <v>5</v>
      </c>
      <c r="AD16" s="219">
        <v>0</v>
      </c>
      <c r="AE16" s="219">
        <v>0</v>
      </c>
      <c r="AF16" s="219">
        <v>0</v>
      </c>
      <c r="AG16" s="219">
        <v>24.11</v>
      </c>
      <c r="AH16" s="219">
        <v>0</v>
      </c>
      <c r="AI16" s="219">
        <v>0</v>
      </c>
      <c r="AJ16" s="219">
        <v>0</v>
      </c>
      <c r="AK16" s="219">
        <v>57.2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158.97</v>
      </c>
      <c r="L17" s="219">
        <v>45.3</v>
      </c>
      <c r="M17" s="219">
        <v>0</v>
      </c>
      <c r="N17" s="219">
        <v>28.9</v>
      </c>
      <c r="O17" s="219">
        <v>48.53</v>
      </c>
      <c r="P17" s="219">
        <v>63.37</v>
      </c>
      <c r="Q17" s="219">
        <v>5.01</v>
      </c>
      <c r="R17" s="219">
        <v>10.37</v>
      </c>
      <c r="S17" s="219">
        <v>6.01</v>
      </c>
      <c r="T17" s="219">
        <v>0</v>
      </c>
      <c r="U17" s="219">
        <v>234.74</v>
      </c>
      <c r="V17" s="219">
        <v>4.29</v>
      </c>
      <c r="W17" s="219">
        <v>8.17</v>
      </c>
      <c r="X17" s="219">
        <v>36.090000000000003</v>
      </c>
      <c r="Y17" s="219">
        <v>0</v>
      </c>
      <c r="Z17" s="219">
        <v>68.09</v>
      </c>
      <c r="AA17" s="219">
        <v>22.07</v>
      </c>
      <c r="AB17" s="219">
        <v>0</v>
      </c>
      <c r="AC17" s="219">
        <v>5</v>
      </c>
      <c r="AD17" s="219">
        <v>0</v>
      </c>
      <c r="AE17" s="219">
        <v>0</v>
      </c>
      <c r="AF17" s="219">
        <v>0</v>
      </c>
      <c r="AG17" s="219">
        <v>24.11</v>
      </c>
      <c r="AH17" s="219">
        <v>0</v>
      </c>
      <c r="AI17" s="219">
        <v>0</v>
      </c>
      <c r="AJ17" s="219">
        <v>0</v>
      </c>
      <c r="AK17" s="219">
        <v>57.2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158.97</v>
      </c>
      <c r="L18" s="219">
        <v>45.3</v>
      </c>
      <c r="M18" s="219">
        <v>0</v>
      </c>
      <c r="N18" s="219">
        <v>28.9</v>
      </c>
      <c r="O18" s="219">
        <v>48.53</v>
      </c>
      <c r="P18" s="219">
        <v>63.37</v>
      </c>
      <c r="Q18" s="219">
        <v>5.01</v>
      </c>
      <c r="R18" s="219">
        <v>10.37</v>
      </c>
      <c r="S18" s="219">
        <v>6.01</v>
      </c>
      <c r="T18" s="219">
        <v>0</v>
      </c>
      <c r="U18" s="219">
        <v>234.74</v>
      </c>
      <c r="V18" s="219">
        <v>4.29</v>
      </c>
      <c r="W18" s="219">
        <v>8.17</v>
      </c>
      <c r="X18" s="219">
        <v>36.090000000000003</v>
      </c>
      <c r="Y18" s="219">
        <v>0</v>
      </c>
      <c r="Z18" s="219">
        <v>68.09</v>
      </c>
      <c r="AA18" s="219">
        <v>22.07</v>
      </c>
      <c r="AB18" s="219">
        <v>0</v>
      </c>
      <c r="AC18" s="219">
        <v>5</v>
      </c>
      <c r="AD18" s="219">
        <v>0</v>
      </c>
      <c r="AE18" s="219">
        <v>0</v>
      </c>
      <c r="AF18" s="219">
        <v>0</v>
      </c>
      <c r="AG18" s="219">
        <v>24.11</v>
      </c>
      <c r="AH18" s="219">
        <v>0</v>
      </c>
      <c r="AI18" s="219">
        <v>0</v>
      </c>
      <c r="AJ18" s="219">
        <v>0</v>
      </c>
      <c r="AK18" s="219">
        <v>57.2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153.88</v>
      </c>
      <c r="L19" s="219">
        <v>44.06</v>
      </c>
      <c r="M19" s="219">
        <v>0</v>
      </c>
      <c r="N19" s="219">
        <v>28.9</v>
      </c>
      <c r="O19" s="219">
        <v>48.53</v>
      </c>
      <c r="P19" s="219">
        <v>63.37</v>
      </c>
      <c r="Q19" s="219">
        <v>5.01</v>
      </c>
      <c r="R19" s="219">
        <v>10.37</v>
      </c>
      <c r="S19" s="219">
        <v>6.01</v>
      </c>
      <c r="T19" s="219">
        <v>0</v>
      </c>
      <c r="U19" s="219">
        <v>234.74</v>
      </c>
      <c r="V19" s="219">
        <v>4.29</v>
      </c>
      <c r="W19" s="219">
        <v>8.17</v>
      </c>
      <c r="X19" s="219">
        <v>36.090000000000003</v>
      </c>
      <c r="Y19" s="219">
        <v>0</v>
      </c>
      <c r="Z19" s="219">
        <v>68.09</v>
      </c>
      <c r="AA19" s="219">
        <v>22.07</v>
      </c>
      <c r="AB19" s="219">
        <v>0</v>
      </c>
      <c r="AC19" s="219">
        <v>5</v>
      </c>
      <c r="AD19" s="219">
        <v>0</v>
      </c>
      <c r="AE19" s="219">
        <v>0</v>
      </c>
      <c r="AF19" s="219">
        <v>0</v>
      </c>
      <c r="AG19" s="219">
        <v>24.11</v>
      </c>
      <c r="AH19" s="219">
        <v>0</v>
      </c>
      <c r="AI19" s="219">
        <v>0</v>
      </c>
      <c r="AJ19" s="219">
        <v>0</v>
      </c>
      <c r="AK19" s="219">
        <v>57.2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153.34</v>
      </c>
      <c r="L20" s="219">
        <v>44.06</v>
      </c>
      <c r="M20" s="219">
        <v>0</v>
      </c>
      <c r="N20" s="219">
        <v>28.9</v>
      </c>
      <c r="O20" s="219">
        <v>48.53</v>
      </c>
      <c r="P20" s="219">
        <v>63.37</v>
      </c>
      <c r="Q20" s="219">
        <v>5.01</v>
      </c>
      <c r="R20" s="219">
        <v>10.37</v>
      </c>
      <c r="S20" s="219">
        <v>6.01</v>
      </c>
      <c r="T20" s="219">
        <v>0</v>
      </c>
      <c r="U20" s="219">
        <v>234.74</v>
      </c>
      <c r="V20" s="219">
        <v>4.29</v>
      </c>
      <c r="W20" s="219">
        <v>8.17</v>
      </c>
      <c r="X20" s="219">
        <v>36.090000000000003</v>
      </c>
      <c r="Y20" s="219">
        <v>0</v>
      </c>
      <c r="Z20" s="219">
        <v>68.09</v>
      </c>
      <c r="AA20" s="219">
        <v>22.07</v>
      </c>
      <c r="AB20" s="219">
        <v>0</v>
      </c>
      <c r="AC20" s="219">
        <v>5</v>
      </c>
      <c r="AD20" s="219">
        <v>0</v>
      </c>
      <c r="AE20" s="219">
        <v>0</v>
      </c>
      <c r="AF20" s="219">
        <v>0</v>
      </c>
      <c r="AG20" s="219">
        <v>24.11</v>
      </c>
      <c r="AH20" s="219">
        <v>0</v>
      </c>
      <c r="AI20" s="219">
        <v>0</v>
      </c>
      <c r="AJ20" s="219">
        <v>0</v>
      </c>
      <c r="AK20" s="219">
        <v>57.2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158.97</v>
      </c>
      <c r="L21" s="219">
        <v>45.6</v>
      </c>
      <c r="M21" s="219">
        <v>0</v>
      </c>
      <c r="N21" s="219">
        <v>28.9</v>
      </c>
      <c r="O21" s="219">
        <v>48.53</v>
      </c>
      <c r="P21" s="219">
        <v>63.37</v>
      </c>
      <c r="Q21" s="219">
        <v>5.01</v>
      </c>
      <c r="R21" s="219">
        <v>10.37</v>
      </c>
      <c r="S21" s="219">
        <v>6.01</v>
      </c>
      <c r="T21" s="219">
        <v>0</v>
      </c>
      <c r="U21" s="219">
        <v>234.74</v>
      </c>
      <c r="V21" s="219">
        <v>4.29</v>
      </c>
      <c r="W21" s="219">
        <v>8.17</v>
      </c>
      <c r="X21" s="219">
        <v>36.090000000000003</v>
      </c>
      <c r="Y21" s="219">
        <v>0</v>
      </c>
      <c r="Z21" s="219">
        <v>68.09</v>
      </c>
      <c r="AA21" s="219">
        <v>22.07</v>
      </c>
      <c r="AB21" s="219">
        <v>0</v>
      </c>
      <c r="AC21" s="219">
        <v>5</v>
      </c>
      <c r="AD21" s="219">
        <v>0</v>
      </c>
      <c r="AE21" s="219">
        <v>0</v>
      </c>
      <c r="AF21" s="219">
        <v>0</v>
      </c>
      <c r="AG21" s="219">
        <v>24.11</v>
      </c>
      <c r="AH21" s="219">
        <v>0</v>
      </c>
      <c r="AI21" s="219">
        <v>0</v>
      </c>
      <c r="AJ21" s="219">
        <v>0</v>
      </c>
      <c r="AK21" s="219">
        <v>57.2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158.97</v>
      </c>
      <c r="L22" s="219">
        <v>46.32</v>
      </c>
      <c r="M22" s="219">
        <v>0</v>
      </c>
      <c r="N22" s="219">
        <v>28.9</v>
      </c>
      <c r="O22" s="219">
        <v>48.53</v>
      </c>
      <c r="P22" s="219">
        <v>63.37</v>
      </c>
      <c r="Q22" s="219">
        <v>5.01</v>
      </c>
      <c r="R22" s="219">
        <v>10.37</v>
      </c>
      <c r="S22" s="219">
        <v>6.01</v>
      </c>
      <c r="T22" s="219">
        <v>0</v>
      </c>
      <c r="U22" s="219">
        <v>234.74</v>
      </c>
      <c r="V22" s="219">
        <v>4.29</v>
      </c>
      <c r="W22" s="219">
        <v>8.17</v>
      </c>
      <c r="X22" s="219">
        <v>36.090000000000003</v>
      </c>
      <c r="Y22" s="219">
        <v>0</v>
      </c>
      <c r="Z22" s="219">
        <v>68.09</v>
      </c>
      <c r="AA22" s="219">
        <v>22.07</v>
      </c>
      <c r="AB22" s="219">
        <v>0</v>
      </c>
      <c r="AC22" s="219">
        <v>5</v>
      </c>
      <c r="AD22" s="219">
        <v>0</v>
      </c>
      <c r="AE22" s="219">
        <v>0</v>
      </c>
      <c r="AF22" s="219">
        <v>0</v>
      </c>
      <c r="AG22" s="219">
        <v>24.11</v>
      </c>
      <c r="AH22" s="219">
        <v>0</v>
      </c>
      <c r="AI22" s="219">
        <v>0</v>
      </c>
      <c r="AJ22" s="219">
        <v>0</v>
      </c>
      <c r="AK22" s="219">
        <v>57.2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158.97</v>
      </c>
      <c r="L23" s="219">
        <v>46.17</v>
      </c>
      <c r="M23" s="219">
        <v>0</v>
      </c>
      <c r="N23" s="219">
        <v>28.9</v>
      </c>
      <c r="O23" s="219">
        <v>48.53</v>
      </c>
      <c r="P23" s="219">
        <v>63.37</v>
      </c>
      <c r="Q23" s="219">
        <v>5.01</v>
      </c>
      <c r="R23" s="219">
        <v>10.37</v>
      </c>
      <c r="S23" s="219">
        <v>6.01</v>
      </c>
      <c r="T23" s="219">
        <v>0</v>
      </c>
      <c r="U23" s="219">
        <v>234.74</v>
      </c>
      <c r="V23" s="219">
        <v>4.29</v>
      </c>
      <c r="W23" s="219">
        <v>8.17</v>
      </c>
      <c r="X23" s="219">
        <v>36.090000000000003</v>
      </c>
      <c r="Y23" s="219">
        <v>0</v>
      </c>
      <c r="Z23" s="219">
        <v>68.09</v>
      </c>
      <c r="AA23" s="219">
        <v>22.07</v>
      </c>
      <c r="AB23" s="219">
        <v>0</v>
      </c>
      <c r="AC23" s="219">
        <v>5</v>
      </c>
      <c r="AD23" s="219">
        <v>0</v>
      </c>
      <c r="AE23" s="219">
        <v>0</v>
      </c>
      <c r="AF23" s="219">
        <v>0</v>
      </c>
      <c r="AG23" s="219">
        <v>24.11</v>
      </c>
      <c r="AH23" s="219">
        <v>0</v>
      </c>
      <c r="AI23" s="219">
        <v>0</v>
      </c>
      <c r="AJ23" s="219">
        <v>0</v>
      </c>
      <c r="AK23" s="219">
        <v>57.2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158.97</v>
      </c>
      <c r="L24" s="219">
        <v>46.32</v>
      </c>
      <c r="M24" s="219">
        <v>0</v>
      </c>
      <c r="N24" s="219">
        <v>28.9</v>
      </c>
      <c r="O24" s="219">
        <v>48.53</v>
      </c>
      <c r="P24" s="219">
        <v>63.37</v>
      </c>
      <c r="Q24" s="219">
        <v>5.01</v>
      </c>
      <c r="R24" s="219">
        <v>10.37</v>
      </c>
      <c r="S24" s="219">
        <v>6.01</v>
      </c>
      <c r="T24" s="219">
        <v>0</v>
      </c>
      <c r="U24" s="219">
        <v>234.74</v>
      </c>
      <c r="V24" s="219">
        <v>4.29</v>
      </c>
      <c r="W24" s="219">
        <v>8.17</v>
      </c>
      <c r="X24" s="219">
        <v>36.090000000000003</v>
      </c>
      <c r="Y24" s="219">
        <v>0</v>
      </c>
      <c r="Z24" s="219">
        <v>68.09</v>
      </c>
      <c r="AA24" s="219">
        <v>22.07</v>
      </c>
      <c r="AB24" s="219">
        <v>0</v>
      </c>
      <c r="AC24" s="219">
        <v>5</v>
      </c>
      <c r="AD24" s="219">
        <v>0</v>
      </c>
      <c r="AE24" s="219">
        <v>0</v>
      </c>
      <c r="AF24" s="219">
        <v>0</v>
      </c>
      <c r="AG24" s="219">
        <v>24.11</v>
      </c>
      <c r="AH24" s="219">
        <v>0</v>
      </c>
      <c r="AI24" s="219">
        <v>0</v>
      </c>
      <c r="AJ24" s="219">
        <v>0</v>
      </c>
      <c r="AK24" s="219">
        <v>57.2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158.97</v>
      </c>
      <c r="L25" s="219">
        <v>46.32</v>
      </c>
      <c r="M25" s="219">
        <v>0</v>
      </c>
      <c r="N25" s="219">
        <v>28.9</v>
      </c>
      <c r="O25" s="219">
        <v>48.53</v>
      </c>
      <c r="P25" s="219">
        <v>63.37</v>
      </c>
      <c r="Q25" s="219">
        <v>5.01</v>
      </c>
      <c r="R25" s="219">
        <v>10.77</v>
      </c>
      <c r="S25" s="219">
        <v>6.01</v>
      </c>
      <c r="T25" s="219">
        <v>0</v>
      </c>
      <c r="U25" s="219">
        <v>234.74</v>
      </c>
      <c r="V25" s="219">
        <v>4.29</v>
      </c>
      <c r="W25" s="219">
        <v>8.17</v>
      </c>
      <c r="X25" s="219">
        <v>36.090000000000003</v>
      </c>
      <c r="Y25" s="219">
        <v>0</v>
      </c>
      <c r="Z25" s="219">
        <v>68.09</v>
      </c>
      <c r="AA25" s="219">
        <v>22.07</v>
      </c>
      <c r="AB25" s="219">
        <v>0</v>
      </c>
      <c r="AC25" s="219">
        <v>5</v>
      </c>
      <c r="AD25" s="219">
        <v>0</v>
      </c>
      <c r="AE25" s="219">
        <v>0</v>
      </c>
      <c r="AF25" s="219">
        <v>0</v>
      </c>
      <c r="AG25" s="219">
        <v>24.11</v>
      </c>
      <c r="AH25" s="219">
        <v>0</v>
      </c>
      <c r="AI25" s="219">
        <v>0</v>
      </c>
      <c r="AJ25" s="219">
        <v>0</v>
      </c>
      <c r="AK25" s="219">
        <v>57.2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158.97</v>
      </c>
      <c r="L26" s="219">
        <v>46.32</v>
      </c>
      <c r="M26" s="219">
        <v>0</v>
      </c>
      <c r="N26" s="219">
        <v>28.9</v>
      </c>
      <c r="O26" s="219">
        <v>48.53</v>
      </c>
      <c r="P26" s="219">
        <v>63.37</v>
      </c>
      <c r="Q26" s="219">
        <v>5.01</v>
      </c>
      <c r="R26" s="219">
        <v>10.38</v>
      </c>
      <c r="S26" s="219">
        <v>6.01</v>
      </c>
      <c r="T26" s="219">
        <v>0</v>
      </c>
      <c r="U26" s="219">
        <v>234.74</v>
      </c>
      <c r="V26" s="219">
        <v>4.29</v>
      </c>
      <c r="W26" s="219">
        <v>8.17</v>
      </c>
      <c r="X26" s="219">
        <v>36.090000000000003</v>
      </c>
      <c r="Y26" s="219">
        <v>0</v>
      </c>
      <c r="Z26" s="219">
        <v>68.09</v>
      </c>
      <c r="AA26" s="219">
        <v>22.07</v>
      </c>
      <c r="AB26" s="219">
        <v>0</v>
      </c>
      <c r="AC26" s="219">
        <v>5</v>
      </c>
      <c r="AD26" s="219">
        <v>0</v>
      </c>
      <c r="AE26" s="219">
        <v>0</v>
      </c>
      <c r="AF26" s="219">
        <v>0</v>
      </c>
      <c r="AG26" s="219">
        <v>24.11</v>
      </c>
      <c r="AH26" s="219">
        <v>0</v>
      </c>
      <c r="AI26" s="219">
        <v>0</v>
      </c>
      <c r="AJ26" s="219">
        <v>0</v>
      </c>
      <c r="AK26" s="219">
        <v>57.2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140.26</v>
      </c>
      <c r="L27" s="219">
        <v>46.32</v>
      </c>
      <c r="M27" s="219">
        <v>0</v>
      </c>
      <c r="N27" s="219">
        <v>28.9</v>
      </c>
      <c r="O27" s="219">
        <v>48.53</v>
      </c>
      <c r="P27" s="219">
        <v>63.37</v>
      </c>
      <c r="Q27" s="219">
        <v>5.01</v>
      </c>
      <c r="R27" s="219">
        <v>10.38</v>
      </c>
      <c r="S27" s="219">
        <v>6.01</v>
      </c>
      <c r="T27" s="219">
        <v>0</v>
      </c>
      <c r="U27" s="219">
        <v>234.74</v>
      </c>
      <c r="V27" s="219">
        <v>4.29</v>
      </c>
      <c r="W27" s="219">
        <v>8.17</v>
      </c>
      <c r="X27" s="219">
        <v>36.090000000000003</v>
      </c>
      <c r="Y27" s="219">
        <v>0</v>
      </c>
      <c r="Z27" s="219">
        <v>68.09</v>
      </c>
      <c r="AA27" s="219">
        <v>22.07</v>
      </c>
      <c r="AB27" s="219">
        <v>0</v>
      </c>
      <c r="AC27" s="219">
        <v>5</v>
      </c>
      <c r="AD27" s="219">
        <v>0</v>
      </c>
      <c r="AE27" s="219">
        <v>0</v>
      </c>
      <c r="AF27" s="219">
        <v>0</v>
      </c>
      <c r="AG27" s="219">
        <v>24.11</v>
      </c>
      <c r="AH27" s="219">
        <v>0</v>
      </c>
      <c r="AI27" s="219">
        <v>0</v>
      </c>
      <c r="AJ27" s="219">
        <v>0</v>
      </c>
      <c r="AK27" s="219">
        <v>46.8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15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140.26</v>
      </c>
      <c r="L28" s="219">
        <v>46.33</v>
      </c>
      <c r="M28" s="219">
        <v>0</v>
      </c>
      <c r="N28" s="219">
        <v>28.9</v>
      </c>
      <c r="O28" s="219">
        <v>48.53</v>
      </c>
      <c r="P28" s="219">
        <v>63.37</v>
      </c>
      <c r="Q28" s="219">
        <v>5.01</v>
      </c>
      <c r="R28" s="219">
        <v>10.38</v>
      </c>
      <c r="S28" s="219">
        <v>6.01</v>
      </c>
      <c r="T28" s="219">
        <v>0</v>
      </c>
      <c r="U28" s="219">
        <v>234.74</v>
      </c>
      <c r="V28" s="219">
        <v>4.29</v>
      </c>
      <c r="W28" s="219">
        <v>8.17</v>
      </c>
      <c r="X28" s="219">
        <v>36.090000000000003</v>
      </c>
      <c r="Y28" s="219">
        <v>0</v>
      </c>
      <c r="Z28" s="219">
        <v>70.680000000000007</v>
      </c>
      <c r="AA28" s="219">
        <v>22.07</v>
      </c>
      <c r="AB28" s="219">
        <v>0</v>
      </c>
      <c r="AC28" s="219">
        <v>5</v>
      </c>
      <c r="AD28" s="219">
        <v>0</v>
      </c>
      <c r="AE28" s="219">
        <v>0</v>
      </c>
      <c r="AF28" s="219">
        <v>0</v>
      </c>
      <c r="AG28" s="219">
        <v>24.11</v>
      </c>
      <c r="AH28" s="219">
        <v>0</v>
      </c>
      <c r="AI28" s="219">
        <v>0</v>
      </c>
      <c r="AJ28" s="219">
        <v>0</v>
      </c>
      <c r="AK28" s="219">
        <v>48.33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16.07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80.239999999999995</v>
      </c>
      <c r="L29" s="219">
        <v>45.08</v>
      </c>
      <c r="M29" s="219">
        <v>0</v>
      </c>
      <c r="N29" s="219">
        <v>28.9</v>
      </c>
      <c r="O29" s="219">
        <v>48.53</v>
      </c>
      <c r="P29" s="219">
        <v>63.37</v>
      </c>
      <c r="Q29" s="219">
        <v>5.01</v>
      </c>
      <c r="R29" s="219">
        <v>10.38</v>
      </c>
      <c r="S29" s="219">
        <v>6.01</v>
      </c>
      <c r="T29" s="219">
        <v>0</v>
      </c>
      <c r="U29" s="219">
        <v>234.74</v>
      </c>
      <c r="V29" s="219">
        <v>4.29</v>
      </c>
      <c r="W29" s="219">
        <v>8.17</v>
      </c>
      <c r="X29" s="219">
        <v>36.090000000000003</v>
      </c>
      <c r="Y29" s="219">
        <v>0</v>
      </c>
      <c r="Z29" s="219">
        <v>70.11</v>
      </c>
      <c r="AA29" s="219">
        <v>22.07</v>
      </c>
      <c r="AB29" s="219">
        <v>0</v>
      </c>
      <c r="AC29" s="219">
        <v>5</v>
      </c>
      <c r="AD29" s="219">
        <v>0</v>
      </c>
      <c r="AE29" s="219">
        <v>0</v>
      </c>
      <c r="AF29" s="219">
        <v>0</v>
      </c>
      <c r="AG29" s="219">
        <v>24.11</v>
      </c>
      <c r="AH29" s="219">
        <v>0</v>
      </c>
      <c r="AI29" s="219">
        <v>0</v>
      </c>
      <c r="AJ29" s="219">
        <v>0</v>
      </c>
      <c r="AK29" s="219">
        <v>48.33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21.33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80.02</v>
      </c>
      <c r="L30" s="219">
        <v>45.08</v>
      </c>
      <c r="M30" s="219">
        <v>0</v>
      </c>
      <c r="N30" s="219">
        <v>28.9</v>
      </c>
      <c r="O30" s="219">
        <v>48.53</v>
      </c>
      <c r="P30" s="219">
        <v>63.37</v>
      </c>
      <c r="Q30" s="219">
        <v>5.01</v>
      </c>
      <c r="R30" s="219">
        <v>10.38</v>
      </c>
      <c r="S30" s="219">
        <v>6.01</v>
      </c>
      <c r="T30" s="219">
        <v>0</v>
      </c>
      <c r="U30" s="219">
        <v>234.74</v>
      </c>
      <c r="V30" s="219">
        <v>4.29</v>
      </c>
      <c r="W30" s="219">
        <v>8.17</v>
      </c>
      <c r="X30" s="219">
        <v>36.090000000000003</v>
      </c>
      <c r="Y30" s="219">
        <v>0</v>
      </c>
      <c r="Z30" s="219">
        <v>68.09</v>
      </c>
      <c r="AA30" s="219">
        <v>22.07</v>
      </c>
      <c r="AB30" s="219">
        <v>0</v>
      </c>
      <c r="AC30" s="219">
        <v>5</v>
      </c>
      <c r="AD30" s="219">
        <v>0</v>
      </c>
      <c r="AE30" s="219">
        <v>0</v>
      </c>
      <c r="AF30" s="219">
        <v>0</v>
      </c>
      <c r="AG30" s="219">
        <v>24.11</v>
      </c>
      <c r="AH30" s="219">
        <v>0</v>
      </c>
      <c r="AI30" s="219">
        <v>0</v>
      </c>
      <c r="AJ30" s="219">
        <v>0</v>
      </c>
      <c r="AK30" s="219">
        <v>48.33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22.41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80.02</v>
      </c>
      <c r="L31" s="219">
        <v>43.42</v>
      </c>
      <c r="M31" s="219">
        <v>0</v>
      </c>
      <c r="N31" s="219">
        <v>28.9</v>
      </c>
      <c r="O31" s="219">
        <v>48.53</v>
      </c>
      <c r="P31" s="219">
        <v>63.37</v>
      </c>
      <c r="Q31" s="219">
        <v>5.2</v>
      </c>
      <c r="R31" s="219">
        <v>10.02</v>
      </c>
      <c r="S31" s="219">
        <v>6.24</v>
      </c>
      <c r="T31" s="219">
        <v>0</v>
      </c>
      <c r="U31" s="219">
        <v>234.74</v>
      </c>
      <c r="V31" s="219">
        <v>4.28</v>
      </c>
      <c r="W31" s="219">
        <v>8.48</v>
      </c>
      <c r="X31" s="219">
        <v>36.1</v>
      </c>
      <c r="Y31" s="219">
        <v>0</v>
      </c>
      <c r="Z31" s="219">
        <v>68.09</v>
      </c>
      <c r="AA31" s="219">
        <v>8.94</v>
      </c>
      <c r="AB31" s="219">
        <v>0</v>
      </c>
      <c r="AC31" s="219">
        <v>5</v>
      </c>
      <c r="AD31" s="219">
        <v>0</v>
      </c>
      <c r="AE31" s="219">
        <v>0</v>
      </c>
      <c r="AF31" s="219">
        <v>0</v>
      </c>
      <c r="AG31" s="219">
        <v>24.11</v>
      </c>
      <c r="AH31" s="219">
        <v>0</v>
      </c>
      <c r="AI31" s="219">
        <v>0</v>
      </c>
      <c r="AJ31" s="219">
        <v>0</v>
      </c>
      <c r="AK31" s="219">
        <v>48.33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23.75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80.02</v>
      </c>
      <c r="L32" s="219">
        <v>43.43</v>
      </c>
      <c r="M32" s="219">
        <v>0</v>
      </c>
      <c r="N32" s="219">
        <v>28.9</v>
      </c>
      <c r="O32" s="219">
        <v>48.53</v>
      </c>
      <c r="P32" s="219">
        <v>63.37</v>
      </c>
      <c r="Q32" s="219">
        <v>5.2</v>
      </c>
      <c r="R32" s="219">
        <v>10.02</v>
      </c>
      <c r="S32" s="219">
        <v>6.24</v>
      </c>
      <c r="T32" s="219">
        <v>0</v>
      </c>
      <c r="U32" s="219">
        <v>234.74</v>
      </c>
      <c r="V32" s="219">
        <v>0</v>
      </c>
      <c r="W32" s="219">
        <v>8.17</v>
      </c>
      <c r="X32" s="219">
        <v>36.090000000000003</v>
      </c>
      <c r="Y32" s="219">
        <v>0</v>
      </c>
      <c r="Z32" s="219">
        <v>28.9</v>
      </c>
      <c r="AA32" s="219">
        <v>8.94</v>
      </c>
      <c r="AB32" s="219">
        <v>0</v>
      </c>
      <c r="AC32" s="219">
        <v>5</v>
      </c>
      <c r="AD32" s="219">
        <v>0</v>
      </c>
      <c r="AE32" s="219">
        <v>0</v>
      </c>
      <c r="AF32" s="219">
        <v>0</v>
      </c>
      <c r="AG32" s="219">
        <v>24.11</v>
      </c>
      <c r="AH32" s="219">
        <v>0</v>
      </c>
      <c r="AI32" s="219">
        <v>0</v>
      </c>
      <c r="AJ32" s="219">
        <v>0</v>
      </c>
      <c r="AK32" s="219">
        <v>48.33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23.75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80.010000000000005</v>
      </c>
      <c r="L33" s="219">
        <v>16.7</v>
      </c>
      <c r="M33" s="219">
        <v>0</v>
      </c>
      <c r="N33" s="219">
        <v>28.9</v>
      </c>
      <c r="O33" s="219">
        <v>48.53</v>
      </c>
      <c r="P33" s="219">
        <v>63.37</v>
      </c>
      <c r="Q33" s="219">
        <v>2.54</v>
      </c>
      <c r="R33" s="219">
        <v>3.85</v>
      </c>
      <c r="S33" s="219">
        <v>3.01</v>
      </c>
      <c r="T33" s="219">
        <v>0</v>
      </c>
      <c r="U33" s="219">
        <v>234.74</v>
      </c>
      <c r="V33" s="219">
        <v>0</v>
      </c>
      <c r="W33" s="219">
        <v>8.17</v>
      </c>
      <c r="X33" s="219">
        <v>36.090000000000003</v>
      </c>
      <c r="Y33" s="219">
        <v>0</v>
      </c>
      <c r="Z33" s="219">
        <v>28.9</v>
      </c>
      <c r="AA33" s="219">
        <v>8.94</v>
      </c>
      <c r="AB33" s="219">
        <v>0</v>
      </c>
      <c r="AC33" s="219">
        <v>5</v>
      </c>
      <c r="AD33" s="219">
        <v>0</v>
      </c>
      <c r="AE33" s="219">
        <v>0</v>
      </c>
      <c r="AF33" s="219">
        <v>0</v>
      </c>
      <c r="AG33" s="219">
        <v>24.11</v>
      </c>
      <c r="AH33" s="219">
        <v>0</v>
      </c>
      <c r="AI33" s="219">
        <v>0</v>
      </c>
      <c r="AJ33" s="219">
        <v>0</v>
      </c>
      <c r="AK33" s="219">
        <v>48.33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23.75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80.02</v>
      </c>
      <c r="L34" s="219">
        <v>16.7</v>
      </c>
      <c r="M34" s="219">
        <v>0</v>
      </c>
      <c r="N34" s="219">
        <v>28.9</v>
      </c>
      <c r="O34" s="219">
        <v>48.53</v>
      </c>
      <c r="P34" s="219">
        <v>63.37</v>
      </c>
      <c r="Q34" s="219">
        <v>2.54</v>
      </c>
      <c r="R34" s="219">
        <v>3.85</v>
      </c>
      <c r="S34" s="219">
        <v>3.01</v>
      </c>
      <c r="T34" s="219">
        <v>0</v>
      </c>
      <c r="U34" s="219">
        <v>234.74</v>
      </c>
      <c r="V34" s="219">
        <v>0</v>
      </c>
      <c r="W34" s="219">
        <v>8.17</v>
      </c>
      <c r="X34" s="219">
        <v>36.090000000000003</v>
      </c>
      <c r="Y34" s="219">
        <v>0</v>
      </c>
      <c r="Z34" s="219">
        <v>28.9</v>
      </c>
      <c r="AA34" s="219">
        <v>8.94</v>
      </c>
      <c r="AB34" s="219">
        <v>0</v>
      </c>
      <c r="AC34" s="219">
        <v>5</v>
      </c>
      <c r="AD34" s="219">
        <v>0</v>
      </c>
      <c r="AE34" s="219">
        <v>0</v>
      </c>
      <c r="AF34" s="219">
        <v>0</v>
      </c>
      <c r="AG34" s="219">
        <v>24.11</v>
      </c>
      <c r="AH34" s="219">
        <v>0</v>
      </c>
      <c r="AI34" s="219">
        <v>0</v>
      </c>
      <c r="AJ34" s="219">
        <v>0</v>
      </c>
      <c r="AK34" s="219">
        <v>48.33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23.75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86.14</v>
      </c>
      <c r="L35" s="219">
        <v>16.72</v>
      </c>
      <c r="M35" s="219">
        <v>0</v>
      </c>
      <c r="N35" s="219">
        <v>28.9</v>
      </c>
      <c r="O35" s="219">
        <v>48.53</v>
      </c>
      <c r="P35" s="219">
        <v>63.37</v>
      </c>
      <c r="Q35" s="219">
        <v>2.6</v>
      </c>
      <c r="R35" s="219">
        <v>3.85</v>
      </c>
      <c r="S35" s="219">
        <v>3.05</v>
      </c>
      <c r="T35" s="219">
        <v>0</v>
      </c>
      <c r="U35" s="219">
        <v>234.74</v>
      </c>
      <c r="V35" s="219">
        <v>0</v>
      </c>
      <c r="W35" s="219">
        <v>8.17</v>
      </c>
      <c r="X35" s="219">
        <v>36.090000000000003</v>
      </c>
      <c r="Y35" s="219">
        <v>0</v>
      </c>
      <c r="Z35" s="219">
        <v>28.9</v>
      </c>
      <c r="AA35" s="219">
        <v>8.94</v>
      </c>
      <c r="AB35" s="219">
        <v>0</v>
      </c>
      <c r="AC35" s="219">
        <v>5</v>
      </c>
      <c r="AD35" s="219">
        <v>0</v>
      </c>
      <c r="AE35" s="219">
        <v>0</v>
      </c>
      <c r="AF35" s="219">
        <v>0</v>
      </c>
      <c r="AG35" s="219">
        <v>23.78</v>
      </c>
      <c r="AH35" s="219">
        <v>0</v>
      </c>
      <c r="AI35" s="219">
        <v>0</v>
      </c>
      <c r="AJ35" s="219">
        <v>0</v>
      </c>
      <c r="AK35" s="219">
        <v>48.33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26.3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86.16</v>
      </c>
      <c r="L36" s="219">
        <v>16.72</v>
      </c>
      <c r="M36" s="219">
        <v>0</v>
      </c>
      <c r="N36" s="219">
        <v>28.9</v>
      </c>
      <c r="O36" s="219">
        <v>48.53</v>
      </c>
      <c r="P36" s="219">
        <v>63.37</v>
      </c>
      <c r="Q36" s="219">
        <v>2.6</v>
      </c>
      <c r="R36" s="219">
        <v>3.85</v>
      </c>
      <c r="S36" s="219">
        <v>3.05</v>
      </c>
      <c r="T36" s="219">
        <v>0</v>
      </c>
      <c r="U36" s="219">
        <v>234.74</v>
      </c>
      <c r="V36" s="219">
        <v>0</v>
      </c>
      <c r="W36" s="219">
        <v>8.17</v>
      </c>
      <c r="X36" s="219">
        <v>36.090000000000003</v>
      </c>
      <c r="Y36" s="219">
        <v>0</v>
      </c>
      <c r="Z36" s="219">
        <v>28.9</v>
      </c>
      <c r="AA36" s="219">
        <v>8.94</v>
      </c>
      <c r="AB36" s="219">
        <v>0</v>
      </c>
      <c r="AC36" s="219">
        <v>5</v>
      </c>
      <c r="AD36" s="219">
        <v>0</v>
      </c>
      <c r="AE36" s="219">
        <v>0</v>
      </c>
      <c r="AF36" s="219">
        <v>0</v>
      </c>
      <c r="AG36" s="219">
        <v>23.78</v>
      </c>
      <c r="AH36" s="219">
        <v>0</v>
      </c>
      <c r="AI36" s="219">
        <v>0</v>
      </c>
      <c r="AJ36" s="219">
        <v>0</v>
      </c>
      <c r="AK36" s="219">
        <v>48.33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26.3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86.14</v>
      </c>
      <c r="L37" s="219">
        <v>16.72</v>
      </c>
      <c r="M37" s="219">
        <v>0</v>
      </c>
      <c r="N37" s="219">
        <v>28.9</v>
      </c>
      <c r="O37" s="219">
        <v>48.53</v>
      </c>
      <c r="P37" s="219">
        <v>63.37</v>
      </c>
      <c r="Q37" s="219">
        <v>2.6</v>
      </c>
      <c r="R37" s="219">
        <v>3.85</v>
      </c>
      <c r="S37" s="219">
        <v>3.05</v>
      </c>
      <c r="T37" s="219">
        <v>0</v>
      </c>
      <c r="U37" s="219">
        <v>234.74</v>
      </c>
      <c r="V37" s="219">
        <v>0</v>
      </c>
      <c r="W37" s="219">
        <v>8.17</v>
      </c>
      <c r="X37" s="219">
        <v>36.090000000000003</v>
      </c>
      <c r="Y37" s="219">
        <v>0</v>
      </c>
      <c r="Z37" s="219">
        <v>28.9</v>
      </c>
      <c r="AA37" s="219">
        <v>8.94</v>
      </c>
      <c r="AB37" s="219">
        <v>0</v>
      </c>
      <c r="AC37" s="219">
        <v>5</v>
      </c>
      <c r="AD37" s="219">
        <v>0</v>
      </c>
      <c r="AE37" s="219">
        <v>0</v>
      </c>
      <c r="AF37" s="219">
        <v>0</v>
      </c>
      <c r="AG37" s="219">
        <v>23.78</v>
      </c>
      <c r="AH37" s="219">
        <v>0</v>
      </c>
      <c r="AI37" s="219">
        <v>0</v>
      </c>
      <c r="AJ37" s="219">
        <v>0</v>
      </c>
      <c r="AK37" s="219">
        <v>48.33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26.3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86.16</v>
      </c>
      <c r="L38" s="219">
        <v>16.72</v>
      </c>
      <c r="M38" s="219">
        <v>0</v>
      </c>
      <c r="N38" s="219">
        <v>28.9</v>
      </c>
      <c r="O38" s="219">
        <v>48.53</v>
      </c>
      <c r="P38" s="219">
        <v>63.37</v>
      </c>
      <c r="Q38" s="219">
        <v>2.6</v>
      </c>
      <c r="R38" s="219">
        <v>3.85</v>
      </c>
      <c r="S38" s="219">
        <v>3.05</v>
      </c>
      <c r="T38" s="219">
        <v>0</v>
      </c>
      <c r="U38" s="219">
        <v>234.74</v>
      </c>
      <c r="V38" s="219">
        <v>0</v>
      </c>
      <c r="W38" s="219">
        <v>4.82</v>
      </c>
      <c r="X38" s="219">
        <v>36.090000000000003</v>
      </c>
      <c r="Y38" s="219">
        <v>0</v>
      </c>
      <c r="Z38" s="219">
        <v>28.9</v>
      </c>
      <c r="AA38" s="219">
        <v>8.94</v>
      </c>
      <c r="AB38" s="219">
        <v>0</v>
      </c>
      <c r="AC38" s="219">
        <v>5</v>
      </c>
      <c r="AD38" s="219">
        <v>0</v>
      </c>
      <c r="AE38" s="219">
        <v>0</v>
      </c>
      <c r="AF38" s="219">
        <v>0</v>
      </c>
      <c r="AG38" s="219">
        <v>23.78</v>
      </c>
      <c r="AH38" s="219">
        <v>0</v>
      </c>
      <c r="AI38" s="219">
        <v>0</v>
      </c>
      <c r="AJ38" s="219">
        <v>0</v>
      </c>
      <c r="AK38" s="219">
        <v>48.33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26.3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86.19</v>
      </c>
      <c r="L39" s="219">
        <v>16.53</v>
      </c>
      <c r="M39" s="219">
        <v>0</v>
      </c>
      <c r="N39" s="219">
        <v>28.9</v>
      </c>
      <c r="O39" s="219">
        <v>48.53</v>
      </c>
      <c r="P39" s="219">
        <v>63.37</v>
      </c>
      <c r="Q39" s="219">
        <v>2.6</v>
      </c>
      <c r="R39" s="219">
        <v>4.01</v>
      </c>
      <c r="S39" s="219">
        <v>3.05</v>
      </c>
      <c r="T39" s="219">
        <v>0</v>
      </c>
      <c r="U39" s="219">
        <v>234.74</v>
      </c>
      <c r="V39" s="219">
        <v>0</v>
      </c>
      <c r="W39" s="219">
        <v>4.82</v>
      </c>
      <c r="X39" s="219">
        <v>36.090000000000003</v>
      </c>
      <c r="Y39" s="219">
        <v>0</v>
      </c>
      <c r="Z39" s="219">
        <v>28.9</v>
      </c>
      <c r="AA39" s="219">
        <v>8.94</v>
      </c>
      <c r="AB39" s="219">
        <v>0</v>
      </c>
      <c r="AC39" s="219">
        <v>5</v>
      </c>
      <c r="AD39" s="219">
        <v>0</v>
      </c>
      <c r="AE39" s="219">
        <v>0</v>
      </c>
      <c r="AF39" s="219">
        <v>0</v>
      </c>
      <c r="AG39" s="219">
        <v>23.78</v>
      </c>
      <c r="AH39" s="219">
        <v>0</v>
      </c>
      <c r="AI39" s="219">
        <v>0</v>
      </c>
      <c r="AJ39" s="219">
        <v>0</v>
      </c>
      <c r="AK39" s="219">
        <v>48.33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26.3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86.19</v>
      </c>
      <c r="L40" s="219">
        <v>16.54</v>
      </c>
      <c r="M40" s="219">
        <v>0</v>
      </c>
      <c r="N40" s="219">
        <v>28.9</v>
      </c>
      <c r="O40" s="219">
        <v>48.53</v>
      </c>
      <c r="P40" s="219">
        <v>63.37</v>
      </c>
      <c r="Q40" s="219">
        <v>2.6</v>
      </c>
      <c r="R40" s="219">
        <v>4</v>
      </c>
      <c r="S40" s="219">
        <v>3.05</v>
      </c>
      <c r="T40" s="219">
        <v>0</v>
      </c>
      <c r="U40" s="219">
        <v>234.74</v>
      </c>
      <c r="V40" s="219">
        <v>0</v>
      </c>
      <c r="W40" s="219">
        <v>4.82</v>
      </c>
      <c r="X40" s="219">
        <v>36.090000000000003</v>
      </c>
      <c r="Y40" s="219">
        <v>0</v>
      </c>
      <c r="Z40" s="219">
        <v>28.9</v>
      </c>
      <c r="AA40" s="219">
        <v>8.94</v>
      </c>
      <c r="AB40" s="219">
        <v>0</v>
      </c>
      <c r="AC40" s="219">
        <v>5</v>
      </c>
      <c r="AD40" s="219">
        <v>0</v>
      </c>
      <c r="AE40" s="219">
        <v>0</v>
      </c>
      <c r="AF40" s="219">
        <v>0</v>
      </c>
      <c r="AG40" s="219">
        <v>23.78</v>
      </c>
      <c r="AH40" s="219">
        <v>0</v>
      </c>
      <c r="AI40" s="219">
        <v>0</v>
      </c>
      <c r="AJ40" s="219">
        <v>0</v>
      </c>
      <c r="AK40" s="219">
        <v>48.33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26.3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86.7</v>
      </c>
      <c r="L41" s="219">
        <v>16.53</v>
      </c>
      <c r="M41" s="219">
        <v>0</v>
      </c>
      <c r="N41" s="219">
        <v>28.9</v>
      </c>
      <c r="O41" s="219">
        <v>48.53</v>
      </c>
      <c r="P41" s="219">
        <v>63.37</v>
      </c>
      <c r="Q41" s="219">
        <v>2.86</v>
      </c>
      <c r="R41" s="219">
        <v>3.85</v>
      </c>
      <c r="S41" s="219">
        <v>3.08</v>
      </c>
      <c r="T41" s="219">
        <v>0</v>
      </c>
      <c r="U41" s="219">
        <v>234.74</v>
      </c>
      <c r="V41" s="219">
        <v>0</v>
      </c>
      <c r="W41" s="219">
        <v>4.82</v>
      </c>
      <c r="X41" s="219">
        <v>36.090000000000003</v>
      </c>
      <c r="Y41" s="219">
        <v>0</v>
      </c>
      <c r="Z41" s="219">
        <v>28.9</v>
      </c>
      <c r="AA41" s="219">
        <v>8.94</v>
      </c>
      <c r="AB41" s="219">
        <v>0</v>
      </c>
      <c r="AC41" s="219">
        <v>5</v>
      </c>
      <c r="AD41" s="219">
        <v>0</v>
      </c>
      <c r="AE41" s="219">
        <v>0</v>
      </c>
      <c r="AF41" s="219">
        <v>0</v>
      </c>
      <c r="AG41" s="219">
        <v>23.71</v>
      </c>
      <c r="AH41" s="219">
        <v>0</v>
      </c>
      <c r="AI41" s="219">
        <v>0</v>
      </c>
      <c r="AJ41" s="219">
        <v>0</v>
      </c>
      <c r="AK41" s="219">
        <v>48.33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26.3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86.69</v>
      </c>
      <c r="L42" s="219">
        <v>16.53</v>
      </c>
      <c r="M42" s="219">
        <v>0</v>
      </c>
      <c r="N42" s="219">
        <v>28.9</v>
      </c>
      <c r="O42" s="219">
        <v>48.53</v>
      </c>
      <c r="P42" s="219">
        <v>63.37</v>
      </c>
      <c r="Q42" s="219">
        <v>2.86</v>
      </c>
      <c r="R42" s="219">
        <v>3.85</v>
      </c>
      <c r="S42" s="219">
        <v>3.08</v>
      </c>
      <c r="T42" s="219">
        <v>0</v>
      </c>
      <c r="U42" s="219">
        <v>234.74</v>
      </c>
      <c r="V42" s="219">
        <v>0</v>
      </c>
      <c r="W42" s="219">
        <v>4.82</v>
      </c>
      <c r="X42" s="219">
        <v>35.04</v>
      </c>
      <c r="Y42" s="219">
        <v>0</v>
      </c>
      <c r="Z42" s="219">
        <v>28.9</v>
      </c>
      <c r="AA42" s="219">
        <v>8.94</v>
      </c>
      <c r="AB42" s="219">
        <v>0</v>
      </c>
      <c r="AC42" s="219">
        <v>5</v>
      </c>
      <c r="AD42" s="219">
        <v>0</v>
      </c>
      <c r="AE42" s="219">
        <v>0</v>
      </c>
      <c r="AF42" s="219">
        <v>0</v>
      </c>
      <c r="AG42" s="219">
        <v>23.71</v>
      </c>
      <c r="AH42" s="219">
        <v>0</v>
      </c>
      <c r="AI42" s="219">
        <v>0</v>
      </c>
      <c r="AJ42" s="219">
        <v>0</v>
      </c>
      <c r="AK42" s="219">
        <v>48.33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26.3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86.7</v>
      </c>
      <c r="L43" s="219">
        <v>16.420000000000002</v>
      </c>
      <c r="M43" s="219">
        <v>0</v>
      </c>
      <c r="N43" s="219">
        <v>28.9</v>
      </c>
      <c r="O43" s="219">
        <v>48.53</v>
      </c>
      <c r="P43" s="219">
        <v>63.37</v>
      </c>
      <c r="Q43" s="219">
        <v>2.86</v>
      </c>
      <c r="R43" s="219">
        <v>3.85</v>
      </c>
      <c r="S43" s="219">
        <v>2.9</v>
      </c>
      <c r="T43" s="219">
        <v>0</v>
      </c>
      <c r="U43" s="219">
        <v>234.74</v>
      </c>
      <c r="V43" s="219">
        <v>0</v>
      </c>
      <c r="W43" s="219">
        <v>4.82</v>
      </c>
      <c r="X43" s="219">
        <v>36.090000000000003</v>
      </c>
      <c r="Y43" s="219">
        <v>0</v>
      </c>
      <c r="Z43" s="219">
        <v>28.9</v>
      </c>
      <c r="AA43" s="219">
        <v>8.94</v>
      </c>
      <c r="AB43" s="219">
        <v>0</v>
      </c>
      <c r="AC43" s="219">
        <v>5</v>
      </c>
      <c r="AD43" s="219">
        <v>0</v>
      </c>
      <c r="AE43" s="219">
        <v>0</v>
      </c>
      <c r="AF43" s="219">
        <v>0</v>
      </c>
      <c r="AG43" s="219">
        <v>24.27</v>
      </c>
      <c r="AH43" s="219">
        <v>0</v>
      </c>
      <c r="AI43" s="219">
        <v>0</v>
      </c>
      <c r="AJ43" s="219">
        <v>0</v>
      </c>
      <c r="AK43" s="219">
        <v>48.6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26.3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86.69</v>
      </c>
      <c r="L44" s="219">
        <v>16.420000000000002</v>
      </c>
      <c r="M44" s="219">
        <v>0</v>
      </c>
      <c r="N44" s="219">
        <v>28.9</v>
      </c>
      <c r="O44" s="219">
        <v>48.53</v>
      </c>
      <c r="P44" s="219">
        <v>63.37</v>
      </c>
      <c r="Q44" s="219">
        <v>2.86</v>
      </c>
      <c r="R44" s="219">
        <v>3.55</v>
      </c>
      <c r="S44" s="219">
        <v>2.9</v>
      </c>
      <c r="T44" s="219">
        <v>0</v>
      </c>
      <c r="U44" s="219">
        <v>234.74</v>
      </c>
      <c r="V44" s="219">
        <v>0</v>
      </c>
      <c r="W44" s="219">
        <v>4.82</v>
      </c>
      <c r="X44" s="219">
        <v>36.090000000000003</v>
      </c>
      <c r="Y44" s="219">
        <v>0</v>
      </c>
      <c r="Z44" s="219">
        <v>28.9</v>
      </c>
      <c r="AA44" s="219">
        <v>8.94</v>
      </c>
      <c r="AB44" s="219">
        <v>0</v>
      </c>
      <c r="AC44" s="219">
        <v>5</v>
      </c>
      <c r="AD44" s="219">
        <v>0</v>
      </c>
      <c r="AE44" s="219">
        <v>0</v>
      </c>
      <c r="AF44" s="219">
        <v>0</v>
      </c>
      <c r="AG44" s="219">
        <v>24.27</v>
      </c>
      <c r="AH44" s="219">
        <v>0</v>
      </c>
      <c r="AI44" s="219">
        <v>0</v>
      </c>
      <c r="AJ44" s="219">
        <v>0</v>
      </c>
      <c r="AK44" s="219">
        <v>48.6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26.3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86.39</v>
      </c>
      <c r="L45" s="219">
        <v>16.420000000000002</v>
      </c>
      <c r="M45" s="219">
        <v>0</v>
      </c>
      <c r="N45" s="219">
        <v>28.9</v>
      </c>
      <c r="O45" s="219">
        <v>48.53</v>
      </c>
      <c r="P45" s="219">
        <v>63.37</v>
      </c>
      <c r="Q45" s="219">
        <v>2.0099999999999998</v>
      </c>
      <c r="R45" s="219">
        <v>3.85</v>
      </c>
      <c r="S45" s="219">
        <v>2.9</v>
      </c>
      <c r="T45" s="219">
        <v>0</v>
      </c>
      <c r="U45" s="219">
        <v>234.74</v>
      </c>
      <c r="V45" s="219">
        <v>0</v>
      </c>
      <c r="W45" s="219">
        <v>4.82</v>
      </c>
      <c r="X45" s="219">
        <v>36.090000000000003</v>
      </c>
      <c r="Y45" s="219">
        <v>0</v>
      </c>
      <c r="Z45" s="219">
        <v>28.9</v>
      </c>
      <c r="AA45" s="219">
        <v>8.94</v>
      </c>
      <c r="AB45" s="219">
        <v>0</v>
      </c>
      <c r="AC45" s="219">
        <v>5</v>
      </c>
      <c r="AD45" s="219">
        <v>0</v>
      </c>
      <c r="AE45" s="219">
        <v>0</v>
      </c>
      <c r="AF45" s="219">
        <v>0</v>
      </c>
      <c r="AG45" s="219">
        <v>24.27</v>
      </c>
      <c r="AH45" s="219">
        <v>0</v>
      </c>
      <c r="AI45" s="219">
        <v>0</v>
      </c>
      <c r="AJ45" s="219">
        <v>0</v>
      </c>
      <c r="AK45" s="219">
        <v>48.6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26.3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86.37</v>
      </c>
      <c r="L46" s="219">
        <v>16.420000000000002</v>
      </c>
      <c r="M46" s="219">
        <v>0</v>
      </c>
      <c r="N46" s="219">
        <v>28.9</v>
      </c>
      <c r="O46" s="219">
        <v>48.53</v>
      </c>
      <c r="P46" s="219">
        <v>63.37</v>
      </c>
      <c r="Q46" s="219">
        <v>2.0099999999999998</v>
      </c>
      <c r="R46" s="219">
        <v>3.85</v>
      </c>
      <c r="S46" s="219">
        <v>2.9</v>
      </c>
      <c r="T46" s="219">
        <v>0</v>
      </c>
      <c r="U46" s="219">
        <v>234.74</v>
      </c>
      <c r="V46" s="219">
        <v>0</v>
      </c>
      <c r="W46" s="219">
        <v>4.82</v>
      </c>
      <c r="X46" s="219">
        <v>36.090000000000003</v>
      </c>
      <c r="Y46" s="219">
        <v>0</v>
      </c>
      <c r="Z46" s="219">
        <v>28.9</v>
      </c>
      <c r="AA46" s="219">
        <v>8.94</v>
      </c>
      <c r="AB46" s="219">
        <v>0</v>
      </c>
      <c r="AC46" s="219">
        <v>5</v>
      </c>
      <c r="AD46" s="219">
        <v>0</v>
      </c>
      <c r="AE46" s="219">
        <v>0</v>
      </c>
      <c r="AF46" s="219">
        <v>0</v>
      </c>
      <c r="AG46" s="219">
        <v>24.27</v>
      </c>
      <c r="AH46" s="219">
        <v>0</v>
      </c>
      <c r="AI46" s="219">
        <v>0</v>
      </c>
      <c r="AJ46" s="219">
        <v>0</v>
      </c>
      <c r="AK46" s="219">
        <v>48.6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26.3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79.97</v>
      </c>
      <c r="L47" s="219">
        <v>17.03</v>
      </c>
      <c r="M47" s="219">
        <v>0</v>
      </c>
      <c r="N47" s="219">
        <v>28.9</v>
      </c>
      <c r="O47" s="219">
        <v>48.53</v>
      </c>
      <c r="P47" s="219">
        <v>63.37</v>
      </c>
      <c r="Q47" s="219">
        <v>1.94</v>
      </c>
      <c r="R47" s="219">
        <v>3.85</v>
      </c>
      <c r="S47" s="219">
        <v>2.9</v>
      </c>
      <c r="T47" s="219">
        <v>0</v>
      </c>
      <c r="U47" s="219">
        <v>234.74</v>
      </c>
      <c r="V47" s="219">
        <v>0</v>
      </c>
      <c r="W47" s="219">
        <v>8.17</v>
      </c>
      <c r="X47" s="219">
        <v>36.090000000000003</v>
      </c>
      <c r="Y47" s="219">
        <v>0</v>
      </c>
      <c r="Z47" s="219">
        <v>28.9</v>
      </c>
      <c r="AA47" s="219">
        <v>8.94</v>
      </c>
      <c r="AB47" s="219">
        <v>0</v>
      </c>
      <c r="AC47" s="219">
        <v>5</v>
      </c>
      <c r="AD47" s="219">
        <v>0</v>
      </c>
      <c r="AE47" s="219">
        <v>0</v>
      </c>
      <c r="AF47" s="219">
        <v>0</v>
      </c>
      <c r="AG47" s="219">
        <v>24.27</v>
      </c>
      <c r="AH47" s="219">
        <v>0</v>
      </c>
      <c r="AI47" s="219">
        <v>0</v>
      </c>
      <c r="AJ47" s="219">
        <v>0</v>
      </c>
      <c r="AK47" s="219">
        <v>48.6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26.3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79.959999999999994</v>
      </c>
      <c r="L48" s="219">
        <v>16.899999999999999</v>
      </c>
      <c r="M48" s="219">
        <v>0</v>
      </c>
      <c r="N48" s="219">
        <v>28.9</v>
      </c>
      <c r="O48" s="219">
        <v>48.53</v>
      </c>
      <c r="P48" s="219">
        <v>63.37</v>
      </c>
      <c r="Q48" s="219">
        <v>1.94</v>
      </c>
      <c r="R48" s="219">
        <v>3.85</v>
      </c>
      <c r="S48" s="219">
        <v>2.9</v>
      </c>
      <c r="T48" s="219">
        <v>0</v>
      </c>
      <c r="U48" s="219">
        <v>234.74</v>
      </c>
      <c r="V48" s="219">
        <v>0</v>
      </c>
      <c r="W48" s="219">
        <v>8.17</v>
      </c>
      <c r="X48" s="219">
        <v>36.090000000000003</v>
      </c>
      <c r="Y48" s="219">
        <v>0</v>
      </c>
      <c r="Z48" s="219">
        <v>28.9</v>
      </c>
      <c r="AA48" s="219">
        <v>8.94</v>
      </c>
      <c r="AB48" s="219">
        <v>0</v>
      </c>
      <c r="AC48" s="219">
        <v>5</v>
      </c>
      <c r="AD48" s="219">
        <v>0</v>
      </c>
      <c r="AE48" s="219">
        <v>0</v>
      </c>
      <c r="AF48" s="219">
        <v>0</v>
      </c>
      <c r="AG48" s="219">
        <v>24.27</v>
      </c>
      <c r="AH48" s="219">
        <v>0</v>
      </c>
      <c r="AI48" s="219">
        <v>0</v>
      </c>
      <c r="AJ48" s="219">
        <v>0</v>
      </c>
      <c r="AK48" s="219">
        <v>48.6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26.3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79.97</v>
      </c>
      <c r="L49" s="219">
        <v>16.670000000000002</v>
      </c>
      <c r="M49" s="219">
        <v>0</v>
      </c>
      <c r="N49" s="219">
        <v>28.9</v>
      </c>
      <c r="O49" s="219">
        <v>48.53</v>
      </c>
      <c r="P49" s="219">
        <v>63.37</v>
      </c>
      <c r="Q49" s="219">
        <v>1.94</v>
      </c>
      <c r="R49" s="219">
        <v>3.85</v>
      </c>
      <c r="S49" s="219">
        <v>2.9</v>
      </c>
      <c r="T49" s="219">
        <v>0</v>
      </c>
      <c r="U49" s="219">
        <v>234.74</v>
      </c>
      <c r="V49" s="219">
        <v>0</v>
      </c>
      <c r="W49" s="219">
        <v>8.17</v>
      </c>
      <c r="X49" s="219">
        <v>36.090000000000003</v>
      </c>
      <c r="Y49" s="219">
        <v>0</v>
      </c>
      <c r="Z49" s="219">
        <v>28.9</v>
      </c>
      <c r="AA49" s="219">
        <v>8.94</v>
      </c>
      <c r="AB49" s="219">
        <v>0</v>
      </c>
      <c r="AC49" s="219">
        <v>5</v>
      </c>
      <c r="AD49" s="219">
        <v>0</v>
      </c>
      <c r="AE49" s="219">
        <v>0</v>
      </c>
      <c r="AF49" s="219">
        <v>0</v>
      </c>
      <c r="AG49" s="219">
        <v>24.27</v>
      </c>
      <c r="AH49" s="219">
        <v>0</v>
      </c>
      <c r="AI49" s="219">
        <v>0</v>
      </c>
      <c r="AJ49" s="219">
        <v>0</v>
      </c>
      <c r="AK49" s="219">
        <v>48.6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26.3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79.959999999999994</v>
      </c>
      <c r="L50" s="219">
        <v>16.87</v>
      </c>
      <c r="M50" s="219">
        <v>0</v>
      </c>
      <c r="N50" s="219">
        <v>28.9</v>
      </c>
      <c r="O50" s="219">
        <v>48.53</v>
      </c>
      <c r="P50" s="219">
        <v>63.37</v>
      </c>
      <c r="Q50" s="219">
        <v>1.94</v>
      </c>
      <c r="R50" s="219">
        <v>3.85</v>
      </c>
      <c r="S50" s="219">
        <v>2.9</v>
      </c>
      <c r="T50" s="219">
        <v>0</v>
      </c>
      <c r="U50" s="219">
        <v>234.74</v>
      </c>
      <c r="V50" s="219">
        <v>0</v>
      </c>
      <c r="W50" s="219">
        <v>8.17</v>
      </c>
      <c r="X50" s="219">
        <v>36.090000000000003</v>
      </c>
      <c r="Y50" s="219">
        <v>0</v>
      </c>
      <c r="Z50" s="219">
        <v>28.9</v>
      </c>
      <c r="AA50" s="219">
        <v>8.94</v>
      </c>
      <c r="AB50" s="219">
        <v>0</v>
      </c>
      <c r="AC50" s="219">
        <v>5</v>
      </c>
      <c r="AD50" s="219">
        <v>0</v>
      </c>
      <c r="AE50" s="219">
        <v>0</v>
      </c>
      <c r="AF50" s="219">
        <v>0</v>
      </c>
      <c r="AG50" s="219">
        <v>24.27</v>
      </c>
      <c r="AH50" s="219">
        <v>0</v>
      </c>
      <c r="AI50" s="219">
        <v>0</v>
      </c>
      <c r="AJ50" s="219">
        <v>0</v>
      </c>
      <c r="AK50" s="219">
        <v>48.6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26.3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158.97</v>
      </c>
      <c r="L51" s="219">
        <v>43.35</v>
      </c>
      <c r="M51" s="219">
        <v>0</v>
      </c>
      <c r="N51" s="219">
        <v>28.9</v>
      </c>
      <c r="O51" s="219">
        <v>48.53</v>
      </c>
      <c r="P51" s="219">
        <v>63.37</v>
      </c>
      <c r="Q51" s="219">
        <v>5.34</v>
      </c>
      <c r="R51" s="219">
        <v>10.38</v>
      </c>
      <c r="S51" s="219">
        <v>6.45</v>
      </c>
      <c r="T51" s="219">
        <v>0</v>
      </c>
      <c r="U51" s="219">
        <v>234.74</v>
      </c>
      <c r="V51" s="219">
        <v>4.29</v>
      </c>
      <c r="W51" s="219">
        <v>8.17</v>
      </c>
      <c r="X51" s="219">
        <v>36.090000000000003</v>
      </c>
      <c r="Y51" s="219">
        <v>0</v>
      </c>
      <c r="Z51" s="219">
        <v>28.02</v>
      </c>
      <c r="AA51" s="219">
        <v>8.67</v>
      </c>
      <c r="AB51" s="219">
        <v>0</v>
      </c>
      <c r="AC51" s="219">
        <v>5</v>
      </c>
      <c r="AD51" s="219">
        <v>0</v>
      </c>
      <c r="AE51" s="219">
        <v>0</v>
      </c>
      <c r="AF51" s="219">
        <v>0</v>
      </c>
      <c r="AG51" s="219">
        <v>24.27</v>
      </c>
      <c r="AH51" s="219">
        <v>0</v>
      </c>
      <c r="AI51" s="219">
        <v>0</v>
      </c>
      <c r="AJ51" s="219">
        <v>0</v>
      </c>
      <c r="AK51" s="219">
        <v>48.86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26.3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158.97</v>
      </c>
      <c r="L52" s="219">
        <v>43.35</v>
      </c>
      <c r="M52" s="219">
        <v>0</v>
      </c>
      <c r="N52" s="219">
        <v>28.9</v>
      </c>
      <c r="O52" s="219">
        <v>48.53</v>
      </c>
      <c r="P52" s="219">
        <v>63.37</v>
      </c>
      <c r="Q52" s="219">
        <v>5.34</v>
      </c>
      <c r="R52" s="219">
        <v>10.38</v>
      </c>
      <c r="S52" s="219">
        <v>6.45</v>
      </c>
      <c r="T52" s="219">
        <v>0</v>
      </c>
      <c r="U52" s="219">
        <v>234.74</v>
      </c>
      <c r="V52" s="219">
        <v>4.29</v>
      </c>
      <c r="W52" s="219">
        <v>8.17</v>
      </c>
      <c r="X52" s="219">
        <v>36.090000000000003</v>
      </c>
      <c r="Y52" s="219">
        <v>0</v>
      </c>
      <c r="Z52" s="219">
        <v>68.09</v>
      </c>
      <c r="AA52" s="219">
        <v>8.67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24.27</v>
      </c>
      <c r="AH52" s="219">
        <v>0</v>
      </c>
      <c r="AI52" s="219">
        <v>0</v>
      </c>
      <c r="AJ52" s="219">
        <v>0</v>
      </c>
      <c r="AK52" s="219">
        <v>48.86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26.3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158.97</v>
      </c>
      <c r="L53" s="219">
        <v>43.35</v>
      </c>
      <c r="M53" s="219">
        <v>0</v>
      </c>
      <c r="N53" s="219">
        <v>28.9</v>
      </c>
      <c r="O53" s="219">
        <v>48.53</v>
      </c>
      <c r="P53" s="219">
        <v>63.37</v>
      </c>
      <c r="Q53" s="219">
        <v>5.34</v>
      </c>
      <c r="R53" s="219">
        <v>10.38</v>
      </c>
      <c r="S53" s="219">
        <v>6.45</v>
      </c>
      <c r="T53" s="219">
        <v>0</v>
      </c>
      <c r="U53" s="219">
        <v>234.74</v>
      </c>
      <c r="V53" s="219">
        <v>4.29</v>
      </c>
      <c r="W53" s="219">
        <v>8.17</v>
      </c>
      <c r="X53" s="219">
        <v>36.090000000000003</v>
      </c>
      <c r="Y53" s="219">
        <v>0</v>
      </c>
      <c r="Z53" s="219">
        <v>68.09</v>
      </c>
      <c r="AA53" s="219">
        <v>22.07</v>
      </c>
      <c r="AB53" s="219">
        <v>0</v>
      </c>
      <c r="AC53" s="219">
        <v>0</v>
      </c>
      <c r="AD53" s="219">
        <v>5.46</v>
      </c>
      <c r="AE53" s="219">
        <v>0</v>
      </c>
      <c r="AF53" s="219">
        <v>0</v>
      </c>
      <c r="AG53" s="219">
        <v>24.27</v>
      </c>
      <c r="AH53" s="219">
        <v>0</v>
      </c>
      <c r="AI53" s="219">
        <v>0</v>
      </c>
      <c r="AJ53" s="219">
        <v>0</v>
      </c>
      <c r="AK53" s="219">
        <v>48.86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26.3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158.97</v>
      </c>
      <c r="L54" s="219">
        <v>43.35</v>
      </c>
      <c r="M54" s="219">
        <v>0</v>
      </c>
      <c r="N54" s="219">
        <v>28.9</v>
      </c>
      <c r="O54" s="219">
        <v>48.53</v>
      </c>
      <c r="P54" s="219">
        <v>63.37</v>
      </c>
      <c r="Q54" s="219">
        <v>5.34</v>
      </c>
      <c r="R54" s="219">
        <v>10.38</v>
      </c>
      <c r="S54" s="219">
        <v>6.45</v>
      </c>
      <c r="T54" s="219">
        <v>0</v>
      </c>
      <c r="U54" s="219">
        <v>234.74</v>
      </c>
      <c r="V54" s="219">
        <v>4.29</v>
      </c>
      <c r="W54" s="219">
        <v>8.17</v>
      </c>
      <c r="X54" s="219">
        <v>36.090000000000003</v>
      </c>
      <c r="Y54" s="219">
        <v>0</v>
      </c>
      <c r="Z54" s="219">
        <v>68.09</v>
      </c>
      <c r="AA54" s="219">
        <v>22.07</v>
      </c>
      <c r="AB54" s="219">
        <v>0</v>
      </c>
      <c r="AC54" s="219">
        <v>0</v>
      </c>
      <c r="AD54" s="219">
        <v>5.46</v>
      </c>
      <c r="AE54" s="219">
        <v>0</v>
      </c>
      <c r="AF54" s="219">
        <v>0</v>
      </c>
      <c r="AG54" s="219">
        <v>24.27</v>
      </c>
      <c r="AH54" s="219">
        <v>0</v>
      </c>
      <c r="AI54" s="219">
        <v>0</v>
      </c>
      <c r="AJ54" s="219">
        <v>0</v>
      </c>
      <c r="AK54" s="219">
        <v>48.86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26.3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158.97</v>
      </c>
      <c r="L55" s="219">
        <v>43.35</v>
      </c>
      <c r="M55" s="219">
        <v>0</v>
      </c>
      <c r="N55" s="219">
        <v>28.9</v>
      </c>
      <c r="O55" s="219">
        <v>48.53</v>
      </c>
      <c r="P55" s="219">
        <v>63.37</v>
      </c>
      <c r="Q55" s="219">
        <v>5.34</v>
      </c>
      <c r="R55" s="219">
        <v>10.38</v>
      </c>
      <c r="S55" s="219">
        <v>6.45</v>
      </c>
      <c r="T55" s="219">
        <v>0</v>
      </c>
      <c r="U55" s="219">
        <v>234.74</v>
      </c>
      <c r="V55" s="219">
        <v>4.29</v>
      </c>
      <c r="W55" s="219">
        <v>8.17</v>
      </c>
      <c r="X55" s="219">
        <v>36.090000000000003</v>
      </c>
      <c r="Y55" s="219">
        <v>0</v>
      </c>
      <c r="Z55" s="219">
        <v>68.09</v>
      </c>
      <c r="AA55" s="219">
        <v>22.07</v>
      </c>
      <c r="AB55" s="219">
        <v>0</v>
      </c>
      <c r="AC55" s="219">
        <v>0</v>
      </c>
      <c r="AD55" s="219">
        <v>5.46</v>
      </c>
      <c r="AE55" s="219">
        <v>0</v>
      </c>
      <c r="AF55" s="219">
        <v>0</v>
      </c>
      <c r="AG55" s="219">
        <v>24.27</v>
      </c>
      <c r="AH55" s="219">
        <v>0</v>
      </c>
      <c r="AI55" s="219">
        <v>0</v>
      </c>
      <c r="AJ55" s="219">
        <v>0</v>
      </c>
      <c r="AK55" s="219">
        <v>48.86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26.3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158.97</v>
      </c>
      <c r="L56" s="219">
        <v>43.35</v>
      </c>
      <c r="M56" s="219">
        <v>0</v>
      </c>
      <c r="N56" s="219">
        <v>28.9</v>
      </c>
      <c r="O56" s="219">
        <v>48.53</v>
      </c>
      <c r="P56" s="219">
        <v>63.37</v>
      </c>
      <c r="Q56" s="219">
        <v>5.34</v>
      </c>
      <c r="R56" s="219">
        <v>10.38</v>
      </c>
      <c r="S56" s="219">
        <v>6.45</v>
      </c>
      <c r="T56" s="219">
        <v>0</v>
      </c>
      <c r="U56" s="219">
        <v>234.74</v>
      </c>
      <c r="V56" s="219">
        <v>4.29</v>
      </c>
      <c r="W56" s="219">
        <v>8.17</v>
      </c>
      <c r="X56" s="219">
        <v>36.090000000000003</v>
      </c>
      <c r="Y56" s="219">
        <v>0</v>
      </c>
      <c r="Z56" s="219">
        <v>68.09</v>
      </c>
      <c r="AA56" s="219">
        <v>22.07</v>
      </c>
      <c r="AB56" s="219">
        <v>0</v>
      </c>
      <c r="AC56" s="219">
        <v>5</v>
      </c>
      <c r="AD56" s="219">
        <v>0</v>
      </c>
      <c r="AE56" s="219">
        <v>0</v>
      </c>
      <c r="AF56" s="219">
        <v>0</v>
      </c>
      <c r="AG56" s="219">
        <v>24.27</v>
      </c>
      <c r="AH56" s="219">
        <v>0</v>
      </c>
      <c r="AI56" s="219">
        <v>0</v>
      </c>
      <c r="AJ56" s="219">
        <v>0</v>
      </c>
      <c r="AK56" s="219">
        <v>48.86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26.3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158.97</v>
      </c>
      <c r="L57" s="219">
        <v>43.35</v>
      </c>
      <c r="M57" s="219">
        <v>0</v>
      </c>
      <c r="N57" s="219">
        <v>28.9</v>
      </c>
      <c r="O57" s="219">
        <v>48.53</v>
      </c>
      <c r="P57" s="219">
        <v>63.37</v>
      </c>
      <c r="Q57" s="219">
        <v>5.34</v>
      </c>
      <c r="R57" s="219">
        <v>10.38</v>
      </c>
      <c r="S57" s="219">
        <v>6.45</v>
      </c>
      <c r="T57" s="219">
        <v>0</v>
      </c>
      <c r="U57" s="219">
        <v>234.74</v>
      </c>
      <c r="V57" s="219">
        <v>4.29</v>
      </c>
      <c r="W57" s="219">
        <v>8.17</v>
      </c>
      <c r="X57" s="219">
        <v>36.090000000000003</v>
      </c>
      <c r="Y57" s="219">
        <v>0</v>
      </c>
      <c r="Z57" s="219">
        <v>68.09</v>
      </c>
      <c r="AA57" s="219">
        <v>22.07</v>
      </c>
      <c r="AB57" s="219">
        <v>0</v>
      </c>
      <c r="AC57" s="219">
        <v>5</v>
      </c>
      <c r="AD57" s="219">
        <v>0</v>
      </c>
      <c r="AE57" s="219">
        <v>0</v>
      </c>
      <c r="AF57" s="219">
        <v>0</v>
      </c>
      <c r="AG57" s="219">
        <v>24.27</v>
      </c>
      <c r="AH57" s="219">
        <v>0</v>
      </c>
      <c r="AI57" s="219">
        <v>0</v>
      </c>
      <c r="AJ57" s="219">
        <v>0</v>
      </c>
      <c r="AK57" s="219">
        <v>48.86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26.3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158.97</v>
      </c>
      <c r="L58" s="219">
        <v>43.35</v>
      </c>
      <c r="M58" s="219">
        <v>0</v>
      </c>
      <c r="N58" s="219">
        <v>28.9</v>
      </c>
      <c r="O58" s="219">
        <v>48.53</v>
      </c>
      <c r="P58" s="219">
        <v>63.37</v>
      </c>
      <c r="Q58" s="219">
        <v>5.34</v>
      </c>
      <c r="R58" s="219">
        <v>10.38</v>
      </c>
      <c r="S58" s="219">
        <v>6.45</v>
      </c>
      <c r="T58" s="219">
        <v>0</v>
      </c>
      <c r="U58" s="219">
        <v>234.74</v>
      </c>
      <c r="V58" s="219">
        <v>4.29</v>
      </c>
      <c r="W58" s="219">
        <v>8.17</v>
      </c>
      <c r="X58" s="219">
        <v>36.090000000000003</v>
      </c>
      <c r="Y58" s="219">
        <v>0</v>
      </c>
      <c r="Z58" s="219">
        <v>68.09</v>
      </c>
      <c r="AA58" s="219">
        <v>22.07</v>
      </c>
      <c r="AB58" s="219">
        <v>0</v>
      </c>
      <c r="AC58" s="219">
        <v>5</v>
      </c>
      <c r="AD58" s="219">
        <v>0</v>
      </c>
      <c r="AE58" s="219">
        <v>0</v>
      </c>
      <c r="AF58" s="219">
        <v>0</v>
      </c>
      <c r="AG58" s="219">
        <v>24.27</v>
      </c>
      <c r="AH58" s="219">
        <v>0</v>
      </c>
      <c r="AI58" s="219">
        <v>0</v>
      </c>
      <c r="AJ58" s="219">
        <v>0</v>
      </c>
      <c r="AK58" s="219">
        <v>48.86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26.3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158.97</v>
      </c>
      <c r="L59" s="219">
        <v>43.35</v>
      </c>
      <c r="M59" s="219">
        <v>0</v>
      </c>
      <c r="N59" s="219">
        <v>28.9</v>
      </c>
      <c r="O59" s="219">
        <v>48.53</v>
      </c>
      <c r="P59" s="219">
        <v>63.37</v>
      </c>
      <c r="Q59" s="219">
        <v>5.34</v>
      </c>
      <c r="R59" s="219">
        <v>10.38</v>
      </c>
      <c r="S59" s="219">
        <v>6.45</v>
      </c>
      <c r="T59" s="219">
        <v>0</v>
      </c>
      <c r="U59" s="219">
        <v>234.74</v>
      </c>
      <c r="V59" s="219">
        <v>4.28</v>
      </c>
      <c r="W59" s="219">
        <v>8.0399999999999991</v>
      </c>
      <c r="X59" s="219">
        <v>34.659999999999997</v>
      </c>
      <c r="Y59" s="219">
        <v>0</v>
      </c>
      <c r="Z59" s="219">
        <v>68.09</v>
      </c>
      <c r="AA59" s="219">
        <v>22.07</v>
      </c>
      <c r="AB59" s="219">
        <v>0</v>
      </c>
      <c r="AC59" s="219">
        <v>5</v>
      </c>
      <c r="AD59" s="219">
        <v>0</v>
      </c>
      <c r="AE59" s="219">
        <v>0</v>
      </c>
      <c r="AF59" s="219">
        <v>0</v>
      </c>
      <c r="AG59" s="219">
        <v>24.27</v>
      </c>
      <c r="AH59" s="219">
        <v>0</v>
      </c>
      <c r="AI59" s="219">
        <v>0</v>
      </c>
      <c r="AJ59" s="219">
        <v>0</v>
      </c>
      <c r="AK59" s="219">
        <v>48.86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26.3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158.97</v>
      </c>
      <c r="L60" s="219">
        <v>43.35</v>
      </c>
      <c r="M60" s="219">
        <v>0</v>
      </c>
      <c r="N60" s="219">
        <v>28.9</v>
      </c>
      <c r="O60" s="219">
        <v>48.53</v>
      </c>
      <c r="P60" s="219">
        <v>63.37</v>
      </c>
      <c r="Q60" s="219">
        <v>5.34</v>
      </c>
      <c r="R60" s="219">
        <v>10.38</v>
      </c>
      <c r="S60" s="219">
        <v>6.45</v>
      </c>
      <c r="T60" s="219">
        <v>0</v>
      </c>
      <c r="U60" s="219">
        <v>234.74</v>
      </c>
      <c r="V60" s="219">
        <v>4.29</v>
      </c>
      <c r="W60" s="219">
        <v>8.17</v>
      </c>
      <c r="X60" s="219">
        <v>36.090000000000003</v>
      </c>
      <c r="Y60" s="219">
        <v>0</v>
      </c>
      <c r="Z60" s="219">
        <v>68.09</v>
      </c>
      <c r="AA60" s="219">
        <v>22.07</v>
      </c>
      <c r="AB60" s="219">
        <v>0</v>
      </c>
      <c r="AC60" s="219">
        <v>5</v>
      </c>
      <c r="AD60" s="219">
        <v>0</v>
      </c>
      <c r="AE60" s="219">
        <v>0</v>
      </c>
      <c r="AF60" s="219">
        <v>0</v>
      </c>
      <c r="AG60" s="219">
        <v>24.27</v>
      </c>
      <c r="AH60" s="219">
        <v>0</v>
      </c>
      <c r="AI60" s="219">
        <v>0</v>
      </c>
      <c r="AJ60" s="219">
        <v>0</v>
      </c>
      <c r="AK60" s="219">
        <v>48.86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26.3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158.97</v>
      </c>
      <c r="L61" s="219">
        <v>42.75</v>
      </c>
      <c r="M61" s="219">
        <v>0</v>
      </c>
      <c r="N61" s="219">
        <v>28.9</v>
      </c>
      <c r="O61" s="219">
        <v>48.53</v>
      </c>
      <c r="P61" s="219">
        <v>63.37</v>
      </c>
      <c r="Q61" s="219">
        <v>5.26</v>
      </c>
      <c r="R61" s="219">
        <v>10.37</v>
      </c>
      <c r="S61" s="219">
        <v>6.45</v>
      </c>
      <c r="T61" s="219">
        <v>0</v>
      </c>
      <c r="U61" s="219">
        <v>234.74</v>
      </c>
      <c r="V61" s="219">
        <v>4.29</v>
      </c>
      <c r="W61" s="219">
        <v>8.17</v>
      </c>
      <c r="X61" s="219">
        <v>36.090000000000003</v>
      </c>
      <c r="Y61" s="219">
        <v>0</v>
      </c>
      <c r="Z61" s="219">
        <v>68.09</v>
      </c>
      <c r="AA61" s="219">
        <v>22.07</v>
      </c>
      <c r="AB61" s="219">
        <v>0</v>
      </c>
      <c r="AC61" s="219">
        <v>5</v>
      </c>
      <c r="AD61" s="219">
        <v>0</v>
      </c>
      <c r="AE61" s="219">
        <v>0</v>
      </c>
      <c r="AF61" s="219">
        <v>0</v>
      </c>
      <c r="AG61" s="219">
        <v>24.27</v>
      </c>
      <c r="AH61" s="219">
        <v>0</v>
      </c>
      <c r="AI61" s="219">
        <v>0</v>
      </c>
      <c r="AJ61" s="219">
        <v>0</v>
      </c>
      <c r="AK61" s="219">
        <v>46.8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26.3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158.97</v>
      </c>
      <c r="L62" s="219">
        <v>42.75</v>
      </c>
      <c r="M62" s="219">
        <v>0</v>
      </c>
      <c r="N62" s="219">
        <v>28.9</v>
      </c>
      <c r="O62" s="219">
        <v>48.53</v>
      </c>
      <c r="P62" s="219">
        <v>63.37</v>
      </c>
      <c r="Q62" s="219">
        <v>5.34</v>
      </c>
      <c r="R62" s="219">
        <v>10.37</v>
      </c>
      <c r="S62" s="219">
        <v>6.45</v>
      </c>
      <c r="T62" s="219">
        <v>0</v>
      </c>
      <c r="U62" s="219">
        <v>234.74</v>
      </c>
      <c r="V62" s="219">
        <v>4.29</v>
      </c>
      <c r="W62" s="219">
        <v>8.17</v>
      </c>
      <c r="X62" s="219">
        <v>36.090000000000003</v>
      </c>
      <c r="Y62" s="219">
        <v>0</v>
      </c>
      <c r="Z62" s="219">
        <v>68.09</v>
      </c>
      <c r="AA62" s="219">
        <v>22.07</v>
      </c>
      <c r="AB62" s="219">
        <v>0</v>
      </c>
      <c r="AC62" s="219">
        <v>5</v>
      </c>
      <c r="AD62" s="219">
        <v>0</v>
      </c>
      <c r="AE62" s="219">
        <v>0</v>
      </c>
      <c r="AF62" s="219">
        <v>0</v>
      </c>
      <c r="AG62" s="219">
        <v>24.27</v>
      </c>
      <c r="AH62" s="219">
        <v>0</v>
      </c>
      <c r="AI62" s="219">
        <v>0</v>
      </c>
      <c r="AJ62" s="219">
        <v>0</v>
      </c>
      <c r="AK62" s="219">
        <v>46.8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26.3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0.09</v>
      </c>
      <c r="H63" s="219">
        <v>0</v>
      </c>
      <c r="I63" s="219">
        <v>0</v>
      </c>
      <c r="J63" s="219">
        <v>0</v>
      </c>
      <c r="K63" s="219">
        <v>158.97</v>
      </c>
      <c r="L63" s="219">
        <v>42.22</v>
      </c>
      <c r="M63" s="219">
        <v>0</v>
      </c>
      <c r="N63" s="219">
        <v>28.9</v>
      </c>
      <c r="O63" s="219">
        <v>48.53</v>
      </c>
      <c r="P63" s="219">
        <v>62.3</v>
      </c>
      <c r="Q63" s="219">
        <v>5.34</v>
      </c>
      <c r="R63" s="219">
        <v>10.37</v>
      </c>
      <c r="S63" s="219">
        <v>6.45</v>
      </c>
      <c r="T63" s="219">
        <v>0</v>
      </c>
      <c r="U63" s="219">
        <v>234.74</v>
      </c>
      <c r="V63" s="219">
        <v>4.29</v>
      </c>
      <c r="W63" s="219">
        <v>8.17</v>
      </c>
      <c r="X63" s="219">
        <v>36.090000000000003</v>
      </c>
      <c r="Y63" s="219">
        <v>0</v>
      </c>
      <c r="Z63" s="219">
        <v>68.09</v>
      </c>
      <c r="AA63" s="219">
        <v>22.07</v>
      </c>
      <c r="AB63" s="219">
        <v>0</v>
      </c>
      <c r="AC63" s="219">
        <v>5</v>
      </c>
      <c r="AD63" s="219">
        <v>0</v>
      </c>
      <c r="AE63" s="219">
        <v>0</v>
      </c>
      <c r="AF63" s="219">
        <v>0</v>
      </c>
      <c r="AG63" s="219">
        <v>24.27</v>
      </c>
      <c r="AH63" s="219">
        <v>0</v>
      </c>
      <c r="AI63" s="219">
        <v>0</v>
      </c>
      <c r="AJ63" s="219">
        <v>0</v>
      </c>
      <c r="AK63" s="219">
        <v>46.8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26.3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158.97</v>
      </c>
      <c r="L64" s="219">
        <v>42.22</v>
      </c>
      <c r="M64" s="219">
        <v>0</v>
      </c>
      <c r="N64" s="219">
        <v>28.9</v>
      </c>
      <c r="O64" s="219">
        <v>48.53</v>
      </c>
      <c r="P64" s="219">
        <v>61.23</v>
      </c>
      <c r="Q64" s="219">
        <v>5.34</v>
      </c>
      <c r="R64" s="219">
        <v>10.37</v>
      </c>
      <c r="S64" s="219">
        <v>6.45</v>
      </c>
      <c r="T64" s="219">
        <v>0</v>
      </c>
      <c r="U64" s="219">
        <v>234.74</v>
      </c>
      <c r="V64" s="219">
        <v>4.29</v>
      </c>
      <c r="W64" s="219">
        <v>8.17</v>
      </c>
      <c r="X64" s="219">
        <v>36.090000000000003</v>
      </c>
      <c r="Y64" s="219">
        <v>0</v>
      </c>
      <c r="Z64" s="219">
        <v>68.09</v>
      </c>
      <c r="AA64" s="219">
        <v>22.07</v>
      </c>
      <c r="AB64" s="219">
        <v>0</v>
      </c>
      <c r="AC64" s="219">
        <v>9.93</v>
      </c>
      <c r="AD64" s="219">
        <v>5.91</v>
      </c>
      <c r="AE64" s="219">
        <v>0</v>
      </c>
      <c r="AF64" s="219">
        <v>0</v>
      </c>
      <c r="AG64" s="219">
        <v>24.27</v>
      </c>
      <c r="AH64" s="219">
        <v>0</v>
      </c>
      <c r="AI64" s="219">
        <v>0</v>
      </c>
      <c r="AJ64" s="219">
        <v>0</v>
      </c>
      <c r="AK64" s="219">
        <v>46.8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26.3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158.97</v>
      </c>
      <c r="L65" s="219">
        <v>42.22</v>
      </c>
      <c r="M65" s="219">
        <v>0</v>
      </c>
      <c r="N65" s="219">
        <v>28.9</v>
      </c>
      <c r="O65" s="219">
        <v>48.53</v>
      </c>
      <c r="P65" s="219">
        <v>60.51</v>
      </c>
      <c r="Q65" s="219">
        <v>5.34</v>
      </c>
      <c r="R65" s="219">
        <v>10.37</v>
      </c>
      <c r="S65" s="219">
        <v>6.45</v>
      </c>
      <c r="T65" s="219">
        <v>0</v>
      </c>
      <c r="U65" s="219">
        <v>234.74</v>
      </c>
      <c r="V65" s="219">
        <v>4.29</v>
      </c>
      <c r="W65" s="219">
        <v>8.17</v>
      </c>
      <c r="X65" s="219">
        <v>36.090000000000003</v>
      </c>
      <c r="Y65" s="219">
        <v>0</v>
      </c>
      <c r="Z65" s="219">
        <v>68.09</v>
      </c>
      <c r="AA65" s="219">
        <v>22.07</v>
      </c>
      <c r="AB65" s="219">
        <v>0</v>
      </c>
      <c r="AC65" s="219">
        <v>15.45</v>
      </c>
      <c r="AD65" s="219">
        <v>5.91</v>
      </c>
      <c r="AE65" s="219">
        <v>0</v>
      </c>
      <c r="AF65" s="219">
        <v>0</v>
      </c>
      <c r="AG65" s="219">
        <v>35.08</v>
      </c>
      <c r="AH65" s="219">
        <v>0</v>
      </c>
      <c r="AI65" s="219">
        <v>0</v>
      </c>
      <c r="AJ65" s="219">
        <v>0</v>
      </c>
      <c r="AK65" s="219">
        <v>46.8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26.3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158.97</v>
      </c>
      <c r="L66" s="219">
        <v>42.22</v>
      </c>
      <c r="M66" s="219">
        <v>0</v>
      </c>
      <c r="N66" s="219">
        <v>28.9</v>
      </c>
      <c r="O66" s="219">
        <v>48.53</v>
      </c>
      <c r="P66" s="219">
        <v>60.51</v>
      </c>
      <c r="Q66" s="219">
        <v>5.34</v>
      </c>
      <c r="R66" s="219">
        <v>10.37</v>
      </c>
      <c r="S66" s="219">
        <v>6.45</v>
      </c>
      <c r="T66" s="219">
        <v>0</v>
      </c>
      <c r="U66" s="219">
        <v>234.74</v>
      </c>
      <c r="V66" s="219">
        <v>4.29</v>
      </c>
      <c r="W66" s="219">
        <v>8.17</v>
      </c>
      <c r="X66" s="219">
        <v>36.090000000000003</v>
      </c>
      <c r="Y66" s="219">
        <v>0</v>
      </c>
      <c r="Z66" s="219">
        <v>68.09</v>
      </c>
      <c r="AA66" s="219">
        <v>22.07</v>
      </c>
      <c r="AB66" s="219">
        <v>0</v>
      </c>
      <c r="AC66" s="219">
        <v>15.45</v>
      </c>
      <c r="AD66" s="219">
        <v>5.91</v>
      </c>
      <c r="AE66" s="219">
        <v>0</v>
      </c>
      <c r="AF66" s="219">
        <v>0</v>
      </c>
      <c r="AG66" s="219">
        <v>35.08</v>
      </c>
      <c r="AH66" s="219">
        <v>0</v>
      </c>
      <c r="AI66" s="219">
        <v>0</v>
      </c>
      <c r="AJ66" s="219">
        <v>0</v>
      </c>
      <c r="AK66" s="219">
        <v>46.8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26.3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158.97</v>
      </c>
      <c r="L67" s="219">
        <v>42.22</v>
      </c>
      <c r="M67" s="219">
        <v>0</v>
      </c>
      <c r="N67" s="219">
        <v>28.9</v>
      </c>
      <c r="O67" s="219">
        <v>48.53</v>
      </c>
      <c r="P67" s="219">
        <v>60.51</v>
      </c>
      <c r="Q67" s="219">
        <v>5.34</v>
      </c>
      <c r="R67" s="219">
        <v>10.37</v>
      </c>
      <c r="S67" s="219">
        <v>6.45</v>
      </c>
      <c r="T67" s="219">
        <v>0</v>
      </c>
      <c r="U67" s="219">
        <v>234.74</v>
      </c>
      <c r="V67" s="219">
        <v>4.29</v>
      </c>
      <c r="W67" s="219">
        <v>8.17</v>
      </c>
      <c r="X67" s="219">
        <v>36.090000000000003</v>
      </c>
      <c r="Y67" s="219">
        <v>0</v>
      </c>
      <c r="Z67" s="219">
        <v>68.09</v>
      </c>
      <c r="AA67" s="219">
        <v>22.07</v>
      </c>
      <c r="AB67" s="219">
        <v>0</v>
      </c>
      <c r="AC67" s="219">
        <v>15.45</v>
      </c>
      <c r="AD67" s="219">
        <v>5.91</v>
      </c>
      <c r="AE67" s="219">
        <v>0</v>
      </c>
      <c r="AF67" s="219">
        <v>0</v>
      </c>
      <c r="AG67" s="219">
        <v>35.08</v>
      </c>
      <c r="AH67" s="219">
        <v>0</v>
      </c>
      <c r="AI67" s="219">
        <v>0</v>
      </c>
      <c r="AJ67" s="219">
        <v>0</v>
      </c>
      <c r="AK67" s="219">
        <v>46.8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26.3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158.97</v>
      </c>
      <c r="L68" s="219">
        <v>42.22</v>
      </c>
      <c r="M68" s="219">
        <v>0</v>
      </c>
      <c r="N68" s="219">
        <v>28.9</v>
      </c>
      <c r="O68" s="219">
        <v>48.53</v>
      </c>
      <c r="P68" s="219">
        <v>60.51</v>
      </c>
      <c r="Q68" s="219">
        <v>5.34</v>
      </c>
      <c r="R68" s="219">
        <v>10.37</v>
      </c>
      <c r="S68" s="219">
        <v>6.45</v>
      </c>
      <c r="T68" s="219">
        <v>0</v>
      </c>
      <c r="U68" s="219">
        <v>234.74</v>
      </c>
      <c r="V68" s="219">
        <v>4.29</v>
      </c>
      <c r="W68" s="219">
        <v>8.17</v>
      </c>
      <c r="X68" s="219">
        <v>36.090000000000003</v>
      </c>
      <c r="Y68" s="219">
        <v>0</v>
      </c>
      <c r="Z68" s="219">
        <v>68.09</v>
      </c>
      <c r="AA68" s="219">
        <v>22.07</v>
      </c>
      <c r="AB68" s="219">
        <v>0</v>
      </c>
      <c r="AC68" s="219">
        <v>14.67</v>
      </c>
      <c r="AD68" s="219">
        <v>0</v>
      </c>
      <c r="AE68" s="219">
        <v>0</v>
      </c>
      <c r="AF68" s="219">
        <v>0</v>
      </c>
      <c r="AG68" s="219">
        <v>35.08</v>
      </c>
      <c r="AH68" s="219">
        <v>0</v>
      </c>
      <c r="AI68" s="219">
        <v>0</v>
      </c>
      <c r="AJ68" s="219">
        <v>0</v>
      </c>
      <c r="AK68" s="219">
        <v>46.8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26.3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158.97</v>
      </c>
      <c r="L69" s="219">
        <v>42.22</v>
      </c>
      <c r="M69" s="219">
        <v>0</v>
      </c>
      <c r="N69" s="219">
        <v>28.9</v>
      </c>
      <c r="O69" s="219">
        <v>48.53</v>
      </c>
      <c r="P69" s="219">
        <v>60.51</v>
      </c>
      <c r="Q69" s="219">
        <v>5.34</v>
      </c>
      <c r="R69" s="219">
        <v>10.37</v>
      </c>
      <c r="S69" s="219">
        <v>6.45</v>
      </c>
      <c r="T69" s="219">
        <v>0</v>
      </c>
      <c r="U69" s="219">
        <v>234.74</v>
      </c>
      <c r="V69" s="219">
        <v>4.29</v>
      </c>
      <c r="W69" s="219">
        <v>8.0299999999999994</v>
      </c>
      <c r="X69" s="219">
        <v>36.090000000000003</v>
      </c>
      <c r="Y69" s="219">
        <v>0</v>
      </c>
      <c r="Z69" s="219">
        <v>34.04</v>
      </c>
      <c r="AA69" s="219">
        <v>22.07</v>
      </c>
      <c r="AB69" s="219">
        <v>0</v>
      </c>
      <c r="AC69" s="219">
        <v>14.67</v>
      </c>
      <c r="AD69" s="219">
        <v>0</v>
      </c>
      <c r="AE69" s="219">
        <v>0</v>
      </c>
      <c r="AF69" s="219">
        <v>0</v>
      </c>
      <c r="AG69" s="219">
        <v>35.08</v>
      </c>
      <c r="AH69" s="219">
        <v>0</v>
      </c>
      <c r="AI69" s="219">
        <v>0</v>
      </c>
      <c r="AJ69" s="219">
        <v>0</v>
      </c>
      <c r="AK69" s="219">
        <v>46.8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26.3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158.97</v>
      </c>
      <c r="L70" s="219">
        <v>42.22</v>
      </c>
      <c r="M70" s="219">
        <v>0</v>
      </c>
      <c r="N70" s="219">
        <v>28.9</v>
      </c>
      <c r="O70" s="219">
        <v>48.53</v>
      </c>
      <c r="P70" s="219">
        <v>60.51</v>
      </c>
      <c r="Q70" s="219">
        <v>5.34</v>
      </c>
      <c r="R70" s="219">
        <v>10.37</v>
      </c>
      <c r="S70" s="219">
        <v>6.45</v>
      </c>
      <c r="T70" s="219">
        <v>0</v>
      </c>
      <c r="U70" s="219">
        <v>234.74</v>
      </c>
      <c r="V70" s="219">
        <v>4.29</v>
      </c>
      <c r="W70" s="219">
        <v>8.0299999999999994</v>
      </c>
      <c r="X70" s="219">
        <v>36.090000000000003</v>
      </c>
      <c r="Y70" s="219">
        <v>0</v>
      </c>
      <c r="Z70" s="219">
        <v>34.04</v>
      </c>
      <c r="AA70" s="219">
        <v>22.07</v>
      </c>
      <c r="AB70" s="219">
        <v>0</v>
      </c>
      <c r="AC70" s="219">
        <v>14.67</v>
      </c>
      <c r="AD70" s="219">
        <v>0</v>
      </c>
      <c r="AE70" s="219">
        <v>0</v>
      </c>
      <c r="AF70" s="219">
        <v>0</v>
      </c>
      <c r="AG70" s="219">
        <v>35.08</v>
      </c>
      <c r="AH70" s="219">
        <v>0</v>
      </c>
      <c r="AI70" s="219">
        <v>0</v>
      </c>
      <c r="AJ70" s="219">
        <v>0</v>
      </c>
      <c r="AK70" s="219">
        <v>46.8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26.3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158.97</v>
      </c>
      <c r="L71" s="219">
        <v>42.22</v>
      </c>
      <c r="M71" s="219">
        <v>0</v>
      </c>
      <c r="N71" s="219">
        <v>28.9</v>
      </c>
      <c r="O71" s="219">
        <v>48.53</v>
      </c>
      <c r="P71" s="219">
        <v>60.51</v>
      </c>
      <c r="Q71" s="219">
        <v>5.34</v>
      </c>
      <c r="R71" s="219">
        <v>10.37</v>
      </c>
      <c r="S71" s="219">
        <v>6.45</v>
      </c>
      <c r="T71" s="219">
        <v>0</v>
      </c>
      <c r="U71" s="219">
        <v>234.74</v>
      </c>
      <c r="V71" s="219">
        <v>4.29</v>
      </c>
      <c r="W71" s="219">
        <v>8.0299999999999994</v>
      </c>
      <c r="X71" s="219">
        <v>36.090000000000003</v>
      </c>
      <c r="Y71" s="219">
        <v>0</v>
      </c>
      <c r="Z71" s="219">
        <v>34.04</v>
      </c>
      <c r="AA71" s="219">
        <v>22.07</v>
      </c>
      <c r="AB71" s="219">
        <v>0</v>
      </c>
      <c r="AC71" s="219">
        <v>14.67</v>
      </c>
      <c r="AD71" s="219">
        <v>0</v>
      </c>
      <c r="AE71" s="219">
        <v>0</v>
      </c>
      <c r="AF71" s="219">
        <v>0</v>
      </c>
      <c r="AG71" s="219">
        <v>35.08</v>
      </c>
      <c r="AH71" s="219">
        <v>0</v>
      </c>
      <c r="AI71" s="219">
        <v>0</v>
      </c>
      <c r="AJ71" s="219">
        <v>0</v>
      </c>
      <c r="AK71" s="219">
        <v>44.61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26.3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158.97</v>
      </c>
      <c r="L72" s="219">
        <v>42.22</v>
      </c>
      <c r="M72" s="219">
        <v>0</v>
      </c>
      <c r="N72" s="219">
        <v>28.9</v>
      </c>
      <c r="O72" s="219">
        <v>48.53</v>
      </c>
      <c r="P72" s="219">
        <v>60.51</v>
      </c>
      <c r="Q72" s="219">
        <v>5.34</v>
      </c>
      <c r="R72" s="219">
        <v>10.37</v>
      </c>
      <c r="S72" s="219">
        <v>6.45</v>
      </c>
      <c r="T72" s="219">
        <v>0</v>
      </c>
      <c r="U72" s="219">
        <v>234.74</v>
      </c>
      <c r="V72" s="219">
        <v>4.29</v>
      </c>
      <c r="W72" s="219">
        <v>8.0299999999999994</v>
      </c>
      <c r="X72" s="219">
        <v>36.090000000000003</v>
      </c>
      <c r="Y72" s="219">
        <v>0</v>
      </c>
      <c r="Z72" s="219">
        <v>34.04</v>
      </c>
      <c r="AA72" s="219">
        <v>22.07</v>
      </c>
      <c r="AB72" s="219">
        <v>0</v>
      </c>
      <c r="AC72" s="219">
        <v>14.67</v>
      </c>
      <c r="AD72" s="219">
        <v>0</v>
      </c>
      <c r="AE72" s="219">
        <v>0</v>
      </c>
      <c r="AF72" s="219">
        <v>0</v>
      </c>
      <c r="AG72" s="219">
        <v>35.08</v>
      </c>
      <c r="AH72" s="219">
        <v>0</v>
      </c>
      <c r="AI72" s="219">
        <v>0</v>
      </c>
      <c r="AJ72" s="219">
        <v>0</v>
      </c>
      <c r="AK72" s="219">
        <v>44.61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26.3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158.97</v>
      </c>
      <c r="L73" s="219">
        <v>42.22</v>
      </c>
      <c r="M73" s="219">
        <v>0</v>
      </c>
      <c r="N73" s="219">
        <v>28.9</v>
      </c>
      <c r="O73" s="219">
        <v>48.53</v>
      </c>
      <c r="P73" s="219">
        <v>60.51</v>
      </c>
      <c r="Q73" s="219">
        <v>5.17</v>
      </c>
      <c r="R73" s="219">
        <v>10.37</v>
      </c>
      <c r="S73" s="219">
        <v>6.45</v>
      </c>
      <c r="T73" s="219">
        <v>0</v>
      </c>
      <c r="U73" s="219">
        <v>234.74</v>
      </c>
      <c r="V73" s="219">
        <v>4.29</v>
      </c>
      <c r="W73" s="219">
        <v>7.95</v>
      </c>
      <c r="X73" s="219">
        <v>36.090000000000003</v>
      </c>
      <c r="Y73" s="219">
        <v>0</v>
      </c>
      <c r="Z73" s="219">
        <v>34.04</v>
      </c>
      <c r="AA73" s="219">
        <v>22.07</v>
      </c>
      <c r="AB73" s="219">
        <v>0</v>
      </c>
      <c r="AC73" s="219">
        <v>14.67</v>
      </c>
      <c r="AD73" s="219">
        <v>0</v>
      </c>
      <c r="AE73" s="219">
        <v>0</v>
      </c>
      <c r="AF73" s="219">
        <v>0</v>
      </c>
      <c r="AG73" s="219">
        <v>35.08</v>
      </c>
      <c r="AH73" s="219">
        <v>0</v>
      </c>
      <c r="AI73" s="219">
        <v>0</v>
      </c>
      <c r="AJ73" s="219">
        <v>0</v>
      </c>
      <c r="AK73" s="219">
        <v>44.61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20.399999999999999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158.97</v>
      </c>
      <c r="L74" s="219">
        <v>42.22</v>
      </c>
      <c r="M74" s="219">
        <v>0</v>
      </c>
      <c r="N74" s="219">
        <v>28.9</v>
      </c>
      <c r="O74" s="219">
        <v>48.53</v>
      </c>
      <c r="P74" s="219">
        <v>60.51</v>
      </c>
      <c r="Q74" s="219">
        <v>5.17</v>
      </c>
      <c r="R74" s="219">
        <v>10.37</v>
      </c>
      <c r="S74" s="219">
        <v>6.45</v>
      </c>
      <c r="T74" s="219">
        <v>0</v>
      </c>
      <c r="U74" s="219">
        <v>234.74</v>
      </c>
      <c r="V74" s="219">
        <v>4.29</v>
      </c>
      <c r="W74" s="219">
        <v>7.95</v>
      </c>
      <c r="X74" s="219">
        <v>36.090000000000003</v>
      </c>
      <c r="Y74" s="219">
        <v>0</v>
      </c>
      <c r="Z74" s="219">
        <v>34.04</v>
      </c>
      <c r="AA74" s="219">
        <v>22.07</v>
      </c>
      <c r="AB74" s="219">
        <v>0</v>
      </c>
      <c r="AC74" s="219">
        <v>14.67</v>
      </c>
      <c r="AD74" s="219">
        <v>0</v>
      </c>
      <c r="AE74" s="219">
        <v>0</v>
      </c>
      <c r="AF74" s="219">
        <v>0</v>
      </c>
      <c r="AG74" s="219">
        <v>35.08</v>
      </c>
      <c r="AH74" s="219">
        <v>0</v>
      </c>
      <c r="AI74" s="219">
        <v>0</v>
      </c>
      <c r="AJ74" s="219">
        <v>0</v>
      </c>
      <c r="AK74" s="219">
        <v>44.61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15.97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158.97</v>
      </c>
      <c r="L75" s="219">
        <v>42.22</v>
      </c>
      <c r="M75" s="219">
        <v>0</v>
      </c>
      <c r="N75" s="219">
        <v>28.9</v>
      </c>
      <c r="O75" s="219">
        <v>48.53</v>
      </c>
      <c r="P75" s="219">
        <v>60.51</v>
      </c>
      <c r="Q75" s="219">
        <v>5.17</v>
      </c>
      <c r="R75" s="219">
        <v>10.37</v>
      </c>
      <c r="S75" s="219">
        <v>6.45</v>
      </c>
      <c r="T75" s="219">
        <v>0</v>
      </c>
      <c r="U75" s="219">
        <v>234.74</v>
      </c>
      <c r="V75" s="219">
        <v>4.29</v>
      </c>
      <c r="W75" s="219">
        <v>7.95</v>
      </c>
      <c r="X75" s="219">
        <v>36.090000000000003</v>
      </c>
      <c r="Y75" s="219">
        <v>0</v>
      </c>
      <c r="Z75" s="219">
        <v>34.04</v>
      </c>
      <c r="AA75" s="219">
        <v>22.07</v>
      </c>
      <c r="AB75" s="219">
        <v>0</v>
      </c>
      <c r="AC75" s="219">
        <v>14.67</v>
      </c>
      <c r="AD75" s="219">
        <v>0</v>
      </c>
      <c r="AE75" s="219">
        <v>0</v>
      </c>
      <c r="AF75" s="219">
        <v>0</v>
      </c>
      <c r="AG75" s="219">
        <v>35.08</v>
      </c>
      <c r="AH75" s="219">
        <v>0</v>
      </c>
      <c r="AI75" s="219">
        <v>0</v>
      </c>
      <c r="AJ75" s="219">
        <v>0</v>
      </c>
      <c r="AK75" s="219">
        <v>46.8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158.97</v>
      </c>
      <c r="L76" s="219">
        <v>42.22</v>
      </c>
      <c r="M76" s="219">
        <v>0</v>
      </c>
      <c r="N76" s="219">
        <v>28.9</v>
      </c>
      <c r="O76" s="219">
        <v>48.53</v>
      </c>
      <c r="P76" s="219">
        <v>60.51</v>
      </c>
      <c r="Q76" s="219">
        <v>5.17</v>
      </c>
      <c r="R76" s="219">
        <v>10.37</v>
      </c>
      <c r="S76" s="219">
        <v>6.45</v>
      </c>
      <c r="T76" s="219">
        <v>0</v>
      </c>
      <c r="U76" s="219">
        <v>234.74</v>
      </c>
      <c r="V76" s="219">
        <v>4.29</v>
      </c>
      <c r="W76" s="219">
        <v>7.95</v>
      </c>
      <c r="X76" s="219">
        <v>36.090000000000003</v>
      </c>
      <c r="Y76" s="219">
        <v>0</v>
      </c>
      <c r="Z76" s="219">
        <v>34.04</v>
      </c>
      <c r="AA76" s="219">
        <v>22.07</v>
      </c>
      <c r="AB76" s="219">
        <v>0</v>
      </c>
      <c r="AC76" s="219">
        <v>14.67</v>
      </c>
      <c r="AD76" s="219">
        <v>0</v>
      </c>
      <c r="AE76" s="219">
        <v>0</v>
      </c>
      <c r="AF76" s="219">
        <v>0</v>
      </c>
      <c r="AG76" s="219">
        <v>35.08</v>
      </c>
      <c r="AH76" s="219">
        <v>0</v>
      </c>
      <c r="AI76" s="219">
        <v>0</v>
      </c>
      <c r="AJ76" s="219">
        <v>0</v>
      </c>
      <c r="AK76" s="219">
        <v>46.8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163.15</v>
      </c>
      <c r="L77" s="219">
        <v>42.22</v>
      </c>
      <c r="M77" s="219">
        <v>0</v>
      </c>
      <c r="N77" s="219">
        <v>28.9</v>
      </c>
      <c r="O77" s="219">
        <v>48.53</v>
      </c>
      <c r="P77" s="219">
        <v>60.51</v>
      </c>
      <c r="Q77" s="219">
        <v>5.17</v>
      </c>
      <c r="R77" s="219">
        <v>10.37</v>
      </c>
      <c r="S77" s="219">
        <v>6.45</v>
      </c>
      <c r="T77" s="219">
        <v>0</v>
      </c>
      <c r="U77" s="219">
        <v>234.74</v>
      </c>
      <c r="V77" s="219">
        <v>4.29</v>
      </c>
      <c r="W77" s="219">
        <v>7.95</v>
      </c>
      <c r="X77" s="219">
        <v>36.090000000000003</v>
      </c>
      <c r="Y77" s="219">
        <v>0</v>
      </c>
      <c r="Z77" s="219">
        <v>34.04</v>
      </c>
      <c r="AA77" s="219">
        <v>22.07</v>
      </c>
      <c r="AB77" s="219">
        <v>0</v>
      </c>
      <c r="AC77" s="219">
        <v>14.67</v>
      </c>
      <c r="AD77" s="219">
        <v>0</v>
      </c>
      <c r="AE77" s="219">
        <v>0</v>
      </c>
      <c r="AF77" s="219">
        <v>0</v>
      </c>
      <c r="AG77" s="219">
        <v>27.62</v>
      </c>
      <c r="AH77" s="219">
        <v>0</v>
      </c>
      <c r="AI77" s="219">
        <v>0</v>
      </c>
      <c r="AJ77" s="219">
        <v>0</v>
      </c>
      <c r="AK77" s="219">
        <v>46.8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158.97</v>
      </c>
      <c r="L78" s="219">
        <v>42.22</v>
      </c>
      <c r="M78" s="219">
        <v>0</v>
      </c>
      <c r="N78" s="219">
        <v>28.9</v>
      </c>
      <c r="O78" s="219">
        <v>48.53</v>
      </c>
      <c r="P78" s="219">
        <v>60.51</v>
      </c>
      <c r="Q78" s="219">
        <v>5.17</v>
      </c>
      <c r="R78" s="219">
        <v>10.37</v>
      </c>
      <c r="S78" s="219">
        <v>6.45</v>
      </c>
      <c r="T78" s="219">
        <v>0</v>
      </c>
      <c r="U78" s="219">
        <v>234.74</v>
      </c>
      <c r="V78" s="219">
        <v>4.29</v>
      </c>
      <c r="W78" s="219">
        <v>7.95</v>
      </c>
      <c r="X78" s="219">
        <v>36.090000000000003</v>
      </c>
      <c r="Y78" s="219">
        <v>0</v>
      </c>
      <c r="Z78" s="219">
        <v>34.04</v>
      </c>
      <c r="AA78" s="219">
        <v>22.07</v>
      </c>
      <c r="AB78" s="219">
        <v>0</v>
      </c>
      <c r="AC78" s="219">
        <v>14.67</v>
      </c>
      <c r="AD78" s="219">
        <v>0</v>
      </c>
      <c r="AE78" s="219">
        <v>0</v>
      </c>
      <c r="AF78" s="219">
        <v>0</v>
      </c>
      <c r="AG78" s="219">
        <v>27.62</v>
      </c>
      <c r="AH78" s="219">
        <v>0</v>
      </c>
      <c r="AI78" s="219">
        <v>0</v>
      </c>
      <c r="AJ78" s="219">
        <v>0</v>
      </c>
      <c r="AK78" s="219">
        <v>46.8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158.97</v>
      </c>
      <c r="L79" s="219">
        <v>42.75</v>
      </c>
      <c r="M79" s="219">
        <v>0</v>
      </c>
      <c r="N79" s="219">
        <v>28.9</v>
      </c>
      <c r="O79" s="219">
        <v>48.53</v>
      </c>
      <c r="P79" s="219">
        <v>60.51</v>
      </c>
      <c r="Q79" s="219">
        <v>5.17</v>
      </c>
      <c r="R79" s="219">
        <v>10.37</v>
      </c>
      <c r="S79" s="219">
        <v>6.45</v>
      </c>
      <c r="T79" s="219">
        <v>0</v>
      </c>
      <c r="U79" s="219">
        <v>234.74</v>
      </c>
      <c r="V79" s="219">
        <v>4.29</v>
      </c>
      <c r="W79" s="219">
        <v>7.95</v>
      </c>
      <c r="X79" s="219">
        <v>36.090000000000003</v>
      </c>
      <c r="Y79" s="219">
        <v>0</v>
      </c>
      <c r="Z79" s="219">
        <v>34.04</v>
      </c>
      <c r="AA79" s="219">
        <v>22.07</v>
      </c>
      <c r="AB79" s="219">
        <v>0</v>
      </c>
      <c r="AC79" s="219">
        <v>14.67</v>
      </c>
      <c r="AD79" s="219">
        <v>0</v>
      </c>
      <c r="AE79" s="219">
        <v>0</v>
      </c>
      <c r="AF79" s="219">
        <v>0</v>
      </c>
      <c r="AG79" s="219">
        <v>27.62</v>
      </c>
      <c r="AH79" s="219">
        <v>0</v>
      </c>
      <c r="AI79" s="219">
        <v>0</v>
      </c>
      <c r="AJ79" s="219">
        <v>0</v>
      </c>
      <c r="AK79" s="219">
        <v>54.9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143.74</v>
      </c>
      <c r="L80" s="219">
        <v>42.22</v>
      </c>
      <c r="M80" s="219">
        <v>0</v>
      </c>
      <c r="N80" s="219">
        <v>28.9</v>
      </c>
      <c r="O80" s="219">
        <v>48.53</v>
      </c>
      <c r="P80" s="219">
        <v>60.51</v>
      </c>
      <c r="Q80" s="219">
        <v>5.17</v>
      </c>
      <c r="R80" s="219">
        <v>10.37</v>
      </c>
      <c r="S80" s="219">
        <v>6.45</v>
      </c>
      <c r="T80" s="219">
        <v>0</v>
      </c>
      <c r="U80" s="219">
        <v>234.74</v>
      </c>
      <c r="V80" s="219">
        <v>4.29</v>
      </c>
      <c r="W80" s="219">
        <v>7.95</v>
      </c>
      <c r="X80" s="219">
        <v>36.090000000000003</v>
      </c>
      <c r="Y80" s="219">
        <v>0</v>
      </c>
      <c r="Z80" s="219">
        <v>34.04</v>
      </c>
      <c r="AA80" s="219">
        <v>22.07</v>
      </c>
      <c r="AB80" s="219">
        <v>0</v>
      </c>
      <c r="AC80" s="219">
        <v>14.67</v>
      </c>
      <c r="AD80" s="219">
        <v>0</v>
      </c>
      <c r="AE80" s="219">
        <v>0</v>
      </c>
      <c r="AF80" s="219">
        <v>0</v>
      </c>
      <c r="AG80" s="219">
        <v>27.62</v>
      </c>
      <c r="AH80" s="219">
        <v>0</v>
      </c>
      <c r="AI80" s="219">
        <v>0</v>
      </c>
      <c r="AJ80" s="219">
        <v>0</v>
      </c>
      <c r="AK80" s="219">
        <v>54.9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145.19</v>
      </c>
      <c r="L81" s="219">
        <v>42.22</v>
      </c>
      <c r="M81" s="219">
        <v>0</v>
      </c>
      <c r="N81" s="219">
        <v>28.9</v>
      </c>
      <c r="O81" s="219">
        <v>48.53</v>
      </c>
      <c r="P81" s="219">
        <v>60.51</v>
      </c>
      <c r="Q81" s="219">
        <v>5.17</v>
      </c>
      <c r="R81" s="219">
        <v>10.37</v>
      </c>
      <c r="S81" s="219">
        <v>6.45</v>
      </c>
      <c r="T81" s="219">
        <v>0</v>
      </c>
      <c r="U81" s="219">
        <v>234.74</v>
      </c>
      <c r="V81" s="219">
        <v>4.29</v>
      </c>
      <c r="W81" s="219">
        <v>7.95</v>
      </c>
      <c r="X81" s="219">
        <v>36.090000000000003</v>
      </c>
      <c r="Y81" s="219">
        <v>0</v>
      </c>
      <c r="Z81" s="219">
        <v>34.04</v>
      </c>
      <c r="AA81" s="219">
        <v>22.07</v>
      </c>
      <c r="AB81" s="219">
        <v>0</v>
      </c>
      <c r="AC81" s="219">
        <v>14.67</v>
      </c>
      <c r="AD81" s="219">
        <v>0</v>
      </c>
      <c r="AE81" s="219">
        <v>0</v>
      </c>
      <c r="AF81" s="219">
        <v>0</v>
      </c>
      <c r="AG81" s="219">
        <v>27.62</v>
      </c>
      <c r="AH81" s="219">
        <v>0</v>
      </c>
      <c r="AI81" s="219">
        <v>0</v>
      </c>
      <c r="AJ81" s="219">
        <v>0</v>
      </c>
      <c r="AK81" s="219">
        <v>52.33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158.97</v>
      </c>
      <c r="L82" s="219">
        <v>42.22</v>
      </c>
      <c r="M82" s="219">
        <v>0</v>
      </c>
      <c r="N82" s="219">
        <v>28.9</v>
      </c>
      <c r="O82" s="219">
        <v>48.53</v>
      </c>
      <c r="P82" s="219">
        <v>60.51</v>
      </c>
      <c r="Q82" s="219">
        <v>5.17</v>
      </c>
      <c r="R82" s="219">
        <v>10.37</v>
      </c>
      <c r="S82" s="219">
        <v>6.45</v>
      </c>
      <c r="T82" s="219">
        <v>0</v>
      </c>
      <c r="U82" s="219">
        <v>234.74</v>
      </c>
      <c r="V82" s="219">
        <v>4.29</v>
      </c>
      <c r="W82" s="219">
        <v>7.95</v>
      </c>
      <c r="X82" s="219">
        <v>36.090000000000003</v>
      </c>
      <c r="Y82" s="219">
        <v>0</v>
      </c>
      <c r="Z82" s="219">
        <v>34.04</v>
      </c>
      <c r="AA82" s="219">
        <v>22.07</v>
      </c>
      <c r="AB82" s="219">
        <v>0</v>
      </c>
      <c r="AC82" s="219">
        <v>0</v>
      </c>
      <c r="AD82" s="219">
        <v>6.37</v>
      </c>
      <c r="AE82" s="219">
        <v>0</v>
      </c>
      <c r="AF82" s="219">
        <v>0</v>
      </c>
      <c r="AG82" s="219">
        <v>27.62</v>
      </c>
      <c r="AH82" s="219">
        <v>0</v>
      </c>
      <c r="AI82" s="219">
        <v>0</v>
      </c>
      <c r="AJ82" s="219">
        <v>0</v>
      </c>
      <c r="AK82" s="219">
        <v>52.33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158.97</v>
      </c>
      <c r="L83" s="219">
        <v>42.22</v>
      </c>
      <c r="M83" s="219">
        <v>0</v>
      </c>
      <c r="N83" s="219">
        <v>28.9</v>
      </c>
      <c r="O83" s="219">
        <v>48.53</v>
      </c>
      <c r="P83" s="219">
        <v>60.51</v>
      </c>
      <c r="Q83" s="219">
        <v>5.17</v>
      </c>
      <c r="R83" s="219">
        <v>10.37</v>
      </c>
      <c r="S83" s="219">
        <v>6.45</v>
      </c>
      <c r="T83" s="219">
        <v>0</v>
      </c>
      <c r="U83" s="219">
        <v>234.74</v>
      </c>
      <c r="V83" s="219">
        <v>4.29</v>
      </c>
      <c r="W83" s="219">
        <v>7.95</v>
      </c>
      <c r="X83" s="219">
        <v>36.090000000000003</v>
      </c>
      <c r="Y83" s="219">
        <v>0</v>
      </c>
      <c r="Z83" s="219">
        <v>34.04</v>
      </c>
      <c r="AA83" s="219">
        <v>22.07</v>
      </c>
      <c r="AB83" s="219">
        <v>0</v>
      </c>
      <c r="AC83" s="219">
        <v>0</v>
      </c>
      <c r="AD83" s="219">
        <v>6.37</v>
      </c>
      <c r="AE83" s="219">
        <v>0</v>
      </c>
      <c r="AF83" s="219">
        <v>0</v>
      </c>
      <c r="AG83" s="219">
        <v>27.62</v>
      </c>
      <c r="AH83" s="219">
        <v>0</v>
      </c>
      <c r="AI83" s="219">
        <v>0</v>
      </c>
      <c r="AJ83" s="219">
        <v>0</v>
      </c>
      <c r="AK83" s="219">
        <v>54.06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158.97</v>
      </c>
      <c r="L84" s="219">
        <v>42.22</v>
      </c>
      <c r="M84" s="219">
        <v>0</v>
      </c>
      <c r="N84" s="219">
        <v>28.9</v>
      </c>
      <c r="O84" s="219">
        <v>48.53</v>
      </c>
      <c r="P84" s="219">
        <v>60.51</v>
      </c>
      <c r="Q84" s="219">
        <v>5.17</v>
      </c>
      <c r="R84" s="219">
        <v>10.37</v>
      </c>
      <c r="S84" s="219">
        <v>6.45</v>
      </c>
      <c r="T84" s="219">
        <v>0</v>
      </c>
      <c r="U84" s="219">
        <v>234.74</v>
      </c>
      <c r="V84" s="219">
        <v>4.29</v>
      </c>
      <c r="W84" s="219">
        <v>7.95</v>
      </c>
      <c r="X84" s="219">
        <v>36.090000000000003</v>
      </c>
      <c r="Y84" s="219">
        <v>0</v>
      </c>
      <c r="Z84" s="219">
        <v>34.04</v>
      </c>
      <c r="AA84" s="219">
        <v>22.07</v>
      </c>
      <c r="AB84" s="219">
        <v>0</v>
      </c>
      <c r="AC84" s="219">
        <v>0</v>
      </c>
      <c r="AD84" s="219">
        <v>6.37</v>
      </c>
      <c r="AE84" s="219">
        <v>0</v>
      </c>
      <c r="AF84" s="219">
        <v>0</v>
      </c>
      <c r="AG84" s="219">
        <v>27.62</v>
      </c>
      <c r="AH84" s="219">
        <v>0</v>
      </c>
      <c r="AI84" s="219">
        <v>0</v>
      </c>
      <c r="AJ84" s="219">
        <v>0</v>
      </c>
      <c r="AK84" s="219">
        <v>54.06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158.97</v>
      </c>
      <c r="L85" s="219">
        <v>42.22</v>
      </c>
      <c r="M85" s="219">
        <v>0</v>
      </c>
      <c r="N85" s="219">
        <v>28.9</v>
      </c>
      <c r="O85" s="219">
        <v>48.53</v>
      </c>
      <c r="P85" s="219">
        <v>60.51</v>
      </c>
      <c r="Q85" s="219">
        <v>5.17</v>
      </c>
      <c r="R85" s="219">
        <v>10.37</v>
      </c>
      <c r="S85" s="219">
        <v>6.45</v>
      </c>
      <c r="T85" s="219">
        <v>0</v>
      </c>
      <c r="U85" s="219">
        <v>234.74</v>
      </c>
      <c r="V85" s="219">
        <v>4.29</v>
      </c>
      <c r="W85" s="219">
        <v>7.95</v>
      </c>
      <c r="X85" s="219">
        <v>36.090000000000003</v>
      </c>
      <c r="Y85" s="219">
        <v>0</v>
      </c>
      <c r="Z85" s="219">
        <v>34.04</v>
      </c>
      <c r="AA85" s="219">
        <v>22.07</v>
      </c>
      <c r="AB85" s="219">
        <v>0</v>
      </c>
      <c r="AC85" s="219">
        <v>0</v>
      </c>
      <c r="AD85" s="219">
        <v>6.37</v>
      </c>
      <c r="AE85" s="219">
        <v>0</v>
      </c>
      <c r="AF85" s="219">
        <v>0</v>
      </c>
      <c r="AG85" s="219">
        <v>27.62</v>
      </c>
      <c r="AH85" s="219">
        <v>0</v>
      </c>
      <c r="AI85" s="219">
        <v>0</v>
      </c>
      <c r="AJ85" s="219">
        <v>0</v>
      </c>
      <c r="AK85" s="219">
        <v>54.06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158.97</v>
      </c>
      <c r="L86" s="219">
        <v>42.22</v>
      </c>
      <c r="M86" s="219">
        <v>0</v>
      </c>
      <c r="N86" s="219">
        <v>28.9</v>
      </c>
      <c r="O86" s="219">
        <v>48.53</v>
      </c>
      <c r="P86" s="219">
        <v>60.51</v>
      </c>
      <c r="Q86" s="219">
        <v>5.17</v>
      </c>
      <c r="R86" s="219">
        <v>10.37</v>
      </c>
      <c r="S86" s="219">
        <v>6.45</v>
      </c>
      <c r="T86" s="219">
        <v>0</v>
      </c>
      <c r="U86" s="219">
        <v>234.74</v>
      </c>
      <c r="V86" s="219">
        <v>4.29</v>
      </c>
      <c r="W86" s="219">
        <v>7.95</v>
      </c>
      <c r="X86" s="219">
        <v>36.090000000000003</v>
      </c>
      <c r="Y86" s="219">
        <v>0</v>
      </c>
      <c r="Z86" s="219">
        <v>34.04</v>
      </c>
      <c r="AA86" s="219">
        <v>22.07</v>
      </c>
      <c r="AB86" s="219">
        <v>0</v>
      </c>
      <c r="AC86" s="219">
        <v>0</v>
      </c>
      <c r="AD86" s="219">
        <v>6.37</v>
      </c>
      <c r="AE86" s="219">
        <v>0</v>
      </c>
      <c r="AF86" s="219">
        <v>0</v>
      </c>
      <c r="AG86" s="219">
        <v>27.62</v>
      </c>
      <c r="AH86" s="219">
        <v>0</v>
      </c>
      <c r="AI86" s="219">
        <v>0</v>
      </c>
      <c r="AJ86" s="219">
        <v>0</v>
      </c>
      <c r="AK86" s="219">
        <v>54.06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0.13</v>
      </c>
      <c r="K87" s="219">
        <v>158.97</v>
      </c>
      <c r="L87" s="219">
        <v>42.22</v>
      </c>
      <c r="M87" s="219">
        <v>0</v>
      </c>
      <c r="N87" s="219">
        <v>28.9</v>
      </c>
      <c r="O87" s="219">
        <v>48.53</v>
      </c>
      <c r="P87" s="219">
        <v>60.51</v>
      </c>
      <c r="Q87" s="219">
        <v>5.17</v>
      </c>
      <c r="R87" s="219">
        <v>10.37</v>
      </c>
      <c r="S87" s="219">
        <v>6.45</v>
      </c>
      <c r="T87" s="219">
        <v>0</v>
      </c>
      <c r="U87" s="219">
        <v>232.32</v>
      </c>
      <c r="V87" s="219">
        <v>4.29</v>
      </c>
      <c r="W87" s="219">
        <v>7.95</v>
      </c>
      <c r="X87" s="219">
        <v>36.090000000000003</v>
      </c>
      <c r="Y87" s="219">
        <v>0</v>
      </c>
      <c r="Z87" s="219">
        <v>34.04</v>
      </c>
      <c r="AA87" s="219">
        <v>22.07</v>
      </c>
      <c r="AB87" s="219">
        <v>0</v>
      </c>
      <c r="AC87" s="219">
        <v>19.71</v>
      </c>
      <c r="AD87" s="219">
        <v>0</v>
      </c>
      <c r="AE87" s="219">
        <v>0</v>
      </c>
      <c r="AF87" s="219">
        <v>0</v>
      </c>
      <c r="AG87" s="219">
        <v>27.62</v>
      </c>
      <c r="AH87" s="219">
        <v>0</v>
      </c>
      <c r="AI87" s="219">
        <v>0</v>
      </c>
      <c r="AJ87" s="219">
        <v>0</v>
      </c>
      <c r="AK87" s="219">
        <v>54.06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0.13</v>
      </c>
      <c r="K88" s="219">
        <v>158.97</v>
      </c>
      <c r="L88" s="219">
        <v>42.22</v>
      </c>
      <c r="M88" s="219">
        <v>0</v>
      </c>
      <c r="N88" s="219">
        <v>28.9</v>
      </c>
      <c r="O88" s="219">
        <v>48.53</v>
      </c>
      <c r="P88" s="219">
        <v>60.51</v>
      </c>
      <c r="Q88" s="219">
        <v>5.17</v>
      </c>
      <c r="R88" s="219">
        <v>10.37</v>
      </c>
      <c r="S88" s="219">
        <v>6.45</v>
      </c>
      <c r="T88" s="219">
        <v>0</v>
      </c>
      <c r="U88" s="219">
        <v>232.32</v>
      </c>
      <c r="V88" s="219">
        <v>4.29</v>
      </c>
      <c r="W88" s="219">
        <v>7.95</v>
      </c>
      <c r="X88" s="219">
        <v>36.090000000000003</v>
      </c>
      <c r="Y88" s="219">
        <v>0</v>
      </c>
      <c r="Z88" s="219">
        <v>34.04</v>
      </c>
      <c r="AA88" s="219">
        <v>22.07</v>
      </c>
      <c r="AB88" s="219">
        <v>0</v>
      </c>
      <c r="AC88" s="219">
        <v>19.71</v>
      </c>
      <c r="AD88" s="219">
        <v>0</v>
      </c>
      <c r="AE88" s="219">
        <v>0</v>
      </c>
      <c r="AF88" s="219">
        <v>0</v>
      </c>
      <c r="AG88" s="219">
        <v>31.66</v>
      </c>
      <c r="AH88" s="219">
        <v>0</v>
      </c>
      <c r="AI88" s="219">
        <v>0</v>
      </c>
      <c r="AJ88" s="219">
        <v>0</v>
      </c>
      <c r="AK88" s="219">
        <v>54.06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158.97</v>
      </c>
      <c r="L89" s="219">
        <v>42.75</v>
      </c>
      <c r="M89" s="219">
        <v>0</v>
      </c>
      <c r="N89" s="219">
        <v>28.9</v>
      </c>
      <c r="O89" s="219">
        <v>48.53</v>
      </c>
      <c r="P89" s="219">
        <v>60.51</v>
      </c>
      <c r="Q89" s="219">
        <v>5.17</v>
      </c>
      <c r="R89" s="219">
        <v>10.37</v>
      </c>
      <c r="S89" s="219">
        <v>6.45</v>
      </c>
      <c r="T89" s="219">
        <v>0</v>
      </c>
      <c r="U89" s="219">
        <v>232.32</v>
      </c>
      <c r="V89" s="219">
        <v>4.29</v>
      </c>
      <c r="W89" s="219">
        <v>7.95</v>
      </c>
      <c r="X89" s="219">
        <v>36.090000000000003</v>
      </c>
      <c r="Y89" s="219">
        <v>0</v>
      </c>
      <c r="Z89" s="219">
        <v>34.04</v>
      </c>
      <c r="AA89" s="219">
        <v>22.07</v>
      </c>
      <c r="AB89" s="219">
        <v>0</v>
      </c>
      <c r="AC89" s="219">
        <v>19.71</v>
      </c>
      <c r="AD89" s="219">
        <v>0</v>
      </c>
      <c r="AE89" s="219">
        <v>0</v>
      </c>
      <c r="AF89" s="219">
        <v>0</v>
      </c>
      <c r="AG89" s="219">
        <v>31.66</v>
      </c>
      <c r="AH89" s="219">
        <v>0</v>
      </c>
      <c r="AI89" s="219">
        <v>0</v>
      </c>
      <c r="AJ89" s="219">
        <v>0</v>
      </c>
      <c r="AK89" s="219">
        <v>54.06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158.97</v>
      </c>
      <c r="L90" s="219">
        <v>42.75</v>
      </c>
      <c r="M90" s="219">
        <v>0</v>
      </c>
      <c r="N90" s="219">
        <v>28.9</v>
      </c>
      <c r="O90" s="219">
        <v>48.53</v>
      </c>
      <c r="P90" s="219">
        <v>60.51</v>
      </c>
      <c r="Q90" s="219">
        <v>5.17</v>
      </c>
      <c r="R90" s="219">
        <v>10.37</v>
      </c>
      <c r="S90" s="219">
        <v>6.45</v>
      </c>
      <c r="T90" s="219">
        <v>0</v>
      </c>
      <c r="U90" s="219">
        <v>232.32</v>
      </c>
      <c r="V90" s="219">
        <v>4.29</v>
      </c>
      <c r="W90" s="219">
        <v>7.95</v>
      </c>
      <c r="X90" s="219">
        <v>36.090000000000003</v>
      </c>
      <c r="Y90" s="219">
        <v>0</v>
      </c>
      <c r="Z90" s="219">
        <v>34.04</v>
      </c>
      <c r="AA90" s="219">
        <v>22.07</v>
      </c>
      <c r="AB90" s="219">
        <v>0</v>
      </c>
      <c r="AC90" s="219">
        <v>19.71</v>
      </c>
      <c r="AD90" s="219">
        <v>0</v>
      </c>
      <c r="AE90" s="219">
        <v>0</v>
      </c>
      <c r="AF90" s="219">
        <v>0</v>
      </c>
      <c r="AG90" s="219">
        <v>31.66</v>
      </c>
      <c r="AH90" s="219">
        <v>0</v>
      </c>
      <c r="AI90" s="219">
        <v>0</v>
      </c>
      <c r="AJ90" s="219">
        <v>0</v>
      </c>
      <c r="AK90" s="219">
        <v>54.06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158.97</v>
      </c>
      <c r="L91" s="219">
        <v>42.75</v>
      </c>
      <c r="M91" s="219">
        <v>0</v>
      </c>
      <c r="N91" s="219">
        <v>28.9</v>
      </c>
      <c r="O91" s="219">
        <v>48.53</v>
      </c>
      <c r="P91" s="219">
        <v>62.97</v>
      </c>
      <c r="Q91" s="219">
        <v>5.18</v>
      </c>
      <c r="R91" s="219">
        <v>10.37</v>
      </c>
      <c r="S91" s="219">
        <v>6.45</v>
      </c>
      <c r="T91" s="219">
        <v>0</v>
      </c>
      <c r="U91" s="219">
        <v>232.32</v>
      </c>
      <c r="V91" s="219">
        <v>4.29</v>
      </c>
      <c r="W91" s="219">
        <v>7.95</v>
      </c>
      <c r="X91" s="219">
        <v>36.090000000000003</v>
      </c>
      <c r="Y91" s="219">
        <v>0</v>
      </c>
      <c r="Z91" s="219">
        <v>34.04</v>
      </c>
      <c r="AA91" s="219">
        <v>22.07</v>
      </c>
      <c r="AB91" s="219">
        <v>0</v>
      </c>
      <c r="AC91" s="219">
        <v>19.71</v>
      </c>
      <c r="AD91" s="219">
        <v>0</v>
      </c>
      <c r="AE91" s="219">
        <v>0</v>
      </c>
      <c r="AF91" s="219">
        <v>0</v>
      </c>
      <c r="AG91" s="219">
        <v>31.66</v>
      </c>
      <c r="AH91" s="219">
        <v>0</v>
      </c>
      <c r="AI91" s="219">
        <v>0</v>
      </c>
      <c r="AJ91" s="219">
        <v>0</v>
      </c>
      <c r="AK91" s="219">
        <v>55.81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158.97</v>
      </c>
      <c r="L92" s="219">
        <v>42.75</v>
      </c>
      <c r="M92" s="219">
        <v>0</v>
      </c>
      <c r="N92" s="219">
        <v>28.9</v>
      </c>
      <c r="O92" s="219">
        <v>48.53</v>
      </c>
      <c r="P92" s="219">
        <v>63.37</v>
      </c>
      <c r="Q92" s="219">
        <v>5.18</v>
      </c>
      <c r="R92" s="219">
        <v>10.37</v>
      </c>
      <c r="S92" s="219">
        <v>6.45</v>
      </c>
      <c r="T92" s="219">
        <v>0</v>
      </c>
      <c r="U92" s="219">
        <v>232.32</v>
      </c>
      <c r="V92" s="219">
        <v>4.29</v>
      </c>
      <c r="W92" s="219">
        <v>7.95</v>
      </c>
      <c r="X92" s="219">
        <v>36.090000000000003</v>
      </c>
      <c r="Y92" s="219">
        <v>0</v>
      </c>
      <c r="Z92" s="219">
        <v>34.04</v>
      </c>
      <c r="AA92" s="219">
        <v>22.07</v>
      </c>
      <c r="AB92" s="219">
        <v>0</v>
      </c>
      <c r="AC92" s="219">
        <v>0</v>
      </c>
      <c r="AD92" s="219">
        <v>6.37</v>
      </c>
      <c r="AE92" s="219">
        <v>0</v>
      </c>
      <c r="AF92" s="219">
        <v>0</v>
      </c>
      <c r="AG92" s="219">
        <v>31.66</v>
      </c>
      <c r="AH92" s="219">
        <v>0</v>
      </c>
      <c r="AI92" s="219">
        <v>0</v>
      </c>
      <c r="AJ92" s="219">
        <v>0</v>
      </c>
      <c r="AK92" s="219">
        <v>55.81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158.97</v>
      </c>
      <c r="L93" s="219">
        <v>42.22</v>
      </c>
      <c r="M93" s="219">
        <v>0</v>
      </c>
      <c r="N93" s="219">
        <v>28.9</v>
      </c>
      <c r="O93" s="219">
        <v>48.53</v>
      </c>
      <c r="P93" s="219">
        <v>63.37</v>
      </c>
      <c r="Q93" s="219">
        <v>5.18</v>
      </c>
      <c r="R93" s="219">
        <v>10.37</v>
      </c>
      <c r="S93" s="219">
        <v>6.45</v>
      </c>
      <c r="T93" s="219">
        <v>0</v>
      </c>
      <c r="U93" s="219">
        <v>234.49</v>
      </c>
      <c r="V93" s="219">
        <v>4.29</v>
      </c>
      <c r="W93" s="219">
        <v>7.95</v>
      </c>
      <c r="X93" s="219">
        <v>36.090000000000003</v>
      </c>
      <c r="Y93" s="219">
        <v>0</v>
      </c>
      <c r="Z93" s="219">
        <v>34.04</v>
      </c>
      <c r="AA93" s="219">
        <v>22.07</v>
      </c>
      <c r="AB93" s="219">
        <v>0</v>
      </c>
      <c r="AC93" s="219">
        <v>0</v>
      </c>
      <c r="AD93" s="219">
        <v>6.37</v>
      </c>
      <c r="AE93" s="219">
        <v>0</v>
      </c>
      <c r="AF93" s="219">
        <v>0</v>
      </c>
      <c r="AG93" s="219">
        <v>34.08</v>
      </c>
      <c r="AH93" s="219">
        <v>0</v>
      </c>
      <c r="AI93" s="219">
        <v>0</v>
      </c>
      <c r="AJ93" s="219">
        <v>0</v>
      </c>
      <c r="AK93" s="219">
        <v>55.81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158.97</v>
      </c>
      <c r="L94" s="219">
        <v>42.22</v>
      </c>
      <c r="M94" s="219">
        <v>0</v>
      </c>
      <c r="N94" s="219">
        <v>28.9</v>
      </c>
      <c r="O94" s="219">
        <v>48.53</v>
      </c>
      <c r="P94" s="219">
        <v>63.37</v>
      </c>
      <c r="Q94" s="219">
        <v>5.18</v>
      </c>
      <c r="R94" s="219">
        <v>10.37</v>
      </c>
      <c r="S94" s="219">
        <v>6.45</v>
      </c>
      <c r="T94" s="219">
        <v>0</v>
      </c>
      <c r="U94" s="219">
        <v>234.74</v>
      </c>
      <c r="V94" s="219">
        <v>4.29</v>
      </c>
      <c r="W94" s="219">
        <v>7.95</v>
      </c>
      <c r="X94" s="219">
        <v>36.090000000000003</v>
      </c>
      <c r="Y94" s="219">
        <v>0</v>
      </c>
      <c r="Z94" s="219">
        <v>34.04</v>
      </c>
      <c r="AA94" s="219">
        <v>22.07</v>
      </c>
      <c r="AB94" s="219">
        <v>0</v>
      </c>
      <c r="AC94" s="219">
        <v>0</v>
      </c>
      <c r="AD94" s="219">
        <v>6.37</v>
      </c>
      <c r="AE94" s="219">
        <v>0</v>
      </c>
      <c r="AF94" s="219">
        <v>0</v>
      </c>
      <c r="AG94" s="219">
        <v>34.08</v>
      </c>
      <c r="AH94" s="219">
        <v>0</v>
      </c>
      <c r="AI94" s="219">
        <v>0</v>
      </c>
      <c r="AJ94" s="219">
        <v>0</v>
      </c>
      <c r="AK94" s="219">
        <v>55.81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158.97</v>
      </c>
      <c r="L95" s="219">
        <v>42.22</v>
      </c>
      <c r="M95" s="219">
        <v>0</v>
      </c>
      <c r="N95" s="219">
        <v>28.9</v>
      </c>
      <c r="O95" s="219">
        <v>48.53</v>
      </c>
      <c r="P95" s="219">
        <v>63.37</v>
      </c>
      <c r="Q95" s="219">
        <v>5.18</v>
      </c>
      <c r="R95" s="219">
        <v>10.37</v>
      </c>
      <c r="S95" s="219">
        <v>6.45</v>
      </c>
      <c r="T95" s="219">
        <v>0</v>
      </c>
      <c r="U95" s="219">
        <v>234.74</v>
      </c>
      <c r="V95" s="219">
        <v>4.29</v>
      </c>
      <c r="W95" s="219">
        <v>8.15</v>
      </c>
      <c r="X95" s="219">
        <v>36.090000000000003</v>
      </c>
      <c r="Y95" s="219">
        <v>0</v>
      </c>
      <c r="Z95" s="219">
        <v>34.04</v>
      </c>
      <c r="AA95" s="219">
        <v>22.07</v>
      </c>
      <c r="AB95" s="219">
        <v>0</v>
      </c>
      <c r="AC95" s="219">
        <v>0</v>
      </c>
      <c r="AD95" s="219">
        <v>6.37</v>
      </c>
      <c r="AE95" s="219">
        <v>0</v>
      </c>
      <c r="AF95" s="219">
        <v>0</v>
      </c>
      <c r="AG95" s="219">
        <v>34.08</v>
      </c>
      <c r="AH95" s="219">
        <v>0</v>
      </c>
      <c r="AI95" s="219">
        <v>0</v>
      </c>
      <c r="AJ95" s="219">
        <v>0</v>
      </c>
      <c r="AK95" s="219">
        <v>55.81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158.97</v>
      </c>
      <c r="L96" s="219">
        <v>42.22</v>
      </c>
      <c r="M96" s="219">
        <v>0</v>
      </c>
      <c r="N96" s="219">
        <v>28.9</v>
      </c>
      <c r="O96" s="219">
        <v>48.53</v>
      </c>
      <c r="P96" s="219">
        <v>63.37</v>
      </c>
      <c r="Q96" s="219">
        <v>5.18</v>
      </c>
      <c r="R96" s="219">
        <v>10.37</v>
      </c>
      <c r="S96" s="219">
        <v>6.45</v>
      </c>
      <c r="T96" s="219">
        <v>0</v>
      </c>
      <c r="U96" s="219">
        <v>234.74</v>
      </c>
      <c r="V96" s="219">
        <v>4.29</v>
      </c>
      <c r="W96" s="219">
        <v>8.17</v>
      </c>
      <c r="X96" s="219">
        <v>36.090000000000003</v>
      </c>
      <c r="Y96" s="219">
        <v>0</v>
      </c>
      <c r="Z96" s="219">
        <v>34.04</v>
      </c>
      <c r="AA96" s="219">
        <v>22.07</v>
      </c>
      <c r="AB96" s="219">
        <v>0</v>
      </c>
      <c r="AC96" s="219">
        <v>0</v>
      </c>
      <c r="AD96" s="219">
        <v>6.37</v>
      </c>
      <c r="AE96" s="219">
        <v>0</v>
      </c>
      <c r="AF96" s="219">
        <v>0</v>
      </c>
      <c r="AG96" s="219">
        <v>34.08</v>
      </c>
      <c r="AH96" s="219">
        <v>0</v>
      </c>
      <c r="AI96" s="219">
        <v>0</v>
      </c>
      <c r="AJ96" s="219">
        <v>0</v>
      </c>
      <c r="AK96" s="219">
        <v>55.81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1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158.97</v>
      </c>
      <c r="L97" s="219">
        <v>42.22</v>
      </c>
      <c r="M97" s="219">
        <v>0</v>
      </c>
      <c r="N97" s="219">
        <v>28.9</v>
      </c>
      <c r="O97" s="219">
        <v>48.53</v>
      </c>
      <c r="P97" s="219">
        <v>63.37</v>
      </c>
      <c r="Q97" s="219">
        <v>5.18</v>
      </c>
      <c r="R97" s="219">
        <v>10.37</v>
      </c>
      <c r="S97" s="219">
        <v>6.45</v>
      </c>
      <c r="T97" s="219">
        <v>0</v>
      </c>
      <c r="U97" s="219">
        <v>234.74</v>
      </c>
      <c r="V97" s="219">
        <v>4.29</v>
      </c>
      <c r="W97" s="219">
        <v>8.17</v>
      </c>
      <c r="X97" s="219">
        <v>36.090000000000003</v>
      </c>
      <c r="Y97" s="219">
        <v>0</v>
      </c>
      <c r="Z97" s="219">
        <v>34.04</v>
      </c>
      <c r="AA97" s="219">
        <v>22.07</v>
      </c>
      <c r="AB97" s="219">
        <v>0</v>
      </c>
      <c r="AC97" s="219">
        <v>20.29</v>
      </c>
      <c r="AD97" s="219">
        <v>0</v>
      </c>
      <c r="AE97" s="219">
        <v>0</v>
      </c>
      <c r="AF97" s="219">
        <v>0</v>
      </c>
      <c r="AG97" s="219">
        <v>34.08</v>
      </c>
      <c r="AH97" s="219">
        <v>0</v>
      </c>
      <c r="AI97" s="219">
        <v>0</v>
      </c>
      <c r="AJ97" s="219">
        <v>0</v>
      </c>
      <c r="AK97" s="219">
        <v>55.81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1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158.97</v>
      </c>
      <c r="L98" s="219">
        <v>42.22</v>
      </c>
      <c r="M98" s="219">
        <v>0</v>
      </c>
      <c r="N98" s="219">
        <v>28.9</v>
      </c>
      <c r="O98" s="219">
        <v>48.53</v>
      </c>
      <c r="P98" s="219">
        <v>63.37</v>
      </c>
      <c r="Q98" s="219">
        <v>5.18</v>
      </c>
      <c r="R98" s="219">
        <v>10.37</v>
      </c>
      <c r="S98" s="219">
        <v>6.45</v>
      </c>
      <c r="T98" s="219">
        <v>0</v>
      </c>
      <c r="U98" s="219">
        <v>234.74</v>
      </c>
      <c r="V98" s="219">
        <v>4.29</v>
      </c>
      <c r="W98" s="219">
        <v>8.17</v>
      </c>
      <c r="X98" s="219">
        <v>36.090000000000003</v>
      </c>
      <c r="Y98" s="219">
        <v>0</v>
      </c>
      <c r="Z98" s="219">
        <v>34.04</v>
      </c>
      <c r="AA98" s="219">
        <v>22.07</v>
      </c>
      <c r="AB98" s="219">
        <v>0</v>
      </c>
      <c r="AC98" s="219">
        <v>20.29</v>
      </c>
      <c r="AD98" s="219">
        <v>0</v>
      </c>
      <c r="AE98" s="219">
        <v>0</v>
      </c>
      <c r="AF98" s="219">
        <v>0</v>
      </c>
      <c r="AG98" s="219">
        <v>34.08</v>
      </c>
      <c r="AH98" s="219">
        <v>0</v>
      </c>
      <c r="AI98" s="219">
        <v>0</v>
      </c>
      <c r="AJ98" s="219">
        <v>0</v>
      </c>
      <c r="AK98" s="219">
        <v>55.81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5.0000000000000001E-4</v>
      </c>
      <c r="E99">
        <f t="shared" si="0"/>
        <v>0</v>
      </c>
      <c r="F99">
        <f t="shared" si="0"/>
        <v>0</v>
      </c>
      <c r="G99">
        <f t="shared" si="0"/>
        <v>2.2499999999999998E-5</v>
      </c>
      <c r="H99">
        <f t="shared" si="0"/>
        <v>0</v>
      </c>
      <c r="I99">
        <f t="shared" si="0"/>
        <v>0</v>
      </c>
      <c r="J99">
        <f t="shared" si="0"/>
        <v>6.5000000000000008E-5</v>
      </c>
      <c r="K99">
        <f t="shared" si="0"/>
        <v>3.3818799999999962</v>
      </c>
      <c r="L99">
        <f t="shared" si="0"/>
        <v>0.92322999999999833</v>
      </c>
      <c r="M99">
        <f t="shared" si="0"/>
        <v>0</v>
      </c>
      <c r="N99">
        <f t="shared" si="0"/>
        <v>0.6936000000000011</v>
      </c>
      <c r="O99">
        <f t="shared" si="0"/>
        <v>1.1647200000000011</v>
      </c>
      <c r="P99">
        <f t="shared" si="0"/>
        <v>1.5013875000000001</v>
      </c>
      <c r="Q99">
        <f t="shared" si="0"/>
        <v>0.11074000000000003</v>
      </c>
      <c r="R99">
        <f t="shared" si="0"/>
        <v>0.21950500000000012</v>
      </c>
      <c r="S99">
        <f t="shared" si="0"/>
        <v>0.13532999999999995</v>
      </c>
      <c r="T99">
        <f t="shared" si="0"/>
        <v>0</v>
      </c>
      <c r="U99">
        <f t="shared" si="0"/>
        <v>5.6300675000000044</v>
      </c>
      <c r="V99">
        <f t="shared" si="0"/>
        <v>8.2577500000000054E-2</v>
      </c>
      <c r="W99">
        <f t="shared" si="0"/>
        <v>0.18694750000000024</v>
      </c>
      <c r="X99">
        <f t="shared" si="0"/>
        <v>0.86554250000000099</v>
      </c>
      <c r="Y99">
        <f t="shared" si="0"/>
        <v>0</v>
      </c>
      <c r="Z99">
        <f t="shared" si="0"/>
        <v>1.1837675000000005</v>
      </c>
      <c r="AA99">
        <f t="shared" si="0"/>
        <v>0.45732999999999979</v>
      </c>
      <c r="AB99">
        <f t="shared" si="0"/>
        <v>0</v>
      </c>
      <c r="AC99">
        <f t="shared" si="0"/>
        <v>0.17144750000000006</v>
      </c>
      <c r="AD99">
        <f t="shared" si="0"/>
        <v>2.5930000000000002E-2</v>
      </c>
      <c r="AE99">
        <f t="shared" si="0"/>
        <v>0</v>
      </c>
      <c r="AF99">
        <f t="shared" si="0"/>
        <v>0</v>
      </c>
      <c r="AG99">
        <f t="shared" si="0"/>
        <v>0.64657999999999927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1.2239525000000022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0.3013949999999998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45063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11.66</v>
      </c>
      <c r="H3" s="219">
        <v>0</v>
      </c>
      <c r="I3" s="219">
        <v>0</v>
      </c>
      <c r="J3" s="219">
        <v>0</v>
      </c>
      <c r="K3" s="219">
        <v>9.06</v>
      </c>
      <c r="L3" s="219">
        <v>363.52</v>
      </c>
      <c r="M3" s="219">
        <v>27.19</v>
      </c>
      <c r="N3" s="219">
        <v>34.909999999999997</v>
      </c>
      <c r="O3" s="219">
        <v>0</v>
      </c>
      <c r="P3" s="219">
        <v>39.229999999999997</v>
      </c>
      <c r="Q3" s="219">
        <v>6.45</v>
      </c>
      <c r="R3" s="219">
        <v>12.53</v>
      </c>
      <c r="S3" s="219">
        <v>7.79</v>
      </c>
      <c r="T3" s="219">
        <v>0</v>
      </c>
      <c r="U3" s="219">
        <v>51.57</v>
      </c>
      <c r="V3" s="219">
        <v>5.17</v>
      </c>
      <c r="W3" s="219">
        <v>9.69</v>
      </c>
      <c r="X3" s="219">
        <v>43.6</v>
      </c>
      <c r="Y3" s="219">
        <v>0</v>
      </c>
      <c r="Z3" s="219">
        <v>74.84</v>
      </c>
      <c r="AA3" s="219">
        <v>26.65</v>
      </c>
      <c r="AB3" s="219">
        <v>0</v>
      </c>
      <c r="AC3" s="219">
        <v>9.7899999999999991</v>
      </c>
      <c r="AD3" s="219">
        <v>0</v>
      </c>
      <c r="AE3" s="219">
        <v>0</v>
      </c>
      <c r="AF3" s="219">
        <v>0</v>
      </c>
      <c r="AG3" s="219">
        <v>29.69</v>
      </c>
      <c r="AH3" s="219">
        <v>0</v>
      </c>
      <c r="AI3" s="219">
        <v>0</v>
      </c>
      <c r="AJ3" s="219">
        <v>0</v>
      </c>
      <c r="AK3" s="219">
        <v>68.510000000000005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11.66</v>
      </c>
      <c r="H4" s="219">
        <v>0</v>
      </c>
      <c r="I4" s="219">
        <v>0</v>
      </c>
      <c r="J4" s="219">
        <v>0</v>
      </c>
      <c r="K4" s="219">
        <v>9.06</v>
      </c>
      <c r="L4" s="219">
        <v>363.52</v>
      </c>
      <c r="M4" s="219">
        <v>27.19</v>
      </c>
      <c r="N4" s="219">
        <v>34.909999999999997</v>
      </c>
      <c r="O4" s="219">
        <v>0</v>
      </c>
      <c r="P4" s="219">
        <v>39.229999999999997</v>
      </c>
      <c r="Q4" s="219">
        <v>6.45</v>
      </c>
      <c r="R4" s="219">
        <v>12.53</v>
      </c>
      <c r="S4" s="219">
        <v>7.79</v>
      </c>
      <c r="T4" s="219">
        <v>0</v>
      </c>
      <c r="U4" s="219">
        <v>51.57</v>
      </c>
      <c r="V4" s="219">
        <v>5.17</v>
      </c>
      <c r="W4" s="219">
        <v>9.69</v>
      </c>
      <c r="X4" s="219">
        <v>43.6</v>
      </c>
      <c r="Y4" s="219">
        <v>0</v>
      </c>
      <c r="Z4" s="219">
        <v>74.84</v>
      </c>
      <c r="AA4" s="219">
        <v>26.65</v>
      </c>
      <c r="AB4" s="219">
        <v>0</v>
      </c>
      <c r="AC4" s="219">
        <v>9.7899999999999991</v>
      </c>
      <c r="AD4" s="219">
        <v>0</v>
      </c>
      <c r="AE4" s="219">
        <v>0</v>
      </c>
      <c r="AF4" s="219">
        <v>0</v>
      </c>
      <c r="AG4" s="219">
        <v>29.69</v>
      </c>
      <c r="AH4" s="219">
        <v>0</v>
      </c>
      <c r="AI4" s="219">
        <v>0</v>
      </c>
      <c r="AJ4" s="219">
        <v>0</v>
      </c>
      <c r="AK4" s="219">
        <v>68.510000000000005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11.66</v>
      </c>
      <c r="H5" s="219">
        <v>0</v>
      </c>
      <c r="I5" s="219">
        <v>0</v>
      </c>
      <c r="J5" s="219">
        <v>0</v>
      </c>
      <c r="K5" s="219">
        <v>9.06</v>
      </c>
      <c r="L5" s="219">
        <v>363.52</v>
      </c>
      <c r="M5" s="219">
        <v>27.19</v>
      </c>
      <c r="N5" s="219">
        <v>34.909999999999997</v>
      </c>
      <c r="O5" s="219">
        <v>0</v>
      </c>
      <c r="P5" s="219">
        <v>39.229999999999997</v>
      </c>
      <c r="Q5" s="219">
        <v>6.45</v>
      </c>
      <c r="R5" s="219">
        <v>12.53</v>
      </c>
      <c r="S5" s="219">
        <v>7.79</v>
      </c>
      <c r="T5" s="219">
        <v>0</v>
      </c>
      <c r="U5" s="219">
        <v>51.57</v>
      </c>
      <c r="V5" s="219">
        <v>5.17</v>
      </c>
      <c r="W5" s="219">
        <v>9.69</v>
      </c>
      <c r="X5" s="219">
        <v>43.6</v>
      </c>
      <c r="Y5" s="219">
        <v>0</v>
      </c>
      <c r="Z5" s="219">
        <v>74.84</v>
      </c>
      <c r="AA5" s="219">
        <v>26.65</v>
      </c>
      <c r="AB5" s="219">
        <v>0</v>
      </c>
      <c r="AC5" s="219">
        <v>9.7899999999999991</v>
      </c>
      <c r="AD5" s="219">
        <v>0</v>
      </c>
      <c r="AE5" s="219">
        <v>0</v>
      </c>
      <c r="AF5" s="219">
        <v>0</v>
      </c>
      <c r="AG5" s="219">
        <v>29.69</v>
      </c>
      <c r="AH5" s="219">
        <v>0</v>
      </c>
      <c r="AI5" s="219">
        <v>0</v>
      </c>
      <c r="AJ5" s="219">
        <v>0</v>
      </c>
      <c r="AK5" s="219">
        <v>68.510000000000005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11.66</v>
      </c>
      <c r="H6" s="219">
        <v>0</v>
      </c>
      <c r="I6" s="219">
        <v>0</v>
      </c>
      <c r="J6" s="219">
        <v>0</v>
      </c>
      <c r="K6" s="219">
        <v>9.06</v>
      </c>
      <c r="L6" s="219">
        <v>363.52</v>
      </c>
      <c r="M6" s="219">
        <v>27.19</v>
      </c>
      <c r="N6" s="219">
        <v>34.909999999999997</v>
      </c>
      <c r="O6" s="219">
        <v>0</v>
      </c>
      <c r="P6" s="219">
        <v>39.229999999999997</v>
      </c>
      <c r="Q6" s="219">
        <v>6.45</v>
      </c>
      <c r="R6" s="219">
        <v>12.53</v>
      </c>
      <c r="S6" s="219">
        <v>7.79</v>
      </c>
      <c r="T6" s="219">
        <v>0</v>
      </c>
      <c r="U6" s="219">
        <v>51.57</v>
      </c>
      <c r="V6" s="219">
        <v>5.17</v>
      </c>
      <c r="W6" s="219">
        <v>9.69</v>
      </c>
      <c r="X6" s="219">
        <v>43.6</v>
      </c>
      <c r="Y6" s="219">
        <v>0</v>
      </c>
      <c r="Z6" s="219">
        <v>74.84</v>
      </c>
      <c r="AA6" s="219">
        <v>26.65</v>
      </c>
      <c r="AB6" s="219">
        <v>0</v>
      </c>
      <c r="AC6" s="219">
        <v>9.7899999999999991</v>
      </c>
      <c r="AD6" s="219">
        <v>0</v>
      </c>
      <c r="AE6" s="219">
        <v>0</v>
      </c>
      <c r="AF6" s="219">
        <v>0</v>
      </c>
      <c r="AG6" s="219">
        <v>29.69</v>
      </c>
      <c r="AH6" s="219">
        <v>0</v>
      </c>
      <c r="AI6" s="219">
        <v>0</v>
      </c>
      <c r="AJ6" s="219">
        <v>0</v>
      </c>
      <c r="AK6" s="219">
        <v>68.510000000000005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9.06</v>
      </c>
      <c r="L7" s="219">
        <v>363.52</v>
      </c>
      <c r="M7" s="219">
        <v>27.19</v>
      </c>
      <c r="N7" s="219">
        <v>34.909999999999997</v>
      </c>
      <c r="O7" s="219">
        <v>0</v>
      </c>
      <c r="P7" s="219">
        <v>39.229999999999997</v>
      </c>
      <c r="Q7" s="219">
        <v>6.45</v>
      </c>
      <c r="R7" s="219">
        <v>12.53</v>
      </c>
      <c r="S7" s="219">
        <v>7.79</v>
      </c>
      <c r="T7" s="219">
        <v>0</v>
      </c>
      <c r="U7" s="219">
        <v>51.57</v>
      </c>
      <c r="V7" s="219">
        <v>5.17</v>
      </c>
      <c r="W7" s="219">
        <v>9.69</v>
      </c>
      <c r="X7" s="219">
        <v>43.6</v>
      </c>
      <c r="Y7" s="219">
        <v>0</v>
      </c>
      <c r="Z7" s="219">
        <v>74.84</v>
      </c>
      <c r="AA7" s="219">
        <v>26.65</v>
      </c>
      <c r="AB7" s="219">
        <v>0</v>
      </c>
      <c r="AC7" s="219">
        <v>9.7899999999999991</v>
      </c>
      <c r="AD7" s="219">
        <v>0</v>
      </c>
      <c r="AE7" s="219">
        <v>0</v>
      </c>
      <c r="AF7" s="219">
        <v>0</v>
      </c>
      <c r="AG7" s="219">
        <v>29.69</v>
      </c>
      <c r="AH7" s="219">
        <v>0</v>
      </c>
      <c r="AI7" s="219">
        <v>0</v>
      </c>
      <c r="AJ7" s="219">
        <v>0</v>
      </c>
      <c r="AK7" s="219">
        <v>68.510000000000005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9.06</v>
      </c>
      <c r="L8" s="219">
        <v>363.52</v>
      </c>
      <c r="M8" s="219">
        <v>27.19</v>
      </c>
      <c r="N8" s="219">
        <v>34.909999999999997</v>
      </c>
      <c r="O8" s="219">
        <v>0</v>
      </c>
      <c r="P8" s="219">
        <v>39.229999999999997</v>
      </c>
      <c r="Q8" s="219">
        <v>6.45</v>
      </c>
      <c r="R8" s="219">
        <v>12.53</v>
      </c>
      <c r="S8" s="219">
        <v>7.79</v>
      </c>
      <c r="T8" s="219">
        <v>0</v>
      </c>
      <c r="U8" s="219">
        <v>51.57</v>
      </c>
      <c r="V8" s="219">
        <v>5.17</v>
      </c>
      <c r="W8" s="219">
        <v>9.69</v>
      </c>
      <c r="X8" s="219">
        <v>43.6</v>
      </c>
      <c r="Y8" s="219">
        <v>0</v>
      </c>
      <c r="Z8" s="219">
        <v>74.84</v>
      </c>
      <c r="AA8" s="219">
        <v>26.65</v>
      </c>
      <c r="AB8" s="219">
        <v>0</v>
      </c>
      <c r="AC8" s="219">
        <v>9.7899999999999991</v>
      </c>
      <c r="AD8" s="219">
        <v>0</v>
      </c>
      <c r="AE8" s="219">
        <v>0</v>
      </c>
      <c r="AF8" s="219">
        <v>0</v>
      </c>
      <c r="AG8" s="219">
        <v>28.92</v>
      </c>
      <c r="AH8" s="219">
        <v>0</v>
      </c>
      <c r="AI8" s="219">
        <v>0</v>
      </c>
      <c r="AJ8" s="219">
        <v>0</v>
      </c>
      <c r="AK8" s="219">
        <v>68.510000000000005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9.06</v>
      </c>
      <c r="L9" s="219">
        <v>363.52</v>
      </c>
      <c r="M9" s="219">
        <v>27.19</v>
      </c>
      <c r="N9" s="219">
        <v>34.909999999999997</v>
      </c>
      <c r="O9" s="219">
        <v>0</v>
      </c>
      <c r="P9" s="219">
        <v>39.229999999999997</v>
      </c>
      <c r="Q9" s="219">
        <v>6.45</v>
      </c>
      <c r="R9" s="219">
        <v>12.53</v>
      </c>
      <c r="S9" s="219">
        <v>7.79</v>
      </c>
      <c r="T9" s="219">
        <v>0</v>
      </c>
      <c r="U9" s="219">
        <v>51.57</v>
      </c>
      <c r="V9" s="219">
        <v>5.17</v>
      </c>
      <c r="W9" s="219">
        <v>9.69</v>
      </c>
      <c r="X9" s="219">
        <v>43.6</v>
      </c>
      <c r="Y9" s="219">
        <v>0</v>
      </c>
      <c r="Z9" s="219">
        <v>74.84</v>
      </c>
      <c r="AA9" s="219">
        <v>26.65</v>
      </c>
      <c r="AB9" s="219">
        <v>0</v>
      </c>
      <c r="AC9" s="219">
        <v>9.7899999999999991</v>
      </c>
      <c r="AD9" s="219">
        <v>0</v>
      </c>
      <c r="AE9" s="219">
        <v>0</v>
      </c>
      <c r="AF9" s="219">
        <v>0</v>
      </c>
      <c r="AG9" s="219">
        <v>28.92</v>
      </c>
      <c r="AH9" s="219">
        <v>0</v>
      </c>
      <c r="AI9" s="219">
        <v>0</v>
      </c>
      <c r="AJ9" s="219">
        <v>0</v>
      </c>
      <c r="AK9" s="219">
        <v>68.510000000000005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9.06</v>
      </c>
      <c r="L10" s="219">
        <v>363.52</v>
      </c>
      <c r="M10" s="219">
        <v>27.19</v>
      </c>
      <c r="N10" s="219">
        <v>34.909999999999997</v>
      </c>
      <c r="O10" s="219">
        <v>0</v>
      </c>
      <c r="P10" s="219">
        <v>39.229999999999997</v>
      </c>
      <c r="Q10" s="219">
        <v>6.45</v>
      </c>
      <c r="R10" s="219">
        <v>12.53</v>
      </c>
      <c r="S10" s="219">
        <v>7.79</v>
      </c>
      <c r="T10" s="219">
        <v>0</v>
      </c>
      <c r="U10" s="219">
        <v>51.57</v>
      </c>
      <c r="V10" s="219">
        <v>5.17</v>
      </c>
      <c r="W10" s="219">
        <v>9.69</v>
      </c>
      <c r="X10" s="219">
        <v>43.6</v>
      </c>
      <c r="Y10" s="219">
        <v>0</v>
      </c>
      <c r="Z10" s="219">
        <v>74.84</v>
      </c>
      <c r="AA10" s="219">
        <v>26.65</v>
      </c>
      <c r="AB10" s="219">
        <v>0</v>
      </c>
      <c r="AC10" s="219">
        <v>9.7899999999999991</v>
      </c>
      <c r="AD10" s="219">
        <v>0</v>
      </c>
      <c r="AE10" s="219">
        <v>0</v>
      </c>
      <c r="AF10" s="219">
        <v>0</v>
      </c>
      <c r="AG10" s="219">
        <v>28.92</v>
      </c>
      <c r="AH10" s="219">
        <v>0</v>
      </c>
      <c r="AI10" s="219">
        <v>0</v>
      </c>
      <c r="AJ10" s="219">
        <v>0</v>
      </c>
      <c r="AK10" s="219">
        <v>68.510000000000005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9.06</v>
      </c>
      <c r="L11" s="219">
        <v>363.52</v>
      </c>
      <c r="M11" s="219">
        <v>27.19</v>
      </c>
      <c r="N11" s="219">
        <v>34.909999999999997</v>
      </c>
      <c r="O11" s="219">
        <v>0</v>
      </c>
      <c r="P11" s="219">
        <v>39.229999999999997</v>
      </c>
      <c r="Q11" s="219">
        <v>6.44</v>
      </c>
      <c r="R11" s="219">
        <v>12.53</v>
      </c>
      <c r="S11" s="219">
        <v>7.79</v>
      </c>
      <c r="T11" s="219">
        <v>0</v>
      </c>
      <c r="U11" s="219">
        <v>51.57</v>
      </c>
      <c r="V11" s="219">
        <v>5.17</v>
      </c>
      <c r="W11" s="219">
        <v>9.85</v>
      </c>
      <c r="X11" s="219">
        <v>43.6</v>
      </c>
      <c r="Y11" s="219">
        <v>0</v>
      </c>
      <c r="Z11" s="219">
        <v>74.84</v>
      </c>
      <c r="AA11" s="219">
        <v>26.65</v>
      </c>
      <c r="AB11" s="219">
        <v>0</v>
      </c>
      <c r="AC11" s="219">
        <v>9.7899999999999991</v>
      </c>
      <c r="AD11" s="219">
        <v>0</v>
      </c>
      <c r="AE11" s="219">
        <v>0</v>
      </c>
      <c r="AF11" s="219">
        <v>0</v>
      </c>
      <c r="AG11" s="219">
        <v>28.92</v>
      </c>
      <c r="AH11" s="219">
        <v>0</v>
      </c>
      <c r="AI11" s="219">
        <v>0</v>
      </c>
      <c r="AJ11" s="219">
        <v>0</v>
      </c>
      <c r="AK11" s="219">
        <v>68.510000000000005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9.06</v>
      </c>
      <c r="L12" s="219">
        <v>363.52</v>
      </c>
      <c r="M12" s="219">
        <v>27.19</v>
      </c>
      <c r="N12" s="219">
        <v>34.909999999999997</v>
      </c>
      <c r="O12" s="219">
        <v>0</v>
      </c>
      <c r="P12" s="219">
        <v>39.229999999999997</v>
      </c>
      <c r="Q12" s="219">
        <v>6.44</v>
      </c>
      <c r="R12" s="219">
        <v>12.53</v>
      </c>
      <c r="S12" s="219">
        <v>7.79</v>
      </c>
      <c r="T12" s="219">
        <v>0</v>
      </c>
      <c r="U12" s="219">
        <v>51.57</v>
      </c>
      <c r="V12" s="219">
        <v>5.17</v>
      </c>
      <c r="W12" s="219">
        <v>9.86</v>
      </c>
      <c r="X12" s="219">
        <v>43.6</v>
      </c>
      <c r="Y12" s="219">
        <v>0</v>
      </c>
      <c r="Z12" s="219">
        <v>74.84</v>
      </c>
      <c r="AA12" s="219">
        <v>26.65</v>
      </c>
      <c r="AB12" s="219">
        <v>0</v>
      </c>
      <c r="AC12" s="219">
        <v>9.7899999999999991</v>
      </c>
      <c r="AD12" s="219">
        <v>0</v>
      </c>
      <c r="AE12" s="219">
        <v>0</v>
      </c>
      <c r="AF12" s="219">
        <v>0</v>
      </c>
      <c r="AG12" s="219">
        <v>28.92</v>
      </c>
      <c r="AH12" s="219">
        <v>0</v>
      </c>
      <c r="AI12" s="219">
        <v>0</v>
      </c>
      <c r="AJ12" s="219">
        <v>0</v>
      </c>
      <c r="AK12" s="219">
        <v>68.510000000000005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9.06</v>
      </c>
      <c r="L13" s="219">
        <v>363.52</v>
      </c>
      <c r="M13" s="219">
        <v>27.19</v>
      </c>
      <c r="N13" s="219">
        <v>34.909999999999997</v>
      </c>
      <c r="O13" s="219">
        <v>0</v>
      </c>
      <c r="P13" s="219">
        <v>39.229999999999997</v>
      </c>
      <c r="Q13" s="219">
        <v>6.45</v>
      </c>
      <c r="R13" s="219">
        <v>12.53</v>
      </c>
      <c r="S13" s="219">
        <v>7.79</v>
      </c>
      <c r="T13" s="219">
        <v>0</v>
      </c>
      <c r="U13" s="219">
        <v>51.57</v>
      </c>
      <c r="V13" s="219">
        <v>5.17</v>
      </c>
      <c r="W13" s="219">
        <v>9.86</v>
      </c>
      <c r="X13" s="219">
        <v>43.6</v>
      </c>
      <c r="Y13" s="219">
        <v>0</v>
      </c>
      <c r="Z13" s="219">
        <v>74.84</v>
      </c>
      <c r="AA13" s="219">
        <v>26.65</v>
      </c>
      <c r="AB13" s="219">
        <v>0</v>
      </c>
      <c r="AC13" s="219">
        <v>9.7899999999999991</v>
      </c>
      <c r="AD13" s="219">
        <v>0</v>
      </c>
      <c r="AE13" s="219">
        <v>0</v>
      </c>
      <c r="AF13" s="219">
        <v>0</v>
      </c>
      <c r="AG13" s="219">
        <v>28.92</v>
      </c>
      <c r="AH13" s="219">
        <v>0</v>
      </c>
      <c r="AI13" s="219">
        <v>0</v>
      </c>
      <c r="AJ13" s="219">
        <v>0</v>
      </c>
      <c r="AK13" s="219">
        <v>68.510000000000005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9.06</v>
      </c>
      <c r="L14" s="219">
        <v>363.52</v>
      </c>
      <c r="M14" s="219">
        <v>27.19</v>
      </c>
      <c r="N14" s="219">
        <v>34.909999999999997</v>
      </c>
      <c r="O14" s="219">
        <v>0</v>
      </c>
      <c r="P14" s="219">
        <v>39.229999999999997</v>
      </c>
      <c r="Q14" s="219">
        <v>6.45</v>
      </c>
      <c r="R14" s="219">
        <v>12.53</v>
      </c>
      <c r="S14" s="219">
        <v>7.79</v>
      </c>
      <c r="T14" s="219">
        <v>0</v>
      </c>
      <c r="U14" s="219">
        <v>51.57</v>
      </c>
      <c r="V14" s="219">
        <v>5.17</v>
      </c>
      <c r="W14" s="219">
        <v>9.86</v>
      </c>
      <c r="X14" s="219">
        <v>43.6</v>
      </c>
      <c r="Y14" s="219">
        <v>0</v>
      </c>
      <c r="Z14" s="219">
        <v>74.84</v>
      </c>
      <c r="AA14" s="219">
        <v>26.65</v>
      </c>
      <c r="AB14" s="219">
        <v>0</v>
      </c>
      <c r="AC14" s="219">
        <v>9.7899999999999991</v>
      </c>
      <c r="AD14" s="219">
        <v>0</v>
      </c>
      <c r="AE14" s="219">
        <v>0</v>
      </c>
      <c r="AF14" s="219">
        <v>0</v>
      </c>
      <c r="AG14" s="219">
        <v>28.92</v>
      </c>
      <c r="AH14" s="219">
        <v>0</v>
      </c>
      <c r="AI14" s="219">
        <v>0</v>
      </c>
      <c r="AJ14" s="219">
        <v>0</v>
      </c>
      <c r="AK14" s="219">
        <v>68.510000000000005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9.06</v>
      </c>
      <c r="L15" s="219">
        <v>363.52</v>
      </c>
      <c r="M15" s="219">
        <v>27.19</v>
      </c>
      <c r="N15" s="219">
        <v>34.909999999999997</v>
      </c>
      <c r="O15" s="219">
        <v>0</v>
      </c>
      <c r="P15" s="219">
        <v>39.229999999999997</v>
      </c>
      <c r="Q15" s="219">
        <v>6.45</v>
      </c>
      <c r="R15" s="219">
        <v>12.53</v>
      </c>
      <c r="S15" s="219">
        <v>7.79</v>
      </c>
      <c r="T15" s="219">
        <v>0</v>
      </c>
      <c r="U15" s="219">
        <v>51.57</v>
      </c>
      <c r="V15" s="219">
        <v>5.17</v>
      </c>
      <c r="W15" s="219">
        <v>9.86</v>
      </c>
      <c r="X15" s="219">
        <v>43.6</v>
      </c>
      <c r="Y15" s="219">
        <v>0</v>
      </c>
      <c r="Z15" s="219">
        <v>74.84</v>
      </c>
      <c r="AA15" s="219">
        <v>26.65</v>
      </c>
      <c r="AB15" s="219">
        <v>0</v>
      </c>
      <c r="AC15" s="219">
        <v>9.7899999999999991</v>
      </c>
      <c r="AD15" s="219">
        <v>0</v>
      </c>
      <c r="AE15" s="219">
        <v>0</v>
      </c>
      <c r="AF15" s="219">
        <v>0</v>
      </c>
      <c r="AG15" s="219">
        <v>28.92</v>
      </c>
      <c r="AH15" s="219">
        <v>0</v>
      </c>
      <c r="AI15" s="219">
        <v>0</v>
      </c>
      <c r="AJ15" s="219">
        <v>0</v>
      </c>
      <c r="AK15" s="219">
        <v>68.510000000000005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9.06</v>
      </c>
      <c r="L16" s="219">
        <v>363.52</v>
      </c>
      <c r="M16" s="219">
        <v>27.19</v>
      </c>
      <c r="N16" s="219">
        <v>34.909999999999997</v>
      </c>
      <c r="O16" s="219">
        <v>0</v>
      </c>
      <c r="P16" s="219">
        <v>39.229999999999997</v>
      </c>
      <c r="Q16" s="219">
        <v>6.45</v>
      </c>
      <c r="R16" s="219">
        <v>12.53</v>
      </c>
      <c r="S16" s="219">
        <v>7.79</v>
      </c>
      <c r="T16" s="219">
        <v>0</v>
      </c>
      <c r="U16" s="219">
        <v>51.57</v>
      </c>
      <c r="V16" s="219">
        <v>5.17</v>
      </c>
      <c r="W16" s="219">
        <v>9.86</v>
      </c>
      <c r="X16" s="219">
        <v>43.6</v>
      </c>
      <c r="Y16" s="219">
        <v>0</v>
      </c>
      <c r="Z16" s="219">
        <v>74.84</v>
      </c>
      <c r="AA16" s="219">
        <v>26.65</v>
      </c>
      <c r="AB16" s="219">
        <v>0</v>
      </c>
      <c r="AC16" s="219">
        <v>9.7899999999999991</v>
      </c>
      <c r="AD16" s="219">
        <v>0</v>
      </c>
      <c r="AE16" s="219">
        <v>0</v>
      </c>
      <c r="AF16" s="219">
        <v>0</v>
      </c>
      <c r="AG16" s="219">
        <v>28.92</v>
      </c>
      <c r="AH16" s="219">
        <v>0</v>
      </c>
      <c r="AI16" s="219">
        <v>0</v>
      </c>
      <c r="AJ16" s="219">
        <v>0</v>
      </c>
      <c r="AK16" s="219">
        <v>68.510000000000005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9.06</v>
      </c>
      <c r="L17" s="219">
        <v>368.09</v>
      </c>
      <c r="M17" s="219">
        <v>27.19</v>
      </c>
      <c r="N17" s="219">
        <v>34.909999999999997</v>
      </c>
      <c r="O17" s="219">
        <v>0</v>
      </c>
      <c r="P17" s="219">
        <v>39.229999999999997</v>
      </c>
      <c r="Q17" s="219">
        <v>6.45</v>
      </c>
      <c r="R17" s="219">
        <v>12.53</v>
      </c>
      <c r="S17" s="219">
        <v>7.79</v>
      </c>
      <c r="T17" s="219">
        <v>0</v>
      </c>
      <c r="U17" s="219">
        <v>51.57</v>
      </c>
      <c r="V17" s="219">
        <v>5.17</v>
      </c>
      <c r="W17" s="219">
        <v>9.86</v>
      </c>
      <c r="X17" s="219">
        <v>43.6</v>
      </c>
      <c r="Y17" s="219">
        <v>0</v>
      </c>
      <c r="Z17" s="219">
        <v>74.84</v>
      </c>
      <c r="AA17" s="219">
        <v>26.65</v>
      </c>
      <c r="AB17" s="219">
        <v>0</v>
      </c>
      <c r="AC17" s="219">
        <v>9.7899999999999991</v>
      </c>
      <c r="AD17" s="219">
        <v>0</v>
      </c>
      <c r="AE17" s="219">
        <v>0</v>
      </c>
      <c r="AF17" s="219">
        <v>0</v>
      </c>
      <c r="AG17" s="219">
        <v>28.92</v>
      </c>
      <c r="AH17" s="219">
        <v>0</v>
      </c>
      <c r="AI17" s="219">
        <v>0</v>
      </c>
      <c r="AJ17" s="219">
        <v>0</v>
      </c>
      <c r="AK17" s="219">
        <v>68.510000000000005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9.06</v>
      </c>
      <c r="L18" s="219">
        <v>368.09</v>
      </c>
      <c r="M18" s="219">
        <v>27.19</v>
      </c>
      <c r="N18" s="219">
        <v>34.909999999999997</v>
      </c>
      <c r="O18" s="219">
        <v>0</v>
      </c>
      <c r="P18" s="219">
        <v>39.229999999999997</v>
      </c>
      <c r="Q18" s="219">
        <v>6.45</v>
      </c>
      <c r="R18" s="219">
        <v>12.53</v>
      </c>
      <c r="S18" s="219">
        <v>7.79</v>
      </c>
      <c r="T18" s="219">
        <v>0</v>
      </c>
      <c r="U18" s="219">
        <v>51.57</v>
      </c>
      <c r="V18" s="219">
        <v>5.17</v>
      </c>
      <c r="W18" s="219">
        <v>9.86</v>
      </c>
      <c r="X18" s="219">
        <v>43.6</v>
      </c>
      <c r="Y18" s="219">
        <v>0</v>
      </c>
      <c r="Z18" s="219">
        <v>74.84</v>
      </c>
      <c r="AA18" s="219">
        <v>26.65</v>
      </c>
      <c r="AB18" s="219">
        <v>0</v>
      </c>
      <c r="AC18" s="219">
        <v>9.7899999999999991</v>
      </c>
      <c r="AD18" s="219">
        <v>0</v>
      </c>
      <c r="AE18" s="219">
        <v>0</v>
      </c>
      <c r="AF18" s="219">
        <v>0</v>
      </c>
      <c r="AG18" s="219">
        <v>28.92</v>
      </c>
      <c r="AH18" s="219">
        <v>0</v>
      </c>
      <c r="AI18" s="219">
        <v>0</v>
      </c>
      <c r="AJ18" s="219">
        <v>0</v>
      </c>
      <c r="AK18" s="219">
        <v>68.510000000000005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8.77</v>
      </c>
      <c r="L19" s="219">
        <v>369.28</v>
      </c>
      <c r="M19" s="219">
        <v>27.19</v>
      </c>
      <c r="N19" s="219">
        <v>34.909999999999997</v>
      </c>
      <c r="O19" s="219">
        <v>0</v>
      </c>
      <c r="P19" s="219">
        <v>39.229999999999997</v>
      </c>
      <c r="Q19" s="219">
        <v>6.45</v>
      </c>
      <c r="R19" s="219">
        <v>12.53</v>
      </c>
      <c r="S19" s="219">
        <v>7.79</v>
      </c>
      <c r="T19" s="219">
        <v>0</v>
      </c>
      <c r="U19" s="219">
        <v>51.57</v>
      </c>
      <c r="V19" s="219">
        <v>5.17</v>
      </c>
      <c r="W19" s="219">
        <v>9.86</v>
      </c>
      <c r="X19" s="219">
        <v>43.6</v>
      </c>
      <c r="Y19" s="219">
        <v>0</v>
      </c>
      <c r="Z19" s="219">
        <v>74.84</v>
      </c>
      <c r="AA19" s="219">
        <v>26.65</v>
      </c>
      <c r="AB19" s="219">
        <v>0</v>
      </c>
      <c r="AC19" s="219">
        <v>9.7899999999999991</v>
      </c>
      <c r="AD19" s="219">
        <v>0</v>
      </c>
      <c r="AE19" s="219">
        <v>0</v>
      </c>
      <c r="AF19" s="219">
        <v>0</v>
      </c>
      <c r="AG19" s="219">
        <v>28.92</v>
      </c>
      <c r="AH19" s="219">
        <v>0</v>
      </c>
      <c r="AI19" s="219">
        <v>0</v>
      </c>
      <c r="AJ19" s="219">
        <v>0</v>
      </c>
      <c r="AK19" s="219">
        <v>68.510000000000005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8.74</v>
      </c>
      <c r="L20" s="219">
        <v>369.28</v>
      </c>
      <c r="M20" s="219">
        <v>27.19</v>
      </c>
      <c r="N20" s="219">
        <v>34.909999999999997</v>
      </c>
      <c r="O20" s="219">
        <v>0</v>
      </c>
      <c r="P20" s="219">
        <v>39.229999999999997</v>
      </c>
      <c r="Q20" s="219">
        <v>6.45</v>
      </c>
      <c r="R20" s="219">
        <v>12.53</v>
      </c>
      <c r="S20" s="219">
        <v>7.79</v>
      </c>
      <c r="T20" s="219">
        <v>0</v>
      </c>
      <c r="U20" s="219">
        <v>51.57</v>
      </c>
      <c r="V20" s="219">
        <v>5.17</v>
      </c>
      <c r="W20" s="219">
        <v>9.86</v>
      </c>
      <c r="X20" s="219">
        <v>43.6</v>
      </c>
      <c r="Y20" s="219">
        <v>0</v>
      </c>
      <c r="Z20" s="219">
        <v>74.84</v>
      </c>
      <c r="AA20" s="219">
        <v>26.65</v>
      </c>
      <c r="AB20" s="219">
        <v>0</v>
      </c>
      <c r="AC20" s="219">
        <v>9.7899999999999991</v>
      </c>
      <c r="AD20" s="219">
        <v>0</v>
      </c>
      <c r="AE20" s="219">
        <v>0</v>
      </c>
      <c r="AF20" s="219">
        <v>0</v>
      </c>
      <c r="AG20" s="219">
        <v>28.92</v>
      </c>
      <c r="AH20" s="219">
        <v>0</v>
      </c>
      <c r="AI20" s="219">
        <v>0</v>
      </c>
      <c r="AJ20" s="219">
        <v>0</v>
      </c>
      <c r="AK20" s="219">
        <v>68.510000000000005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9.06</v>
      </c>
      <c r="L21" s="219">
        <v>372.91</v>
      </c>
      <c r="M21" s="219">
        <v>27.19</v>
      </c>
      <c r="N21" s="219">
        <v>34.909999999999997</v>
      </c>
      <c r="O21" s="219">
        <v>0</v>
      </c>
      <c r="P21" s="219">
        <v>39.229999999999997</v>
      </c>
      <c r="Q21" s="219">
        <v>6.3</v>
      </c>
      <c r="R21" s="219">
        <v>12.53</v>
      </c>
      <c r="S21" s="219">
        <v>7.79</v>
      </c>
      <c r="T21" s="219">
        <v>0</v>
      </c>
      <c r="U21" s="219">
        <v>51.57</v>
      </c>
      <c r="V21" s="219">
        <v>5.17</v>
      </c>
      <c r="W21" s="219">
        <v>9.86</v>
      </c>
      <c r="X21" s="219">
        <v>43.6</v>
      </c>
      <c r="Y21" s="219">
        <v>0</v>
      </c>
      <c r="Z21" s="219">
        <v>74.84</v>
      </c>
      <c r="AA21" s="219">
        <v>26.65</v>
      </c>
      <c r="AB21" s="219">
        <v>0</v>
      </c>
      <c r="AC21" s="219">
        <v>9.7899999999999991</v>
      </c>
      <c r="AD21" s="219">
        <v>0</v>
      </c>
      <c r="AE21" s="219">
        <v>0</v>
      </c>
      <c r="AF21" s="219">
        <v>0</v>
      </c>
      <c r="AG21" s="219">
        <v>28.92</v>
      </c>
      <c r="AH21" s="219">
        <v>0</v>
      </c>
      <c r="AI21" s="219">
        <v>0</v>
      </c>
      <c r="AJ21" s="219">
        <v>0</v>
      </c>
      <c r="AK21" s="219">
        <v>68.510000000000005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9.06</v>
      </c>
      <c r="L22" s="219">
        <v>375.68</v>
      </c>
      <c r="M22" s="219">
        <v>27.19</v>
      </c>
      <c r="N22" s="219">
        <v>34.909999999999997</v>
      </c>
      <c r="O22" s="219">
        <v>0</v>
      </c>
      <c r="P22" s="219">
        <v>39.229999999999997</v>
      </c>
      <c r="Q22" s="219">
        <v>6.3</v>
      </c>
      <c r="R22" s="219">
        <v>12.53</v>
      </c>
      <c r="S22" s="219">
        <v>7.79</v>
      </c>
      <c r="T22" s="219">
        <v>0</v>
      </c>
      <c r="U22" s="219">
        <v>51.57</v>
      </c>
      <c r="V22" s="219">
        <v>5.17</v>
      </c>
      <c r="W22" s="219">
        <v>9.86</v>
      </c>
      <c r="X22" s="219">
        <v>43.6</v>
      </c>
      <c r="Y22" s="219">
        <v>0</v>
      </c>
      <c r="Z22" s="219">
        <v>74.84</v>
      </c>
      <c r="AA22" s="219">
        <v>26.65</v>
      </c>
      <c r="AB22" s="219">
        <v>0</v>
      </c>
      <c r="AC22" s="219">
        <v>9.7899999999999991</v>
      </c>
      <c r="AD22" s="219">
        <v>0</v>
      </c>
      <c r="AE22" s="219">
        <v>0</v>
      </c>
      <c r="AF22" s="219">
        <v>0</v>
      </c>
      <c r="AG22" s="219">
        <v>28.92</v>
      </c>
      <c r="AH22" s="219">
        <v>0</v>
      </c>
      <c r="AI22" s="219">
        <v>0</v>
      </c>
      <c r="AJ22" s="219">
        <v>0</v>
      </c>
      <c r="AK22" s="219">
        <v>68.510000000000005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9.06</v>
      </c>
      <c r="L23" s="219">
        <v>374.41</v>
      </c>
      <c r="M23" s="219">
        <v>27.19</v>
      </c>
      <c r="N23" s="219">
        <v>34.909999999999997</v>
      </c>
      <c r="O23" s="219">
        <v>0</v>
      </c>
      <c r="P23" s="219">
        <v>39.229999999999997</v>
      </c>
      <c r="Q23" s="219">
        <v>6.3</v>
      </c>
      <c r="R23" s="219">
        <v>12.53</v>
      </c>
      <c r="S23" s="219">
        <v>7.8</v>
      </c>
      <c r="T23" s="219">
        <v>0</v>
      </c>
      <c r="U23" s="219">
        <v>51.57</v>
      </c>
      <c r="V23" s="219">
        <v>5.17</v>
      </c>
      <c r="W23" s="219">
        <v>9.86</v>
      </c>
      <c r="X23" s="219">
        <v>43.6</v>
      </c>
      <c r="Y23" s="219">
        <v>0</v>
      </c>
      <c r="Z23" s="219">
        <v>74.84</v>
      </c>
      <c r="AA23" s="219">
        <v>26.65</v>
      </c>
      <c r="AB23" s="219">
        <v>0</v>
      </c>
      <c r="AC23" s="219">
        <v>9.7899999999999991</v>
      </c>
      <c r="AD23" s="219">
        <v>0</v>
      </c>
      <c r="AE23" s="219">
        <v>0</v>
      </c>
      <c r="AF23" s="219">
        <v>0</v>
      </c>
      <c r="AG23" s="219">
        <v>28.92</v>
      </c>
      <c r="AH23" s="219">
        <v>0</v>
      </c>
      <c r="AI23" s="219">
        <v>0</v>
      </c>
      <c r="AJ23" s="219">
        <v>0</v>
      </c>
      <c r="AK23" s="219">
        <v>68.510000000000005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9.06</v>
      </c>
      <c r="L24" s="219">
        <v>375.68</v>
      </c>
      <c r="M24" s="219">
        <v>27.19</v>
      </c>
      <c r="N24" s="219">
        <v>34.909999999999997</v>
      </c>
      <c r="O24" s="219">
        <v>0</v>
      </c>
      <c r="P24" s="219">
        <v>39.229999999999997</v>
      </c>
      <c r="Q24" s="219">
        <v>6.3</v>
      </c>
      <c r="R24" s="219">
        <v>12.53</v>
      </c>
      <c r="S24" s="219">
        <v>7.8</v>
      </c>
      <c r="T24" s="219">
        <v>0</v>
      </c>
      <c r="U24" s="219">
        <v>51.57</v>
      </c>
      <c r="V24" s="219">
        <v>5.17</v>
      </c>
      <c r="W24" s="219">
        <v>9.86</v>
      </c>
      <c r="X24" s="219">
        <v>43.6</v>
      </c>
      <c r="Y24" s="219">
        <v>0</v>
      </c>
      <c r="Z24" s="219">
        <v>74.84</v>
      </c>
      <c r="AA24" s="219">
        <v>26.65</v>
      </c>
      <c r="AB24" s="219">
        <v>0</v>
      </c>
      <c r="AC24" s="219">
        <v>9.7899999999999991</v>
      </c>
      <c r="AD24" s="219">
        <v>0</v>
      </c>
      <c r="AE24" s="219">
        <v>0</v>
      </c>
      <c r="AF24" s="219">
        <v>0</v>
      </c>
      <c r="AG24" s="219">
        <v>28.92</v>
      </c>
      <c r="AH24" s="219">
        <v>0</v>
      </c>
      <c r="AI24" s="219">
        <v>0</v>
      </c>
      <c r="AJ24" s="219">
        <v>0</v>
      </c>
      <c r="AK24" s="219">
        <v>68.510000000000005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9.06</v>
      </c>
      <c r="L25" s="219">
        <v>375.68</v>
      </c>
      <c r="M25" s="219">
        <v>27.19</v>
      </c>
      <c r="N25" s="219">
        <v>34.909999999999997</v>
      </c>
      <c r="O25" s="219">
        <v>0</v>
      </c>
      <c r="P25" s="219">
        <v>39.229999999999997</v>
      </c>
      <c r="Q25" s="219">
        <v>6.3</v>
      </c>
      <c r="R25" s="219">
        <v>13.01</v>
      </c>
      <c r="S25" s="219">
        <v>7.8</v>
      </c>
      <c r="T25" s="219">
        <v>0</v>
      </c>
      <c r="U25" s="219">
        <v>51.57</v>
      </c>
      <c r="V25" s="219">
        <v>5.17</v>
      </c>
      <c r="W25" s="219">
        <v>9.86</v>
      </c>
      <c r="X25" s="219">
        <v>43.6</v>
      </c>
      <c r="Y25" s="219">
        <v>0</v>
      </c>
      <c r="Z25" s="219">
        <v>74.84</v>
      </c>
      <c r="AA25" s="219">
        <v>26.65</v>
      </c>
      <c r="AB25" s="219">
        <v>0</v>
      </c>
      <c r="AC25" s="219">
        <v>9.7899999999999991</v>
      </c>
      <c r="AD25" s="219">
        <v>0</v>
      </c>
      <c r="AE25" s="219">
        <v>0</v>
      </c>
      <c r="AF25" s="219">
        <v>0</v>
      </c>
      <c r="AG25" s="219">
        <v>28.92</v>
      </c>
      <c r="AH25" s="219">
        <v>0</v>
      </c>
      <c r="AI25" s="219">
        <v>0</v>
      </c>
      <c r="AJ25" s="219">
        <v>0</v>
      </c>
      <c r="AK25" s="219">
        <v>68.510000000000005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9.06</v>
      </c>
      <c r="L26" s="219">
        <v>375.68</v>
      </c>
      <c r="M26" s="219">
        <v>27.19</v>
      </c>
      <c r="N26" s="219">
        <v>34.909999999999997</v>
      </c>
      <c r="O26" s="219">
        <v>0</v>
      </c>
      <c r="P26" s="219">
        <v>39.229999999999997</v>
      </c>
      <c r="Q26" s="219">
        <v>6.3</v>
      </c>
      <c r="R26" s="219">
        <v>12.53</v>
      </c>
      <c r="S26" s="219">
        <v>7.8</v>
      </c>
      <c r="T26" s="219">
        <v>0</v>
      </c>
      <c r="U26" s="219">
        <v>51.57</v>
      </c>
      <c r="V26" s="219">
        <v>5.17</v>
      </c>
      <c r="W26" s="219">
        <v>9.86</v>
      </c>
      <c r="X26" s="219">
        <v>43.6</v>
      </c>
      <c r="Y26" s="219">
        <v>0</v>
      </c>
      <c r="Z26" s="219">
        <v>74.84</v>
      </c>
      <c r="AA26" s="219">
        <v>26.65</v>
      </c>
      <c r="AB26" s="219">
        <v>0</v>
      </c>
      <c r="AC26" s="219">
        <v>9.7899999999999991</v>
      </c>
      <c r="AD26" s="219">
        <v>0</v>
      </c>
      <c r="AE26" s="219">
        <v>0</v>
      </c>
      <c r="AF26" s="219">
        <v>0</v>
      </c>
      <c r="AG26" s="219">
        <v>28.92</v>
      </c>
      <c r="AH26" s="219">
        <v>0</v>
      </c>
      <c r="AI26" s="219">
        <v>0</v>
      </c>
      <c r="AJ26" s="219">
        <v>0</v>
      </c>
      <c r="AK26" s="219">
        <v>68.510000000000005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9.06</v>
      </c>
      <c r="L27" s="219">
        <v>375.68</v>
      </c>
      <c r="M27" s="219">
        <v>27.19</v>
      </c>
      <c r="N27" s="219">
        <v>34.909999999999997</v>
      </c>
      <c r="O27" s="219">
        <v>0</v>
      </c>
      <c r="P27" s="219">
        <v>39.229999999999997</v>
      </c>
      <c r="Q27" s="219">
        <v>6.3</v>
      </c>
      <c r="R27" s="219">
        <v>12.53</v>
      </c>
      <c r="S27" s="219">
        <v>7.8</v>
      </c>
      <c r="T27" s="219">
        <v>0</v>
      </c>
      <c r="U27" s="219">
        <v>51.57</v>
      </c>
      <c r="V27" s="219">
        <v>5.17</v>
      </c>
      <c r="W27" s="219">
        <v>9.86</v>
      </c>
      <c r="X27" s="219">
        <v>43.6</v>
      </c>
      <c r="Y27" s="219">
        <v>0</v>
      </c>
      <c r="Z27" s="219">
        <v>74.84</v>
      </c>
      <c r="AA27" s="219">
        <v>26.65</v>
      </c>
      <c r="AB27" s="219">
        <v>0</v>
      </c>
      <c r="AC27" s="219">
        <v>9.7899999999999991</v>
      </c>
      <c r="AD27" s="219">
        <v>0</v>
      </c>
      <c r="AE27" s="219">
        <v>0</v>
      </c>
      <c r="AF27" s="219">
        <v>0</v>
      </c>
      <c r="AG27" s="219">
        <v>28.92</v>
      </c>
      <c r="AH27" s="219">
        <v>0</v>
      </c>
      <c r="AI27" s="219">
        <v>0</v>
      </c>
      <c r="AJ27" s="219">
        <v>0</v>
      </c>
      <c r="AK27" s="219">
        <v>68.510000000000005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5.5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2.89</v>
      </c>
      <c r="L28" s="219">
        <v>346.79</v>
      </c>
      <c r="M28" s="219">
        <v>27.19</v>
      </c>
      <c r="N28" s="219">
        <v>34.909999999999997</v>
      </c>
      <c r="O28" s="219">
        <v>0</v>
      </c>
      <c r="P28" s="219">
        <v>39.229999999999997</v>
      </c>
      <c r="Q28" s="219">
        <v>0</v>
      </c>
      <c r="R28" s="219">
        <v>0</v>
      </c>
      <c r="S28" s="219">
        <v>0</v>
      </c>
      <c r="T28" s="219">
        <v>0</v>
      </c>
      <c r="U28" s="219">
        <v>51.57</v>
      </c>
      <c r="V28" s="219">
        <v>0</v>
      </c>
      <c r="W28" s="219">
        <v>1.93</v>
      </c>
      <c r="X28" s="219">
        <v>43.6</v>
      </c>
      <c r="Y28" s="219">
        <v>0</v>
      </c>
      <c r="Z28" s="219">
        <v>51.82</v>
      </c>
      <c r="AA28" s="219">
        <v>7.71</v>
      </c>
      <c r="AB28" s="219">
        <v>0</v>
      </c>
      <c r="AC28" s="219">
        <v>9.7899999999999991</v>
      </c>
      <c r="AD28" s="219">
        <v>0</v>
      </c>
      <c r="AE28" s="219">
        <v>0</v>
      </c>
      <c r="AF28" s="219">
        <v>0</v>
      </c>
      <c r="AG28" s="219">
        <v>28.92</v>
      </c>
      <c r="AH28" s="219">
        <v>0</v>
      </c>
      <c r="AI28" s="219">
        <v>0</v>
      </c>
      <c r="AJ28" s="219">
        <v>0</v>
      </c>
      <c r="AK28" s="219">
        <v>57.39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7.07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3</v>
      </c>
      <c r="L29" s="219">
        <v>308.25</v>
      </c>
      <c r="M29" s="219">
        <v>27.19</v>
      </c>
      <c r="N29" s="219">
        <v>34.909999999999997</v>
      </c>
      <c r="O29" s="219">
        <v>0</v>
      </c>
      <c r="P29" s="219">
        <v>39.229999999999997</v>
      </c>
      <c r="Q29" s="219">
        <v>0</v>
      </c>
      <c r="R29" s="219">
        <v>0</v>
      </c>
      <c r="S29" s="219">
        <v>0</v>
      </c>
      <c r="T29" s="219">
        <v>0</v>
      </c>
      <c r="U29" s="219">
        <v>51.57</v>
      </c>
      <c r="V29" s="219">
        <v>0</v>
      </c>
      <c r="W29" s="219">
        <v>1.93</v>
      </c>
      <c r="X29" s="219">
        <v>43.6</v>
      </c>
      <c r="Y29" s="219">
        <v>0</v>
      </c>
      <c r="Z29" s="219">
        <v>34.72</v>
      </c>
      <c r="AA29" s="219">
        <v>7.71</v>
      </c>
      <c r="AB29" s="219">
        <v>0</v>
      </c>
      <c r="AC29" s="219">
        <v>9.7899999999999991</v>
      </c>
      <c r="AD29" s="219">
        <v>0</v>
      </c>
      <c r="AE29" s="219">
        <v>0</v>
      </c>
      <c r="AF29" s="219">
        <v>0</v>
      </c>
      <c r="AG29" s="219">
        <v>28.92</v>
      </c>
      <c r="AH29" s="219">
        <v>0</v>
      </c>
      <c r="AI29" s="219">
        <v>0</v>
      </c>
      <c r="AJ29" s="219">
        <v>0</v>
      </c>
      <c r="AK29" s="219">
        <v>57.39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13.36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2.99</v>
      </c>
      <c r="L30" s="219">
        <v>269.72000000000003</v>
      </c>
      <c r="M30" s="219">
        <v>27.19</v>
      </c>
      <c r="N30" s="219">
        <v>34.909999999999997</v>
      </c>
      <c r="O30" s="219">
        <v>0</v>
      </c>
      <c r="P30" s="219">
        <v>39.229999999999997</v>
      </c>
      <c r="Q30" s="219">
        <v>0</v>
      </c>
      <c r="R30" s="219">
        <v>0</v>
      </c>
      <c r="S30" s="219">
        <v>0</v>
      </c>
      <c r="T30" s="219">
        <v>0</v>
      </c>
      <c r="U30" s="219">
        <v>51.57</v>
      </c>
      <c r="V30" s="219">
        <v>0</v>
      </c>
      <c r="W30" s="219">
        <v>1.93</v>
      </c>
      <c r="X30" s="219">
        <v>19.27</v>
      </c>
      <c r="Y30" s="219">
        <v>0</v>
      </c>
      <c r="Z30" s="219">
        <v>33.72</v>
      </c>
      <c r="AA30" s="219">
        <v>7.71</v>
      </c>
      <c r="AB30" s="219">
        <v>0</v>
      </c>
      <c r="AC30" s="219">
        <v>9.7899999999999991</v>
      </c>
      <c r="AD30" s="219">
        <v>0</v>
      </c>
      <c r="AE30" s="219">
        <v>0</v>
      </c>
      <c r="AF30" s="219">
        <v>0</v>
      </c>
      <c r="AG30" s="219">
        <v>28.92</v>
      </c>
      <c r="AH30" s="219">
        <v>0</v>
      </c>
      <c r="AI30" s="219">
        <v>0</v>
      </c>
      <c r="AJ30" s="219">
        <v>0</v>
      </c>
      <c r="AK30" s="219">
        <v>57.39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17.3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2.99</v>
      </c>
      <c r="L31" s="219">
        <v>231.19</v>
      </c>
      <c r="M31" s="219">
        <v>27.19</v>
      </c>
      <c r="N31" s="219">
        <v>34.909999999999997</v>
      </c>
      <c r="O31" s="219">
        <v>0</v>
      </c>
      <c r="P31" s="219">
        <v>39.229999999999997</v>
      </c>
      <c r="Q31" s="219">
        <v>1.91</v>
      </c>
      <c r="R31" s="219">
        <v>0</v>
      </c>
      <c r="S31" s="219">
        <v>0.32</v>
      </c>
      <c r="T31" s="219">
        <v>0</v>
      </c>
      <c r="U31" s="219">
        <v>51.57</v>
      </c>
      <c r="V31" s="219">
        <v>0</v>
      </c>
      <c r="W31" s="219">
        <v>3.47</v>
      </c>
      <c r="X31" s="219">
        <v>11.56</v>
      </c>
      <c r="Y31" s="219">
        <v>0</v>
      </c>
      <c r="Z31" s="219">
        <v>33.72</v>
      </c>
      <c r="AA31" s="219">
        <v>7.71</v>
      </c>
      <c r="AB31" s="219">
        <v>0</v>
      </c>
      <c r="AC31" s="219">
        <v>9.7899999999999991</v>
      </c>
      <c r="AD31" s="219">
        <v>0</v>
      </c>
      <c r="AE31" s="219">
        <v>0</v>
      </c>
      <c r="AF31" s="219">
        <v>0</v>
      </c>
      <c r="AG31" s="219">
        <v>28.92</v>
      </c>
      <c r="AH31" s="219">
        <v>0</v>
      </c>
      <c r="AI31" s="219">
        <v>0</v>
      </c>
      <c r="AJ31" s="219">
        <v>0</v>
      </c>
      <c r="AK31" s="219">
        <v>57.39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20.2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2.99</v>
      </c>
      <c r="L32" s="219">
        <v>204.22</v>
      </c>
      <c r="M32" s="219">
        <v>27.19</v>
      </c>
      <c r="N32" s="219">
        <v>34.909999999999997</v>
      </c>
      <c r="O32" s="219">
        <v>0</v>
      </c>
      <c r="P32" s="219">
        <v>39.229999999999997</v>
      </c>
      <c r="Q32" s="219">
        <v>1.91</v>
      </c>
      <c r="R32" s="219">
        <v>0</v>
      </c>
      <c r="S32" s="219">
        <v>0.32</v>
      </c>
      <c r="T32" s="219">
        <v>0</v>
      </c>
      <c r="U32" s="219">
        <v>51.57</v>
      </c>
      <c r="V32" s="219">
        <v>0</v>
      </c>
      <c r="W32" s="219">
        <v>9.86</v>
      </c>
      <c r="X32" s="219">
        <v>43.6</v>
      </c>
      <c r="Y32" s="219">
        <v>0</v>
      </c>
      <c r="Z32" s="219">
        <v>33.71</v>
      </c>
      <c r="AA32" s="219">
        <v>7.71</v>
      </c>
      <c r="AB32" s="219">
        <v>0</v>
      </c>
      <c r="AC32" s="219">
        <v>9.7899999999999991</v>
      </c>
      <c r="AD32" s="219">
        <v>0</v>
      </c>
      <c r="AE32" s="219">
        <v>0</v>
      </c>
      <c r="AF32" s="219">
        <v>0</v>
      </c>
      <c r="AG32" s="219">
        <v>28.92</v>
      </c>
      <c r="AH32" s="219">
        <v>0</v>
      </c>
      <c r="AI32" s="219">
        <v>0</v>
      </c>
      <c r="AJ32" s="219">
        <v>0</v>
      </c>
      <c r="AK32" s="219">
        <v>57.39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20.2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2.99</v>
      </c>
      <c r="L33" s="219">
        <v>206.59</v>
      </c>
      <c r="M33" s="219">
        <v>27.19</v>
      </c>
      <c r="N33" s="219">
        <v>34.909999999999997</v>
      </c>
      <c r="O33" s="219">
        <v>0</v>
      </c>
      <c r="P33" s="219">
        <v>39.229999999999997</v>
      </c>
      <c r="Q33" s="219">
        <v>3.07</v>
      </c>
      <c r="R33" s="219">
        <v>0</v>
      </c>
      <c r="S33" s="219">
        <v>1.38</v>
      </c>
      <c r="T33" s="219">
        <v>0</v>
      </c>
      <c r="U33" s="219">
        <v>51.57</v>
      </c>
      <c r="V33" s="219">
        <v>0</v>
      </c>
      <c r="W33" s="219">
        <v>1.86</v>
      </c>
      <c r="X33" s="219">
        <v>11.56</v>
      </c>
      <c r="Y33" s="219">
        <v>0</v>
      </c>
      <c r="Z33" s="219">
        <v>33.71</v>
      </c>
      <c r="AA33" s="219">
        <v>7.71</v>
      </c>
      <c r="AB33" s="219">
        <v>0</v>
      </c>
      <c r="AC33" s="219">
        <v>9.7899999999999991</v>
      </c>
      <c r="AD33" s="219">
        <v>0</v>
      </c>
      <c r="AE33" s="219">
        <v>0</v>
      </c>
      <c r="AF33" s="219">
        <v>0</v>
      </c>
      <c r="AG33" s="219">
        <v>28.92</v>
      </c>
      <c r="AH33" s="219">
        <v>0</v>
      </c>
      <c r="AI33" s="219">
        <v>0</v>
      </c>
      <c r="AJ33" s="219">
        <v>0</v>
      </c>
      <c r="AK33" s="219">
        <v>57.39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20.2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2.99</v>
      </c>
      <c r="L34" s="219">
        <v>206.59</v>
      </c>
      <c r="M34" s="219">
        <v>27.19</v>
      </c>
      <c r="N34" s="219">
        <v>34.909999999999997</v>
      </c>
      <c r="O34" s="219">
        <v>0</v>
      </c>
      <c r="P34" s="219">
        <v>39.229999999999997</v>
      </c>
      <c r="Q34" s="219">
        <v>3.07</v>
      </c>
      <c r="R34" s="219">
        <v>0</v>
      </c>
      <c r="S34" s="219">
        <v>1.38</v>
      </c>
      <c r="T34" s="219">
        <v>0</v>
      </c>
      <c r="U34" s="219">
        <v>51.57</v>
      </c>
      <c r="V34" s="219">
        <v>0</v>
      </c>
      <c r="W34" s="219">
        <v>1.86</v>
      </c>
      <c r="X34" s="219">
        <v>11.56</v>
      </c>
      <c r="Y34" s="219">
        <v>0</v>
      </c>
      <c r="Z34" s="219">
        <v>33.71</v>
      </c>
      <c r="AA34" s="219">
        <v>7.71</v>
      </c>
      <c r="AB34" s="219">
        <v>0</v>
      </c>
      <c r="AC34" s="219">
        <v>9.7899999999999991</v>
      </c>
      <c r="AD34" s="219">
        <v>0</v>
      </c>
      <c r="AE34" s="219">
        <v>0</v>
      </c>
      <c r="AF34" s="219">
        <v>0</v>
      </c>
      <c r="AG34" s="219">
        <v>28.92</v>
      </c>
      <c r="AH34" s="219">
        <v>0</v>
      </c>
      <c r="AI34" s="219">
        <v>0</v>
      </c>
      <c r="AJ34" s="219">
        <v>0</v>
      </c>
      <c r="AK34" s="219">
        <v>57.39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20.2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4.91</v>
      </c>
      <c r="L35" s="219">
        <v>206.58</v>
      </c>
      <c r="M35" s="219">
        <v>27.19</v>
      </c>
      <c r="N35" s="219">
        <v>34.909999999999997</v>
      </c>
      <c r="O35" s="219">
        <v>0</v>
      </c>
      <c r="P35" s="219">
        <v>39.229999999999997</v>
      </c>
      <c r="Q35" s="219">
        <v>3.14</v>
      </c>
      <c r="R35" s="219">
        <v>0</v>
      </c>
      <c r="S35" s="219">
        <v>3.69</v>
      </c>
      <c r="T35" s="219">
        <v>0</v>
      </c>
      <c r="U35" s="219">
        <v>51.57</v>
      </c>
      <c r="V35" s="219">
        <v>0</v>
      </c>
      <c r="W35" s="219">
        <v>1.86</v>
      </c>
      <c r="X35" s="219">
        <v>11.56</v>
      </c>
      <c r="Y35" s="219">
        <v>0</v>
      </c>
      <c r="Z35" s="219">
        <v>33.71</v>
      </c>
      <c r="AA35" s="219">
        <v>7.71</v>
      </c>
      <c r="AB35" s="219">
        <v>0</v>
      </c>
      <c r="AC35" s="219">
        <v>9.7899999999999991</v>
      </c>
      <c r="AD35" s="219">
        <v>0</v>
      </c>
      <c r="AE35" s="219">
        <v>0</v>
      </c>
      <c r="AF35" s="219">
        <v>0</v>
      </c>
      <c r="AG35" s="219">
        <v>28.53</v>
      </c>
      <c r="AH35" s="219">
        <v>0</v>
      </c>
      <c r="AI35" s="219">
        <v>0</v>
      </c>
      <c r="AJ35" s="219">
        <v>0</v>
      </c>
      <c r="AK35" s="219">
        <v>57.39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22.2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4.91</v>
      </c>
      <c r="L36" s="219">
        <v>206.58</v>
      </c>
      <c r="M36" s="219">
        <v>27.19</v>
      </c>
      <c r="N36" s="219">
        <v>34.909999999999997</v>
      </c>
      <c r="O36" s="219">
        <v>0</v>
      </c>
      <c r="P36" s="219">
        <v>39.229999999999997</v>
      </c>
      <c r="Q36" s="219">
        <v>3.14</v>
      </c>
      <c r="R36" s="219">
        <v>0</v>
      </c>
      <c r="S36" s="219">
        <v>3.69</v>
      </c>
      <c r="T36" s="219">
        <v>0</v>
      </c>
      <c r="U36" s="219">
        <v>51.57</v>
      </c>
      <c r="V36" s="219">
        <v>0</v>
      </c>
      <c r="W36" s="219">
        <v>1.86</v>
      </c>
      <c r="X36" s="219">
        <v>11.56</v>
      </c>
      <c r="Y36" s="219">
        <v>0</v>
      </c>
      <c r="Z36" s="219">
        <v>33.71</v>
      </c>
      <c r="AA36" s="219">
        <v>7.71</v>
      </c>
      <c r="AB36" s="219">
        <v>0</v>
      </c>
      <c r="AC36" s="219">
        <v>9.7899999999999991</v>
      </c>
      <c r="AD36" s="219">
        <v>0</v>
      </c>
      <c r="AE36" s="219">
        <v>0</v>
      </c>
      <c r="AF36" s="219">
        <v>0</v>
      </c>
      <c r="AG36" s="219">
        <v>28.53</v>
      </c>
      <c r="AH36" s="219">
        <v>0</v>
      </c>
      <c r="AI36" s="219">
        <v>0</v>
      </c>
      <c r="AJ36" s="219">
        <v>0</v>
      </c>
      <c r="AK36" s="219">
        <v>57.39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22.2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4.91</v>
      </c>
      <c r="L37" s="219">
        <v>206.58</v>
      </c>
      <c r="M37" s="219">
        <v>27.19</v>
      </c>
      <c r="N37" s="219">
        <v>34.909999999999997</v>
      </c>
      <c r="O37" s="219">
        <v>0</v>
      </c>
      <c r="P37" s="219">
        <v>39.229999999999997</v>
      </c>
      <c r="Q37" s="219">
        <v>3.14</v>
      </c>
      <c r="R37" s="219">
        <v>0</v>
      </c>
      <c r="S37" s="219">
        <v>3.69</v>
      </c>
      <c r="T37" s="219">
        <v>0</v>
      </c>
      <c r="U37" s="219">
        <v>51.57</v>
      </c>
      <c r="V37" s="219">
        <v>0</v>
      </c>
      <c r="W37" s="219">
        <v>1.86</v>
      </c>
      <c r="X37" s="219">
        <v>11.56</v>
      </c>
      <c r="Y37" s="219">
        <v>0</v>
      </c>
      <c r="Z37" s="219">
        <v>33.71</v>
      </c>
      <c r="AA37" s="219">
        <v>7.71</v>
      </c>
      <c r="AB37" s="219">
        <v>0</v>
      </c>
      <c r="AC37" s="219">
        <v>9.7899999999999991</v>
      </c>
      <c r="AD37" s="219">
        <v>0</v>
      </c>
      <c r="AE37" s="219">
        <v>0</v>
      </c>
      <c r="AF37" s="219">
        <v>0</v>
      </c>
      <c r="AG37" s="219">
        <v>28.53</v>
      </c>
      <c r="AH37" s="219">
        <v>0</v>
      </c>
      <c r="AI37" s="219">
        <v>0</v>
      </c>
      <c r="AJ37" s="219">
        <v>0</v>
      </c>
      <c r="AK37" s="219">
        <v>57.39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22.2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4.91</v>
      </c>
      <c r="L38" s="219">
        <v>206.58</v>
      </c>
      <c r="M38" s="219">
        <v>27.19</v>
      </c>
      <c r="N38" s="219">
        <v>34.909999999999997</v>
      </c>
      <c r="O38" s="219">
        <v>0</v>
      </c>
      <c r="P38" s="219">
        <v>39.229999999999997</v>
      </c>
      <c r="Q38" s="219">
        <v>3.14</v>
      </c>
      <c r="R38" s="219">
        <v>0</v>
      </c>
      <c r="S38" s="219">
        <v>3.69</v>
      </c>
      <c r="T38" s="219">
        <v>0</v>
      </c>
      <c r="U38" s="219">
        <v>51.57</v>
      </c>
      <c r="V38" s="219">
        <v>0</v>
      </c>
      <c r="W38" s="219">
        <v>1.86</v>
      </c>
      <c r="X38" s="219">
        <v>11.56</v>
      </c>
      <c r="Y38" s="219">
        <v>0</v>
      </c>
      <c r="Z38" s="219">
        <v>33.71</v>
      </c>
      <c r="AA38" s="219">
        <v>7.71</v>
      </c>
      <c r="AB38" s="219">
        <v>0</v>
      </c>
      <c r="AC38" s="219">
        <v>9.7899999999999991</v>
      </c>
      <c r="AD38" s="219">
        <v>0</v>
      </c>
      <c r="AE38" s="219">
        <v>0</v>
      </c>
      <c r="AF38" s="219">
        <v>0</v>
      </c>
      <c r="AG38" s="219">
        <v>28.53</v>
      </c>
      <c r="AH38" s="219">
        <v>0</v>
      </c>
      <c r="AI38" s="219">
        <v>0</v>
      </c>
      <c r="AJ38" s="219">
        <v>0</v>
      </c>
      <c r="AK38" s="219">
        <v>57.39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22.2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4.91</v>
      </c>
      <c r="L39" s="219">
        <v>204.21</v>
      </c>
      <c r="M39" s="219">
        <v>27.19</v>
      </c>
      <c r="N39" s="219">
        <v>34.909999999999997</v>
      </c>
      <c r="O39" s="219">
        <v>0</v>
      </c>
      <c r="P39" s="219">
        <v>39.229999999999997</v>
      </c>
      <c r="Q39" s="219">
        <v>3.14</v>
      </c>
      <c r="R39" s="219">
        <v>4.8499999999999996</v>
      </c>
      <c r="S39" s="219">
        <v>3.69</v>
      </c>
      <c r="T39" s="219">
        <v>0</v>
      </c>
      <c r="U39" s="219">
        <v>51.57</v>
      </c>
      <c r="V39" s="219">
        <v>0</v>
      </c>
      <c r="W39" s="219">
        <v>1.86</v>
      </c>
      <c r="X39" s="219">
        <v>11.56</v>
      </c>
      <c r="Y39" s="219">
        <v>0</v>
      </c>
      <c r="Z39" s="219">
        <v>33.71</v>
      </c>
      <c r="AA39" s="219">
        <v>7.71</v>
      </c>
      <c r="AB39" s="219">
        <v>0</v>
      </c>
      <c r="AC39" s="219">
        <v>9.7899999999999991</v>
      </c>
      <c r="AD39" s="219">
        <v>0</v>
      </c>
      <c r="AE39" s="219">
        <v>0</v>
      </c>
      <c r="AF39" s="219">
        <v>0</v>
      </c>
      <c r="AG39" s="219">
        <v>28.53</v>
      </c>
      <c r="AH39" s="219">
        <v>0</v>
      </c>
      <c r="AI39" s="219">
        <v>0</v>
      </c>
      <c r="AJ39" s="219">
        <v>0</v>
      </c>
      <c r="AK39" s="219">
        <v>57.39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22.2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4.91</v>
      </c>
      <c r="L40" s="219">
        <v>204.21</v>
      </c>
      <c r="M40" s="219">
        <v>27.19</v>
      </c>
      <c r="N40" s="219">
        <v>34.909999999999997</v>
      </c>
      <c r="O40" s="219">
        <v>0</v>
      </c>
      <c r="P40" s="219">
        <v>39.229999999999997</v>
      </c>
      <c r="Q40" s="219">
        <v>3.14</v>
      </c>
      <c r="R40" s="219">
        <v>3.08</v>
      </c>
      <c r="S40" s="219">
        <v>3.69</v>
      </c>
      <c r="T40" s="219">
        <v>0</v>
      </c>
      <c r="U40" s="219">
        <v>51.57</v>
      </c>
      <c r="V40" s="219">
        <v>0</v>
      </c>
      <c r="W40" s="219">
        <v>1.86</v>
      </c>
      <c r="X40" s="219">
        <v>11.56</v>
      </c>
      <c r="Y40" s="219">
        <v>0</v>
      </c>
      <c r="Z40" s="219">
        <v>33.71</v>
      </c>
      <c r="AA40" s="219">
        <v>7.71</v>
      </c>
      <c r="AB40" s="219">
        <v>0</v>
      </c>
      <c r="AC40" s="219">
        <v>9.7899999999999991</v>
      </c>
      <c r="AD40" s="219">
        <v>0</v>
      </c>
      <c r="AE40" s="219">
        <v>0</v>
      </c>
      <c r="AF40" s="219">
        <v>0</v>
      </c>
      <c r="AG40" s="219">
        <v>28.53</v>
      </c>
      <c r="AH40" s="219">
        <v>0</v>
      </c>
      <c r="AI40" s="219">
        <v>0</v>
      </c>
      <c r="AJ40" s="219">
        <v>0</v>
      </c>
      <c r="AK40" s="219">
        <v>57.39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22.2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4.9400000000000004</v>
      </c>
      <c r="L41" s="219">
        <v>204.22</v>
      </c>
      <c r="M41" s="219">
        <v>27.19</v>
      </c>
      <c r="N41" s="219">
        <v>34.909999999999997</v>
      </c>
      <c r="O41" s="219">
        <v>0</v>
      </c>
      <c r="P41" s="219">
        <v>39.229999999999997</v>
      </c>
      <c r="Q41" s="219">
        <v>3.46</v>
      </c>
      <c r="R41" s="219">
        <v>0</v>
      </c>
      <c r="S41" s="219">
        <v>3.71</v>
      </c>
      <c r="T41" s="219">
        <v>0</v>
      </c>
      <c r="U41" s="219">
        <v>51.57</v>
      </c>
      <c r="V41" s="219">
        <v>0</v>
      </c>
      <c r="W41" s="219">
        <v>1.86</v>
      </c>
      <c r="X41" s="219">
        <v>11.56</v>
      </c>
      <c r="Y41" s="219">
        <v>0</v>
      </c>
      <c r="Z41" s="219">
        <v>33.71</v>
      </c>
      <c r="AA41" s="219">
        <v>7.71</v>
      </c>
      <c r="AB41" s="219">
        <v>0</v>
      </c>
      <c r="AC41" s="219">
        <v>9.7899999999999991</v>
      </c>
      <c r="AD41" s="219">
        <v>0</v>
      </c>
      <c r="AE41" s="219">
        <v>0</v>
      </c>
      <c r="AF41" s="219">
        <v>0</v>
      </c>
      <c r="AG41" s="219">
        <v>28.92</v>
      </c>
      <c r="AH41" s="219">
        <v>0</v>
      </c>
      <c r="AI41" s="219">
        <v>0</v>
      </c>
      <c r="AJ41" s="219">
        <v>0</v>
      </c>
      <c r="AK41" s="219">
        <v>58.77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22.2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4.9400000000000004</v>
      </c>
      <c r="L42" s="219">
        <v>204.21</v>
      </c>
      <c r="M42" s="219">
        <v>27.19</v>
      </c>
      <c r="N42" s="219">
        <v>34.909999999999997</v>
      </c>
      <c r="O42" s="219">
        <v>0</v>
      </c>
      <c r="P42" s="219">
        <v>39.229999999999997</v>
      </c>
      <c r="Q42" s="219">
        <v>3.46</v>
      </c>
      <c r="R42" s="219">
        <v>0</v>
      </c>
      <c r="S42" s="219">
        <v>3.71</v>
      </c>
      <c r="T42" s="219">
        <v>0</v>
      </c>
      <c r="U42" s="219">
        <v>51.57</v>
      </c>
      <c r="V42" s="219">
        <v>0</v>
      </c>
      <c r="W42" s="219">
        <v>1.86</v>
      </c>
      <c r="X42" s="219">
        <v>42.33</v>
      </c>
      <c r="Y42" s="219">
        <v>0</v>
      </c>
      <c r="Z42" s="219">
        <v>33.71</v>
      </c>
      <c r="AA42" s="219">
        <v>7.71</v>
      </c>
      <c r="AB42" s="219">
        <v>0</v>
      </c>
      <c r="AC42" s="219">
        <v>9.7899999999999991</v>
      </c>
      <c r="AD42" s="219">
        <v>0</v>
      </c>
      <c r="AE42" s="219">
        <v>0</v>
      </c>
      <c r="AF42" s="219">
        <v>0</v>
      </c>
      <c r="AG42" s="219">
        <v>28.92</v>
      </c>
      <c r="AH42" s="219">
        <v>0</v>
      </c>
      <c r="AI42" s="219">
        <v>0</v>
      </c>
      <c r="AJ42" s="219">
        <v>0</v>
      </c>
      <c r="AK42" s="219">
        <v>58.77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22.2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4.9400000000000004</v>
      </c>
      <c r="L43" s="219">
        <v>200.44</v>
      </c>
      <c r="M43" s="219">
        <v>27.19</v>
      </c>
      <c r="N43" s="219">
        <v>34.909999999999997</v>
      </c>
      <c r="O43" s="219">
        <v>0</v>
      </c>
      <c r="P43" s="219">
        <v>39.229999999999997</v>
      </c>
      <c r="Q43" s="219">
        <v>3.46</v>
      </c>
      <c r="R43" s="219">
        <v>0</v>
      </c>
      <c r="S43" s="219">
        <v>0</v>
      </c>
      <c r="T43" s="219">
        <v>0</v>
      </c>
      <c r="U43" s="219">
        <v>51.57</v>
      </c>
      <c r="V43" s="219">
        <v>0</v>
      </c>
      <c r="W43" s="219">
        <v>1.86</v>
      </c>
      <c r="X43" s="219">
        <v>43.6</v>
      </c>
      <c r="Y43" s="219">
        <v>0</v>
      </c>
      <c r="Z43" s="219">
        <v>74.84</v>
      </c>
      <c r="AA43" s="219">
        <v>7.71</v>
      </c>
      <c r="AB43" s="219">
        <v>0</v>
      </c>
      <c r="AC43" s="219">
        <v>9.7899999999999991</v>
      </c>
      <c r="AD43" s="219">
        <v>0</v>
      </c>
      <c r="AE43" s="219">
        <v>0</v>
      </c>
      <c r="AF43" s="219">
        <v>0</v>
      </c>
      <c r="AG43" s="219">
        <v>29.11</v>
      </c>
      <c r="AH43" s="219">
        <v>0</v>
      </c>
      <c r="AI43" s="219">
        <v>0</v>
      </c>
      <c r="AJ43" s="219">
        <v>0</v>
      </c>
      <c r="AK43" s="219">
        <v>58.7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22.2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4.9400000000000004</v>
      </c>
      <c r="L44" s="219">
        <v>200.44</v>
      </c>
      <c r="M44" s="219">
        <v>27.19</v>
      </c>
      <c r="N44" s="219">
        <v>34.909999999999997</v>
      </c>
      <c r="O44" s="219">
        <v>0</v>
      </c>
      <c r="P44" s="219">
        <v>39.229999999999997</v>
      </c>
      <c r="Q44" s="219">
        <v>3.46</v>
      </c>
      <c r="R44" s="219">
        <v>11.56</v>
      </c>
      <c r="S44" s="219">
        <v>0</v>
      </c>
      <c r="T44" s="219">
        <v>0</v>
      </c>
      <c r="U44" s="219">
        <v>51.57</v>
      </c>
      <c r="V44" s="219">
        <v>5.17</v>
      </c>
      <c r="W44" s="219">
        <v>9.8699999999999992</v>
      </c>
      <c r="X44" s="219">
        <v>43.6</v>
      </c>
      <c r="Y44" s="219">
        <v>0</v>
      </c>
      <c r="Z44" s="219">
        <v>74.84</v>
      </c>
      <c r="AA44" s="219">
        <v>26.65</v>
      </c>
      <c r="AB44" s="219">
        <v>0</v>
      </c>
      <c r="AC44" s="219">
        <v>9.7899999999999991</v>
      </c>
      <c r="AD44" s="219">
        <v>0</v>
      </c>
      <c r="AE44" s="219">
        <v>0</v>
      </c>
      <c r="AF44" s="219">
        <v>0</v>
      </c>
      <c r="AG44" s="219">
        <v>29.11</v>
      </c>
      <c r="AH44" s="219">
        <v>0</v>
      </c>
      <c r="AI44" s="219">
        <v>0</v>
      </c>
      <c r="AJ44" s="219">
        <v>0</v>
      </c>
      <c r="AK44" s="219">
        <v>58.7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22.2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4.93</v>
      </c>
      <c r="L45" s="219">
        <v>199.72</v>
      </c>
      <c r="M45" s="219">
        <v>27.19</v>
      </c>
      <c r="N45" s="219">
        <v>34.909999999999997</v>
      </c>
      <c r="O45" s="219">
        <v>0</v>
      </c>
      <c r="P45" s="219">
        <v>39.229999999999997</v>
      </c>
      <c r="Q45" s="219">
        <v>1.1399999999999999</v>
      </c>
      <c r="R45" s="219">
        <v>12.53</v>
      </c>
      <c r="S45" s="219">
        <v>0</v>
      </c>
      <c r="T45" s="219">
        <v>0</v>
      </c>
      <c r="U45" s="219">
        <v>51.57</v>
      </c>
      <c r="V45" s="219">
        <v>5.17</v>
      </c>
      <c r="W45" s="219">
        <v>9.8699999999999992</v>
      </c>
      <c r="X45" s="219">
        <v>43.6</v>
      </c>
      <c r="Y45" s="219">
        <v>0</v>
      </c>
      <c r="Z45" s="219">
        <v>74.84</v>
      </c>
      <c r="AA45" s="219">
        <v>26.65</v>
      </c>
      <c r="AB45" s="219">
        <v>0</v>
      </c>
      <c r="AC45" s="219">
        <v>9.7899999999999991</v>
      </c>
      <c r="AD45" s="219">
        <v>0</v>
      </c>
      <c r="AE45" s="219">
        <v>0</v>
      </c>
      <c r="AF45" s="219">
        <v>0</v>
      </c>
      <c r="AG45" s="219">
        <v>29.11</v>
      </c>
      <c r="AH45" s="219">
        <v>0</v>
      </c>
      <c r="AI45" s="219">
        <v>0</v>
      </c>
      <c r="AJ45" s="219">
        <v>0</v>
      </c>
      <c r="AK45" s="219">
        <v>58.7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22.2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4.92</v>
      </c>
      <c r="L46" s="219">
        <v>199.72</v>
      </c>
      <c r="M46" s="219">
        <v>27.19</v>
      </c>
      <c r="N46" s="219">
        <v>34.909999999999997</v>
      </c>
      <c r="O46" s="219">
        <v>0</v>
      </c>
      <c r="P46" s="219">
        <v>39.229999999999997</v>
      </c>
      <c r="Q46" s="219">
        <v>1.1399999999999999</v>
      </c>
      <c r="R46" s="219">
        <v>12.53</v>
      </c>
      <c r="S46" s="219">
        <v>0</v>
      </c>
      <c r="T46" s="219">
        <v>0</v>
      </c>
      <c r="U46" s="219">
        <v>51.57</v>
      </c>
      <c r="V46" s="219">
        <v>5.17</v>
      </c>
      <c r="W46" s="219">
        <v>9.8699999999999992</v>
      </c>
      <c r="X46" s="219">
        <v>43.6</v>
      </c>
      <c r="Y46" s="219">
        <v>0</v>
      </c>
      <c r="Z46" s="219">
        <v>74.84</v>
      </c>
      <c r="AA46" s="219">
        <v>26.65</v>
      </c>
      <c r="AB46" s="219">
        <v>0</v>
      </c>
      <c r="AC46" s="219">
        <v>9.7899999999999991</v>
      </c>
      <c r="AD46" s="219">
        <v>0</v>
      </c>
      <c r="AE46" s="219">
        <v>0</v>
      </c>
      <c r="AF46" s="219">
        <v>0</v>
      </c>
      <c r="AG46" s="219">
        <v>29.11</v>
      </c>
      <c r="AH46" s="219">
        <v>0</v>
      </c>
      <c r="AI46" s="219">
        <v>0</v>
      </c>
      <c r="AJ46" s="219">
        <v>0</v>
      </c>
      <c r="AK46" s="219">
        <v>58.7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22.2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2.99</v>
      </c>
      <c r="L47" s="219">
        <v>207.11</v>
      </c>
      <c r="M47" s="219">
        <v>27.19</v>
      </c>
      <c r="N47" s="219">
        <v>34.909999999999997</v>
      </c>
      <c r="O47" s="219">
        <v>0</v>
      </c>
      <c r="P47" s="219">
        <v>39.229999999999997</v>
      </c>
      <c r="Q47" s="219">
        <v>0</v>
      </c>
      <c r="R47" s="219">
        <v>12.53</v>
      </c>
      <c r="S47" s="219">
        <v>0</v>
      </c>
      <c r="T47" s="219">
        <v>0</v>
      </c>
      <c r="U47" s="219">
        <v>51.57</v>
      </c>
      <c r="V47" s="219">
        <v>5.17</v>
      </c>
      <c r="W47" s="219">
        <v>9.86</v>
      </c>
      <c r="X47" s="219">
        <v>43.6</v>
      </c>
      <c r="Y47" s="219">
        <v>0</v>
      </c>
      <c r="Z47" s="219">
        <v>74.84</v>
      </c>
      <c r="AA47" s="219">
        <v>26.65</v>
      </c>
      <c r="AB47" s="219">
        <v>0</v>
      </c>
      <c r="AC47" s="219">
        <v>9.7899999999999991</v>
      </c>
      <c r="AD47" s="219">
        <v>0</v>
      </c>
      <c r="AE47" s="219">
        <v>0</v>
      </c>
      <c r="AF47" s="219">
        <v>0</v>
      </c>
      <c r="AG47" s="219">
        <v>29.11</v>
      </c>
      <c r="AH47" s="219">
        <v>0</v>
      </c>
      <c r="AI47" s="219">
        <v>0</v>
      </c>
      <c r="AJ47" s="219">
        <v>0</v>
      </c>
      <c r="AK47" s="219">
        <v>58.7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22.2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2.99</v>
      </c>
      <c r="L48" s="219">
        <v>205.45</v>
      </c>
      <c r="M48" s="219">
        <v>27.19</v>
      </c>
      <c r="N48" s="219">
        <v>34.909999999999997</v>
      </c>
      <c r="O48" s="219">
        <v>0</v>
      </c>
      <c r="P48" s="219">
        <v>39.229999999999997</v>
      </c>
      <c r="Q48" s="219">
        <v>0</v>
      </c>
      <c r="R48" s="219">
        <v>12.53</v>
      </c>
      <c r="S48" s="219">
        <v>0</v>
      </c>
      <c r="T48" s="219">
        <v>0</v>
      </c>
      <c r="U48" s="219">
        <v>51.57</v>
      </c>
      <c r="V48" s="219">
        <v>5.17</v>
      </c>
      <c r="W48" s="219">
        <v>9.86</v>
      </c>
      <c r="X48" s="219">
        <v>43.6</v>
      </c>
      <c r="Y48" s="219">
        <v>0</v>
      </c>
      <c r="Z48" s="219">
        <v>74.84</v>
      </c>
      <c r="AA48" s="219">
        <v>26.65</v>
      </c>
      <c r="AB48" s="219">
        <v>0</v>
      </c>
      <c r="AC48" s="219">
        <v>9.7899999999999991</v>
      </c>
      <c r="AD48" s="219">
        <v>0</v>
      </c>
      <c r="AE48" s="219">
        <v>0</v>
      </c>
      <c r="AF48" s="219">
        <v>0</v>
      </c>
      <c r="AG48" s="219">
        <v>29.11</v>
      </c>
      <c r="AH48" s="219">
        <v>0</v>
      </c>
      <c r="AI48" s="219">
        <v>0</v>
      </c>
      <c r="AJ48" s="219">
        <v>0</v>
      </c>
      <c r="AK48" s="219">
        <v>58.7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22.2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2.99</v>
      </c>
      <c r="L49" s="219">
        <v>202.89</v>
      </c>
      <c r="M49" s="219">
        <v>27.19</v>
      </c>
      <c r="N49" s="219">
        <v>34.909999999999997</v>
      </c>
      <c r="O49" s="219">
        <v>0</v>
      </c>
      <c r="P49" s="219">
        <v>39.229999999999997</v>
      </c>
      <c r="Q49" s="219">
        <v>0</v>
      </c>
      <c r="R49" s="219">
        <v>12.53</v>
      </c>
      <c r="S49" s="219">
        <v>0</v>
      </c>
      <c r="T49" s="219">
        <v>0</v>
      </c>
      <c r="U49" s="219">
        <v>51.57</v>
      </c>
      <c r="V49" s="219">
        <v>5.17</v>
      </c>
      <c r="W49" s="219">
        <v>9.86</v>
      </c>
      <c r="X49" s="219">
        <v>43.6</v>
      </c>
      <c r="Y49" s="219">
        <v>0</v>
      </c>
      <c r="Z49" s="219">
        <v>74.84</v>
      </c>
      <c r="AA49" s="219">
        <v>26.65</v>
      </c>
      <c r="AB49" s="219">
        <v>0</v>
      </c>
      <c r="AC49" s="219">
        <v>9.7899999999999991</v>
      </c>
      <c r="AD49" s="219">
        <v>0</v>
      </c>
      <c r="AE49" s="219">
        <v>0</v>
      </c>
      <c r="AF49" s="219">
        <v>0</v>
      </c>
      <c r="AG49" s="219">
        <v>29.11</v>
      </c>
      <c r="AH49" s="219">
        <v>0</v>
      </c>
      <c r="AI49" s="219">
        <v>0</v>
      </c>
      <c r="AJ49" s="219">
        <v>0</v>
      </c>
      <c r="AK49" s="219">
        <v>58.7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22.2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2.99</v>
      </c>
      <c r="L50" s="219">
        <v>205.24</v>
      </c>
      <c r="M50" s="219">
        <v>27.19</v>
      </c>
      <c r="N50" s="219">
        <v>34.909999999999997</v>
      </c>
      <c r="O50" s="219">
        <v>0</v>
      </c>
      <c r="P50" s="219">
        <v>39.229999999999997</v>
      </c>
      <c r="Q50" s="219">
        <v>0</v>
      </c>
      <c r="R50" s="219">
        <v>12.53</v>
      </c>
      <c r="S50" s="219">
        <v>0</v>
      </c>
      <c r="T50" s="219">
        <v>0</v>
      </c>
      <c r="U50" s="219">
        <v>51.57</v>
      </c>
      <c r="V50" s="219">
        <v>5.17</v>
      </c>
      <c r="W50" s="219">
        <v>9.86</v>
      </c>
      <c r="X50" s="219">
        <v>43.6</v>
      </c>
      <c r="Y50" s="219">
        <v>0</v>
      </c>
      <c r="Z50" s="219">
        <v>74.84</v>
      </c>
      <c r="AA50" s="219">
        <v>26.65</v>
      </c>
      <c r="AB50" s="219">
        <v>0</v>
      </c>
      <c r="AC50" s="219">
        <v>9.7899999999999991</v>
      </c>
      <c r="AD50" s="219">
        <v>0</v>
      </c>
      <c r="AE50" s="219">
        <v>0</v>
      </c>
      <c r="AF50" s="219">
        <v>0</v>
      </c>
      <c r="AG50" s="219">
        <v>29.11</v>
      </c>
      <c r="AH50" s="219">
        <v>0</v>
      </c>
      <c r="AI50" s="219">
        <v>0</v>
      </c>
      <c r="AJ50" s="219">
        <v>0</v>
      </c>
      <c r="AK50" s="219">
        <v>58.7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22.2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2.89</v>
      </c>
      <c r="L51" s="219">
        <v>199.72</v>
      </c>
      <c r="M51" s="219">
        <v>27.19</v>
      </c>
      <c r="N51" s="219">
        <v>34.909999999999997</v>
      </c>
      <c r="O51" s="219">
        <v>0</v>
      </c>
      <c r="P51" s="219">
        <v>39.229999999999997</v>
      </c>
      <c r="Q51" s="219">
        <v>0</v>
      </c>
      <c r="R51" s="219">
        <v>12.53</v>
      </c>
      <c r="S51" s="219">
        <v>0</v>
      </c>
      <c r="T51" s="219">
        <v>0</v>
      </c>
      <c r="U51" s="219">
        <v>51.57</v>
      </c>
      <c r="V51" s="219">
        <v>5.17</v>
      </c>
      <c r="W51" s="219">
        <v>9.86</v>
      </c>
      <c r="X51" s="219">
        <v>43.6</v>
      </c>
      <c r="Y51" s="219">
        <v>0</v>
      </c>
      <c r="Z51" s="219">
        <v>75.33</v>
      </c>
      <c r="AA51" s="219">
        <v>26.83</v>
      </c>
      <c r="AB51" s="219">
        <v>0</v>
      </c>
      <c r="AC51" s="219">
        <v>9.7899999999999991</v>
      </c>
      <c r="AD51" s="219">
        <v>0</v>
      </c>
      <c r="AE51" s="219">
        <v>0</v>
      </c>
      <c r="AF51" s="219">
        <v>0</v>
      </c>
      <c r="AG51" s="219">
        <v>29.11</v>
      </c>
      <c r="AH51" s="219">
        <v>0</v>
      </c>
      <c r="AI51" s="219">
        <v>0</v>
      </c>
      <c r="AJ51" s="219">
        <v>0</v>
      </c>
      <c r="AK51" s="219">
        <v>58.83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22.2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2.89</v>
      </c>
      <c r="L52" s="219">
        <v>199.72</v>
      </c>
      <c r="M52" s="219">
        <v>27.19</v>
      </c>
      <c r="N52" s="219">
        <v>34.909999999999997</v>
      </c>
      <c r="O52" s="219">
        <v>0</v>
      </c>
      <c r="P52" s="219">
        <v>39.229999999999997</v>
      </c>
      <c r="Q52" s="219">
        <v>0</v>
      </c>
      <c r="R52" s="219">
        <v>12.53</v>
      </c>
      <c r="S52" s="219">
        <v>0</v>
      </c>
      <c r="T52" s="219">
        <v>0</v>
      </c>
      <c r="U52" s="219">
        <v>51.57</v>
      </c>
      <c r="V52" s="219">
        <v>5.17</v>
      </c>
      <c r="W52" s="219">
        <v>9.86</v>
      </c>
      <c r="X52" s="219">
        <v>43.6</v>
      </c>
      <c r="Y52" s="219">
        <v>0</v>
      </c>
      <c r="Z52" s="219">
        <v>74.84</v>
      </c>
      <c r="AA52" s="219">
        <v>26.83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29.11</v>
      </c>
      <c r="AH52" s="219">
        <v>0</v>
      </c>
      <c r="AI52" s="219">
        <v>0</v>
      </c>
      <c r="AJ52" s="219">
        <v>0</v>
      </c>
      <c r="AK52" s="219">
        <v>58.83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22.2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11.66</v>
      </c>
      <c r="H53" s="219">
        <v>0</v>
      </c>
      <c r="I53" s="219">
        <v>0</v>
      </c>
      <c r="J53" s="219">
        <v>0</v>
      </c>
      <c r="K53" s="219">
        <v>2.89</v>
      </c>
      <c r="L53" s="219">
        <v>199.72</v>
      </c>
      <c r="M53" s="219">
        <v>27.19</v>
      </c>
      <c r="N53" s="219">
        <v>34.909999999999997</v>
      </c>
      <c r="O53" s="219">
        <v>0</v>
      </c>
      <c r="P53" s="219">
        <v>39.229999999999997</v>
      </c>
      <c r="Q53" s="219">
        <v>0</v>
      </c>
      <c r="R53" s="219">
        <v>12.53</v>
      </c>
      <c r="S53" s="219">
        <v>0</v>
      </c>
      <c r="T53" s="219">
        <v>0</v>
      </c>
      <c r="U53" s="219">
        <v>51.57</v>
      </c>
      <c r="V53" s="219">
        <v>5.17</v>
      </c>
      <c r="W53" s="219">
        <v>9.86</v>
      </c>
      <c r="X53" s="219">
        <v>43.6</v>
      </c>
      <c r="Y53" s="219">
        <v>0</v>
      </c>
      <c r="Z53" s="219">
        <v>74.84</v>
      </c>
      <c r="AA53" s="219">
        <v>26.65</v>
      </c>
      <c r="AB53" s="219">
        <v>0</v>
      </c>
      <c r="AC53" s="219">
        <v>0</v>
      </c>
      <c r="AD53" s="219">
        <v>7.12</v>
      </c>
      <c r="AE53" s="219">
        <v>0</v>
      </c>
      <c r="AF53" s="219">
        <v>0</v>
      </c>
      <c r="AG53" s="219">
        <v>29.11</v>
      </c>
      <c r="AH53" s="219">
        <v>0</v>
      </c>
      <c r="AI53" s="219">
        <v>0</v>
      </c>
      <c r="AJ53" s="219">
        <v>0</v>
      </c>
      <c r="AK53" s="219">
        <v>58.83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22.2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11.66</v>
      </c>
      <c r="H54" s="219">
        <v>0</v>
      </c>
      <c r="I54" s="219">
        <v>0</v>
      </c>
      <c r="J54" s="219">
        <v>0</v>
      </c>
      <c r="K54" s="219">
        <v>2.89</v>
      </c>
      <c r="L54" s="219">
        <v>199.72</v>
      </c>
      <c r="M54" s="219">
        <v>27.19</v>
      </c>
      <c r="N54" s="219">
        <v>34.909999999999997</v>
      </c>
      <c r="O54" s="219">
        <v>0</v>
      </c>
      <c r="P54" s="219">
        <v>39.229999999999997</v>
      </c>
      <c r="Q54" s="219">
        <v>0</v>
      </c>
      <c r="R54" s="219">
        <v>12.53</v>
      </c>
      <c r="S54" s="219">
        <v>0</v>
      </c>
      <c r="T54" s="219">
        <v>0</v>
      </c>
      <c r="U54" s="219">
        <v>51.57</v>
      </c>
      <c r="V54" s="219">
        <v>5.17</v>
      </c>
      <c r="W54" s="219">
        <v>9.86</v>
      </c>
      <c r="X54" s="219">
        <v>43.6</v>
      </c>
      <c r="Y54" s="219">
        <v>0</v>
      </c>
      <c r="Z54" s="219">
        <v>74.84</v>
      </c>
      <c r="AA54" s="219">
        <v>26.65</v>
      </c>
      <c r="AB54" s="219">
        <v>0</v>
      </c>
      <c r="AC54" s="219">
        <v>0</v>
      </c>
      <c r="AD54" s="219">
        <v>7.12</v>
      </c>
      <c r="AE54" s="219">
        <v>0</v>
      </c>
      <c r="AF54" s="219">
        <v>0</v>
      </c>
      <c r="AG54" s="219">
        <v>29.11</v>
      </c>
      <c r="AH54" s="219">
        <v>0</v>
      </c>
      <c r="AI54" s="219">
        <v>0</v>
      </c>
      <c r="AJ54" s="219">
        <v>0</v>
      </c>
      <c r="AK54" s="219">
        <v>58.83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22.2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11.66</v>
      </c>
      <c r="H55" s="219">
        <v>0</v>
      </c>
      <c r="I55" s="219">
        <v>0</v>
      </c>
      <c r="J55" s="219">
        <v>0</v>
      </c>
      <c r="K55" s="219">
        <v>2.89</v>
      </c>
      <c r="L55" s="219">
        <v>199.72</v>
      </c>
      <c r="M55" s="219">
        <v>27.19</v>
      </c>
      <c r="N55" s="219">
        <v>34.909999999999997</v>
      </c>
      <c r="O55" s="219">
        <v>0</v>
      </c>
      <c r="P55" s="219">
        <v>39.229999999999997</v>
      </c>
      <c r="Q55" s="219">
        <v>0</v>
      </c>
      <c r="R55" s="219">
        <v>12.53</v>
      </c>
      <c r="S55" s="219">
        <v>0</v>
      </c>
      <c r="T55" s="219">
        <v>0</v>
      </c>
      <c r="U55" s="219">
        <v>51.57</v>
      </c>
      <c r="V55" s="219">
        <v>5.17</v>
      </c>
      <c r="W55" s="219">
        <v>9.86</v>
      </c>
      <c r="X55" s="219">
        <v>43.6</v>
      </c>
      <c r="Y55" s="219">
        <v>0</v>
      </c>
      <c r="Z55" s="219">
        <v>74.84</v>
      </c>
      <c r="AA55" s="219">
        <v>26.65</v>
      </c>
      <c r="AB55" s="219">
        <v>0</v>
      </c>
      <c r="AC55" s="219">
        <v>0</v>
      </c>
      <c r="AD55" s="219">
        <v>7.12</v>
      </c>
      <c r="AE55" s="219">
        <v>0</v>
      </c>
      <c r="AF55" s="219">
        <v>0</v>
      </c>
      <c r="AG55" s="219">
        <v>29.11</v>
      </c>
      <c r="AH55" s="219">
        <v>0</v>
      </c>
      <c r="AI55" s="219">
        <v>0</v>
      </c>
      <c r="AJ55" s="219">
        <v>0</v>
      </c>
      <c r="AK55" s="219">
        <v>58.83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22.2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11.66</v>
      </c>
      <c r="H56" s="219">
        <v>0</v>
      </c>
      <c r="I56" s="219">
        <v>0</v>
      </c>
      <c r="J56" s="219">
        <v>0</v>
      </c>
      <c r="K56" s="219">
        <v>2.89</v>
      </c>
      <c r="L56" s="219">
        <v>199.72</v>
      </c>
      <c r="M56" s="219">
        <v>27.19</v>
      </c>
      <c r="N56" s="219">
        <v>34.909999999999997</v>
      </c>
      <c r="O56" s="219">
        <v>0</v>
      </c>
      <c r="P56" s="219">
        <v>39.229999999999997</v>
      </c>
      <c r="Q56" s="219">
        <v>0</v>
      </c>
      <c r="R56" s="219">
        <v>12.53</v>
      </c>
      <c r="S56" s="219">
        <v>0</v>
      </c>
      <c r="T56" s="219">
        <v>0</v>
      </c>
      <c r="U56" s="219">
        <v>51.57</v>
      </c>
      <c r="V56" s="219">
        <v>5.17</v>
      </c>
      <c r="W56" s="219">
        <v>9.86</v>
      </c>
      <c r="X56" s="219">
        <v>43.6</v>
      </c>
      <c r="Y56" s="219">
        <v>0</v>
      </c>
      <c r="Z56" s="219">
        <v>74.84</v>
      </c>
      <c r="AA56" s="219">
        <v>26.65</v>
      </c>
      <c r="AB56" s="219">
        <v>0</v>
      </c>
      <c r="AC56" s="219">
        <v>9.7899999999999991</v>
      </c>
      <c r="AD56" s="219">
        <v>0</v>
      </c>
      <c r="AE56" s="219">
        <v>0</v>
      </c>
      <c r="AF56" s="219">
        <v>0</v>
      </c>
      <c r="AG56" s="219">
        <v>29.11</v>
      </c>
      <c r="AH56" s="219">
        <v>0</v>
      </c>
      <c r="AI56" s="219">
        <v>0</v>
      </c>
      <c r="AJ56" s="219">
        <v>0</v>
      </c>
      <c r="AK56" s="219">
        <v>58.83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22.2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7.02</v>
      </c>
      <c r="H57" s="219">
        <v>0</v>
      </c>
      <c r="I57" s="219">
        <v>0</v>
      </c>
      <c r="J57" s="219">
        <v>1.29</v>
      </c>
      <c r="K57" s="219">
        <v>2.89</v>
      </c>
      <c r="L57" s="219">
        <v>199.4</v>
      </c>
      <c r="M57" s="219">
        <v>27.19</v>
      </c>
      <c r="N57" s="219">
        <v>34.909999999999997</v>
      </c>
      <c r="O57" s="219">
        <v>0</v>
      </c>
      <c r="P57" s="219">
        <v>39.229999999999997</v>
      </c>
      <c r="Q57" s="219">
        <v>0</v>
      </c>
      <c r="R57" s="219">
        <v>12.53</v>
      </c>
      <c r="S57" s="219">
        <v>0</v>
      </c>
      <c r="T57" s="219">
        <v>0</v>
      </c>
      <c r="U57" s="219">
        <v>51.57</v>
      </c>
      <c r="V57" s="219">
        <v>5.17</v>
      </c>
      <c r="W57" s="219">
        <v>9.86</v>
      </c>
      <c r="X57" s="219">
        <v>43.6</v>
      </c>
      <c r="Y57" s="219">
        <v>0</v>
      </c>
      <c r="Z57" s="219">
        <v>74.84</v>
      </c>
      <c r="AA57" s="219">
        <v>26.65</v>
      </c>
      <c r="AB57" s="219">
        <v>0</v>
      </c>
      <c r="AC57" s="219">
        <v>9.7899999999999991</v>
      </c>
      <c r="AD57" s="219">
        <v>0</v>
      </c>
      <c r="AE57" s="219">
        <v>0</v>
      </c>
      <c r="AF57" s="219">
        <v>0</v>
      </c>
      <c r="AG57" s="219">
        <v>29.11</v>
      </c>
      <c r="AH57" s="219">
        <v>0</v>
      </c>
      <c r="AI57" s="219">
        <v>0</v>
      </c>
      <c r="AJ57" s="219">
        <v>0</v>
      </c>
      <c r="AK57" s="219">
        <v>58.83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22.2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7.02</v>
      </c>
      <c r="H58" s="219">
        <v>0</v>
      </c>
      <c r="I58" s="219">
        <v>0</v>
      </c>
      <c r="J58" s="219">
        <v>1.29</v>
      </c>
      <c r="K58" s="219">
        <v>2.89</v>
      </c>
      <c r="L58" s="219">
        <v>250.46</v>
      </c>
      <c r="M58" s="219">
        <v>27.19</v>
      </c>
      <c r="N58" s="219">
        <v>34.909999999999997</v>
      </c>
      <c r="O58" s="219">
        <v>0</v>
      </c>
      <c r="P58" s="219">
        <v>39.229999999999997</v>
      </c>
      <c r="Q58" s="219">
        <v>0</v>
      </c>
      <c r="R58" s="219">
        <v>12.53</v>
      </c>
      <c r="S58" s="219">
        <v>0</v>
      </c>
      <c r="T58" s="219">
        <v>0</v>
      </c>
      <c r="U58" s="219">
        <v>51.57</v>
      </c>
      <c r="V58" s="219">
        <v>5.17</v>
      </c>
      <c r="W58" s="219">
        <v>9.86</v>
      </c>
      <c r="X58" s="219">
        <v>43.6</v>
      </c>
      <c r="Y58" s="219">
        <v>0</v>
      </c>
      <c r="Z58" s="219">
        <v>74.84</v>
      </c>
      <c r="AA58" s="219">
        <v>26.65</v>
      </c>
      <c r="AB58" s="219">
        <v>0</v>
      </c>
      <c r="AC58" s="219">
        <v>9.7899999999999991</v>
      </c>
      <c r="AD58" s="219">
        <v>0</v>
      </c>
      <c r="AE58" s="219">
        <v>0</v>
      </c>
      <c r="AF58" s="219">
        <v>0</v>
      </c>
      <c r="AG58" s="219">
        <v>29.11</v>
      </c>
      <c r="AH58" s="219">
        <v>0</v>
      </c>
      <c r="AI58" s="219">
        <v>0</v>
      </c>
      <c r="AJ58" s="219">
        <v>0</v>
      </c>
      <c r="AK58" s="219">
        <v>58.83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22.2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7.02</v>
      </c>
      <c r="H59" s="219">
        <v>0</v>
      </c>
      <c r="I59" s="219">
        <v>0</v>
      </c>
      <c r="J59" s="219">
        <v>1.29</v>
      </c>
      <c r="K59" s="219">
        <v>2.89</v>
      </c>
      <c r="L59" s="219">
        <v>298.62</v>
      </c>
      <c r="M59" s="219">
        <v>27.19</v>
      </c>
      <c r="N59" s="219">
        <v>34.909999999999997</v>
      </c>
      <c r="O59" s="219">
        <v>0</v>
      </c>
      <c r="P59" s="219">
        <v>39.229999999999997</v>
      </c>
      <c r="Q59" s="219">
        <v>0</v>
      </c>
      <c r="R59" s="219">
        <v>12.53</v>
      </c>
      <c r="S59" s="219">
        <v>0</v>
      </c>
      <c r="T59" s="219">
        <v>0</v>
      </c>
      <c r="U59" s="219">
        <v>51.57</v>
      </c>
      <c r="V59" s="219">
        <v>5.16</v>
      </c>
      <c r="W59" s="219">
        <v>9.6999999999999993</v>
      </c>
      <c r="X59" s="219">
        <v>41.87</v>
      </c>
      <c r="Y59" s="219">
        <v>0</v>
      </c>
      <c r="Z59" s="219">
        <v>74.84</v>
      </c>
      <c r="AA59" s="219">
        <v>26.65</v>
      </c>
      <c r="AB59" s="219">
        <v>0</v>
      </c>
      <c r="AC59" s="219">
        <v>9.1999999999999993</v>
      </c>
      <c r="AD59" s="219">
        <v>0</v>
      </c>
      <c r="AE59" s="219">
        <v>0</v>
      </c>
      <c r="AF59" s="219">
        <v>0</v>
      </c>
      <c r="AG59" s="219">
        <v>29.11</v>
      </c>
      <c r="AH59" s="219">
        <v>0</v>
      </c>
      <c r="AI59" s="219">
        <v>0</v>
      </c>
      <c r="AJ59" s="219">
        <v>0</v>
      </c>
      <c r="AK59" s="219">
        <v>58.83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22.2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7.02</v>
      </c>
      <c r="H60" s="219">
        <v>0</v>
      </c>
      <c r="I60" s="219">
        <v>0</v>
      </c>
      <c r="J60" s="219">
        <v>1.29</v>
      </c>
      <c r="K60" s="219">
        <v>2.89</v>
      </c>
      <c r="L60" s="219">
        <v>346.79</v>
      </c>
      <c r="M60" s="219">
        <v>27.19</v>
      </c>
      <c r="N60" s="219">
        <v>34.909999999999997</v>
      </c>
      <c r="O60" s="219">
        <v>0</v>
      </c>
      <c r="P60" s="219">
        <v>39.229999999999997</v>
      </c>
      <c r="Q60" s="219">
        <v>0</v>
      </c>
      <c r="R60" s="219">
        <v>12.53</v>
      </c>
      <c r="S60" s="219">
        <v>0</v>
      </c>
      <c r="T60" s="219">
        <v>0</v>
      </c>
      <c r="U60" s="219">
        <v>51.57</v>
      </c>
      <c r="V60" s="219">
        <v>5.17</v>
      </c>
      <c r="W60" s="219">
        <v>9.86</v>
      </c>
      <c r="X60" s="219">
        <v>43.6</v>
      </c>
      <c r="Y60" s="219">
        <v>0</v>
      </c>
      <c r="Z60" s="219">
        <v>74.84</v>
      </c>
      <c r="AA60" s="219">
        <v>26.65</v>
      </c>
      <c r="AB60" s="219">
        <v>0</v>
      </c>
      <c r="AC60" s="219">
        <v>9.1999999999999993</v>
      </c>
      <c r="AD60" s="219">
        <v>0</v>
      </c>
      <c r="AE60" s="219">
        <v>0</v>
      </c>
      <c r="AF60" s="219">
        <v>0</v>
      </c>
      <c r="AG60" s="219">
        <v>29.11</v>
      </c>
      <c r="AH60" s="219">
        <v>0</v>
      </c>
      <c r="AI60" s="219">
        <v>0</v>
      </c>
      <c r="AJ60" s="219">
        <v>0</v>
      </c>
      <c r="AK60" s="219">
        <v>58.83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22.2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7.02</v>
      </c>
      <c r="H61" s="219">
        <v>0</v>
      </c>
      <c r="I61" s="219">
        <v>0</v>
      </c>
      <c r="J61" s="219">
        <v>1.29</v>
      </c>
      <c r="K61" s="219">
        <v>9.06</v>
      </c>
      <c r="L61" s="219">
        <v>370.53</v>
      </c>
      <c r="M61" s="219">
        <v>27.19</v>
      </c>
      <c r="N61" s="219">
        <v>34.909999999999997</v>
      </c>
      <c r="O61" s="219">
        <v>0</v>
      </c>
      <c r="P61" s="219">
        <v>39.229999999999997</v>
      </c>
      <c r="Q61" s="219">
        <v>5.7</v>
      </c>
      <c r="R61" s="219">
        <v>12.53</v>
      </c>
      <c r="S61" s="219">
        <v>6.74</v>
      </c>
      <c r="T61" s="219">
        <v>0</v>
      </c>
      <c r="U61" s="219">
        <v>51.57</v>
      </c>
      <c r="V61" s="219">
        <v>5.17</v>
      </c>
      <c r="W61" s="219">
        <v>9.86</v>
      </c>
      <c r="X61" s="219">
        <v>43.6</v>
      </c>
      <c r="Y61" s="219">
        <v>0</v>
      </c>
      <c r="Z61" s="219">
        <v>74.84</v>
      </c>
      <c r="AA61" s="219">
        <v>26.65</v>
      </c>
      <c r="AB61" s="219">
        <v>0</v>
      </c>
      <c r="AC61" s="219">
        <v>9.1999999999999993</v>
      </c>
      <c r="AD61" s="219">
        <v>0</v>
      </c>
      <c r="AE61" s="219">
        <v>0</v>
      </c>
      <c r="AF61" s="219">
        <v>0</v>
      </c>
      <c r="AG61" s="219">
        <v>29.11</v>
      </c>
      <c r="AH61" s="219">
        <v>0</v>
      </c>
      <c r="AI61" s="219">
        <v>0</v>
      </c>
      <c r="AJ61" s="219">
        <v>0</v>
      </c>
      <c r="AK61" s="219">
        <v>66.34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22.2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7.02</v>
      </c>
      <c r="H62" s="219">
        <v>0</v>
      </c>
      <c r="I62" s="219">
        <v>0</v>
      </c>
      <c r="J62" s="219">
        <v>1.29</v>
      </c>
      <c r="K62" s="219">
        <v>9.06</v>
      </c>
      <c r="L62" s="219">
        <v>370.53</v>
      </c>
      <c r="M62" s="219">
        <v>27.19</v>
      </c>
      <c r="N62" s="219">
        <v>34.909999999999997</v>
      </c>
      <c r="O62" s="219">
        <v>0</v>
      </c>
      <c r="P62" s="219">
        <v>39.229999999999997</v>
      </c>
      <c r="Q62" s="219">
        <v>5.78</v>
      </c>
      <c r="R62" s="219">
        <v>12.53</v>
      </c>
      <c r="S62" s="219">
        <v>6.74</v>
      </c>
      <c r="T62" s="219">
        <v>0</v>
      </c>
      <c r="U62" s="219">
        <v>51.57</v>
      </c>
      <c r="V62" s="219">
        <v>5.17</v>
      </c>
      <c r="W62" s="219">
        <v>9.86</v>
      </c>
      <c r="X62" s="219">
        <v>43.6</v>
      </c>
      <c r="Y62" s="219">
        <v>0</v>
      </c>
      <c r="Z62" s="219">
        <v>74.84</v>
      </c>
      <c r="AA62" s="219">
        <v>26.65</v>
      </c>
      <c r="AB62" s="219">
        <v>0</v>
      </c>
      <c r="AC62" s="219">
        <v>9.1999999999999993</v>
      </c>
      <c r="AD62" s="219">
        <v>0</v>
      </c>
      <c r="AE62" s="219">
        <v>0</v>
      </c>
      <c r="AF62" s="219">
        <v>0</v>
      </c>
      <c r="AG62" s="219">
        <v>29.11</v>
      </c>
      <c r="AH62" s="219">
        <v>0</v>
      </c>
      <c r="AI62" s="219">
        <v>0</v>
      </c>
      <c r="AJ62" s="219">
        <v>0</v>
      </c>
      <c r="AK62" s="219">
        <v>66.34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22.2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0.11</v>
      </c>
      <c r="H63" s="219">
        <v>0</v>
      </c>
      <c r="I63" s="219">
        <v>0</v>
      </c>
      <c r="J63" s="219">
        <v>0.01</v>
      </c>
      <c r="K63" s="219">
        <v>9.06</v>
      </c>
      <c r="L63" s="219">
        <v>365.93</v>
      </c>
      <c r="M63" s="219">
        <v>27.19</v>
      </c>
      <c r="N63" s="219">
        <v>34.909999999999997</v>
      </c>
      <c r="O63" s="219">
        <v>0</v>
      </c>
      <c r="P63" s="219">
        <v>38.57</v>
      </c>
      <c r="Q63" s="219">
        <v>5.78</v>
      </c>
      <c r="R63" s="219">
        <v>12.53</v>
      </c>
      <c r="S63" s="219">
        <v>6.74</v>
      </c>
      <c r="T63" s="219">
        <v>0</v>
      </c>
      <c r="U63" s="219">
        <v>51.57</v>
      </c>
      <c r="V63" s="219">
        <v>5.17</v>
      </c>
      <c r="W63" s="219">
        <v>9.86</v>
      </c>
      <c r="X63" s="219">
        <v>43.6</v>
      </c>
      <c r="Y63" s="219">
        <v>0</v>
      </c>
      <c r="Z63" s="219">
        <v>74.84</v>
      </c>
      <c r="AA63" s="219">
        <v>26.65</v>
      </c>
      <c r="AB63" s="219">
        <v>0</v>
      </c>
      <c r="AC63" s="219">
        <v>9.1999999999999993</v>
      </c>
      <c r="AD63" s="219">
        <v>0</v>
      </c>
      <c r="AE63" s="219">
        <v>0</v>
      </c>
      <c r="AF63" s="219">
        <v>0</v>
      </c>
      <c r="AG63" s="219">
        <v>29.11</v>
      </c>
      <c r="AH63" s="219">
        <v>0</v>
      </c>
      <c r="AI63" s="219">
        <v>0</v>
      </c>
      <c r="AJ63" s="219">
        <v>0</v>
      </c>
      <c r="AK63" s="219">
        <v>66.34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22.2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9.06</v>
      </c>
      <c r="L64" s="219">
        <v>365.93</v>
      </c>
      <c r="M64" s="219">
        <v>27.19</v>
      </c>
      <c r="N64" s="219">
        <v>34.909999999999997</v>
      </c>
      <c r="O64" s="219">
        <v>0</v>
      </c>
      <c r="P64" s="219">
        <v>37.9</v>
      </c>
      <c r="Q64" s="219">
        <v>5.78</v>
      </c>
      <c r="R64" s="219">
        <v>12.53</v>
      </c>
      <c r="S64" s="219">
        <v>6.74</v>
      </c>
      <c r="T64" s="219">
        <v>0</v>
      </c>
      <c r="U64" s="219">
        <v>51.57</v>
      </c>
      <c r="V64" s="219">
        <v>5.17</v>
      </c>
      <c r="W64" s="219">
        <v>9.86</v>
      </c>
      <c r="X64" s="219">
        <v>43.6</v>
      </c>
      <c r="Y64" s="219">
        <v>0</v>
      </c>
      <c r="Z64" s="219">
        <v>74.84</v>
      </c>
      <c r="AA64" s="219">
        <v>26.65</v>
      </c>
      <c r="AB64" s="219">
        <v>0</v>
      </c>
      <c r="AC64" s="219">
        <v>9.1999999999999993</v>
      </c>
      <c r="AD64" s="219">
        <v>7.71</v>
      </c>
      <c r="AE64" s="219">
        <v>0</v>
      </c>
      <c r="AF64" s="219">
        <v>0</v>
      </c>
      <c r="AG64" s="219">
        <v>29.11</v>
      </c>
      <c r="AH64" s="219">
        <v>0</v>
      </c>
      <c r="AI64" s="219">
        <v>0</v>
      </c>
      <c r="AJ64" s="219">
        <v>0</v>
      </c>
      <c r="AK64" s="219">
        <v>66.34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22.2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9.06</v>
      </c>
      <c r="L65" s="219">
        <v>365.93</v>
      </c>
      <c r="M65" s="219">
        <v>27.19</v>
      </c>
      <c r="N65" s="219">
        <v>34.909999999999997</v>
      </c>
      <c r="O65" s="219">
        <v>0</v>
      </c>
      <c r="P65" s="219">
        <v>37.46</v>
      </c>
      <c r="Q65" s="219">
        <v>5.78</v>
      </c>
      <c r="R65" s="219">
        <v>12.53</v>
      </c>
      <c r="S65" s="219">
        <v>6.74</v>
      </c>
      <c r="T65" s="219">
        <v>0</v>
      </c>
      <c r="U65" s="219">
        <v>51.57</v>
      </c>
      <c r="V65" s="219">
        <v>5.17</v>
      </c>
      <c r="W65" s="219">
        <v>9.86</v>
      </c>
      <c r="X65" s="219">
        <v>43.6</v>
      </c>
      <c r="Y65" s="219">
        <v>0</v>
      </c>
      <c r="Z65" s="219">
        <v>74.84</v>
      </c>
      <c r="AA65" s="219">
        <v>26.65</v>
      </c>
      <c r="AB65" s="219">
        <v>0</v>
      </c>
      <c r="AC65" s="219">
        <v>6.79</v>
      </c>
      <c r="AD65" s="219">
        <v>7.71</v>
      </c>
      <c r="AE65" s="219">
        <v>0</v>
      </c>
      <c r="AF65" s="219">
        <v>0</v>
      </c>
      <c r="AG65" s="219">
        <v>28.92</v>
      </c>
      <c r="AH65" s="219">
        <v>0</v>
      </c>
      <c r="AI65" s="219">
        <v>0</v>
      </c>
      <c r="AJ65" s="219">
        <v>0</v>
      </c>
      <c r="AK65" s="219">
        <v>66.34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22.2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9.06</v>
      </c>
      <c r="L66" s="219">
        <v>365.93</v>
      </c>
      <c r="M66" s="219">
        <v>27.19</v>
      </c>
      <c r="N66" s="219">
        <v>34.909999999999997</v>
      </c>
      <c r="O66" s="219">
        <v>0</v>
      </c>
      <c r="P66" s="219">
        <v>37.46</v>
      </c>
      <c r="Q66" s="219">
        <v>5.78</v>
      </c>
      <c r="R66" s="219">
        <v>12.53</v>
      </c>
      <c r="S66" s="219">
        <v>6.74</v>
      </c>
      <c r="T66" s="219">
        <v>0</v>
      </c>
      <c r="U66" s="219">
        <v>51.57</v>
      </c>
      <c r="V66" s="219">
        <v>5.17</v>
      </c>
      <c r="W66" s="219">
        <v>9.86</v>
      </c>
      <c r="X66" s="219">
        <v>43.6</v>
      </c>
      <c r="Y66" s="219">
        <v>0</v>
      </c>
      <c r="Z66" s="219">
        <v>74.84</v>
      </c>
      <c r="AA66" s="219">
        <v>26.65</v>
      </c>
      <c r="AB66" s="219">
        <v>0</v>
      </c>
      <c r="AC66" s="219">
        <v>6.79</v>
      </c>
      <c r="AD66" s="219">
        <v>7.71</v>
      </c>
      <c r="AE66" s="219">
        <v>0</v>
      </c>
      <c r="AF66" s="219">
        <v>0</v>
      </c>
      <c r="AG66" s="219">
        <v>28.92</v>
      </c>
      <c r="AH66" s="219">
        <v>0</v>
      </c>
      <c r="AI66" s="219">
        <v>0</v>
      </c>
      <c r="AJ66" s="219">
        <v>0</v>
      </c>
      <c r="AK66" s="219">
        <v>66.34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22.2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9.06</v>
      </c>
      <c r="L67" s="219">
        <v>365.93</v>
      </c>
      <c r="M67" s="219">
        <v>27.19</v>
      </c>
      <c r="N67" s="219">
        <v>34.909999999999997</v>
      </c>
      <c r="O67" s="219">
        <v>0</v>
      </c>
      <c r="P67" s="219">
        <v>37.46</v>
      </c>
      <c r="Q67" s="219">
        <v>5.78</v>
      </c>
      <c r="R67" s="219">
        <v>12.53</v>
      </c>
      <c r="S67" s="219">
        <v>6.74</v>
      </c>
      <c r="T67" s="219">
        <v>0</v>
      </c>
      <c r="U67" s="219">
        <v>51.57</v>
      </c>
      <c r="V67" s="219">
        <v>5.17</v>
      </c>
      <c r="W67" s="219">
        <v>9.86</v>
      </c>
      <c r="X67" s="219">
        <v>43.6</v>
      </c>
      <c r="Y67" s="219">
        <v>0</v>
      </c>
      <c r="Z67" s="219">
        <v>74.84</v>
      </c>
      <c r="AA67" s="219">
        <v>26.65</v>
      </c>
      <c r="AB67" s="219">
        <v>0</v>
      </c>
      <c r="AC67" s="219">
        <v>6.79</v>
      </c>
      <c r="AD67" s="219">
        <v>7.71</v>
      </c>
      <c r="AE67" s="219">
        <v>0</v>
      </c>
      <c r="AF67" s="219">
        <v>0</v>
      </c>
      <c r="AG67" s="219">
        <v>28.92</v>
      </c>
      <c r="AH67" s="219">
        <v>0</v>
      </c>
      <c r="AI67" s="219">
        <v>0</v>
      </c>
      <c r="AJ67" s="219">
        <v>0</v>
      </c>
      <c r="AK67" s="219">
        <v>66.34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22.2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9.06</v>
      </c>
      <c r="L68" s="219">
        <v>365.93</v>
      </c>
      <c r="M68" s="219">
        <v>27.19</v>
      </c>
      <c r="N68" s="219">
        <v>34.909999999999997</v>
      </c>
      <c r="O68" s="219">
        <v>0</v>
      </c>
      <c r="P68" s="219">
        <v>37.46</v>
      </c>
      <c r="Q68" s="219">
        <v>5.78</v>
      </c>
      <c r="R68" s="219">
        <v>12.53</v>
      </c>
      <c r="S68" s="219">
        <v>6.74</v>
      </c>
      <c r="T68" s="219">
        <v>0</v>
      </c>
      <c r="U68" s="219">
        <v>51.57</v>
      </c>
      <c r="V68" s="219">
        <v>5.17</v>
      </c>
      <c r="W68" s="219">
        <v>9.86</v>
      </c>
      <c r="X68" s="219">
        <v>43.6</v>
      </c>
      <c r="Y68" s="219">
        <v>0</v>
      </c>
      <c r="Z68" s="219">
        <v>74.84</v>
      </c>
      <c r="AA68" s="219">
        <v>26.65</v>
      </c>
      <c r="AB68" s="219">
        <v>0</v>
      </c>
      <c r="AC68" s="219">
        <v>7.13</v>
      </c>
      <c r="AD68" s="219">
        <v>0</v>
      </c>
      <c r="AE68" s="219">
        <v>0</v>
      </c>
      <c r="AF68" s="219">
        <v>0</v>
      </c>
      <c r="AG68" s="219">
        <v>28.92</v>
      </c>
      <c r="AH68" s="219">
        <v>0</v>
      </c>
      <c r="AI68" s="219">
        <v>0</v>
      </c>
      <c r="AJ68" s="219">
        <v>0</v>
      </c>
      <c r="AK68" s="219">
        <v>66.34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22.2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9.06</v>
      </c>
      <c r="L69" s="219">
        <v>365.93</v>
      </c>
      <c r="M69" s="219">
        <v>27.19</v>
      </c>
      <c r="N69" s="219">
        <v>34.909999999999997</v>
      </c>
      <c r="O69" s="219">
        <v>0</v>
      </c>
      <c r="P69" s="219">
        <v>37.46</v>
      </c>
      <c r="Q69" s="219">
        <v>5.78</v>
      </c>
      <c r="R69" s="219">
        <v>12.53</v>
      </c>
      <c r="S69" s="219">
        <v>6.74</v>
      </c>
      <c r="T69" s="219">
        <v>0</v>
      </c>
      <c r="U69" s="219">
        <v>51.57</v>
      </c>
      <c r="V69" s="219">
        <v>5.17</v>
      </c>
      <c r="W69" s="219">
        <v>9.69</v>
      </c>
      <c r="X69" s="219">
        <v>43.6</v>
      </c>
      <c r="Y69" s="219">
        <v>0</v>
      </c>
      <c r="Z69" s="219">
        <v>37.409999999999997</v>
      </c>
      <c r="AA69" s="219">
        <v>26.65</v>
      </c>
      <c r="AB69" s="219">
        <v>0</v>
      </c>
      <c r="AC69" s="219">
        <v>7.13</v>
      </c>
      <c r="AD69" s="219">
        <v>0</v>
      </c>
      <c r="AE69" s="219">
        <v>0</v>
      </c>
      <c r="AF69" s="219">
        <v>0</v>
      </c>
      <c r="AG69" s="219">
        <v>28.92</v>
      </c>
      <c r="AH69" s="219">
        <v>0</v>
      </c>
      <c r="AI69" s="219">
        <v>0</v>
      </c>
      <c r="AJ69" s="219">
        <v>0</v>
      </c>
      <c r="AK69" s="219">
        <v>66.34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22.2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9.06</v>
      </c>
      <c r="L70" s="219">
        <v>365.93</v>
      </c>
      <c r="M70" s="219">
        <v>27.19</v>
      </c>
      <c r="N70" s="219">
        <v>34.909999999999997</v>
      </c>
      <c r="O70" s="219">
        <v>0</v>
      </c>
      <c r="P70" s="219">
        <v>37.46</v>
      </c>
      <c r="Q70" s="219">
        <v>5.78</v>
      </c>
      <c r="R70" s="219">
        <v>12.53</v>
      </c>
      <c r="S70" s="219">
        <v>6.74</v>
      </c>
      <c r="T70" s="219">
        <v>0</v>
      </c>
      <c r="U70" s="219">
        <v>51.57</v>
      </c>
      <c r="V70" s="219">
        <v>5.17</v>
      </c>
      <c r="W70" s="219">
        <v>9.69</v>
      </c>
      <c r="X70" s="219">
        <v>43.6</v>
      </c>
      <c r="Y70" s="219">
        <v>0</v>
      </c>
      <c r="Z70" s="219">
        <v>37.409999999999997</v>
      </c>
      <c r="AA70" s="219">
        <v>26.65</v>
      </c>
      <c r="AB70" s="219">
        <v>0</v>
      </c>
      <c r="AC70" s="219">
        <v>7.13</v>
      </c>
      <c r="AD70" s="219">
        <v>0</v>
      </c>
      <c r="AE70" s="219">
        <v>0</v>
      </c>
      <c r="AF70" s="219">
        <v>0</v>
      </c>
      <c r="AG70" s="219">
        <v>28.92</v>
      </c>
      <c r="AH70" s="219">
        <v>0</v>
      </c>
      <c r="AI70" s="219">
        <v>0</v>
      </c>
      <c r="AJ70" s="219">
        <v>0</v>
      </c>
      <c r="AK70" s="219">
        <v>66.34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22.2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4.63</v>
      </c>
      <c r="H71" s="219">
        <v>0</v>
      </c>
      <c r="I71" s="219">
        <v>0</v>
      </c>
      <c r="J71" s="219">
        <v>0</v>
      </c>
      <c r="K71" s="219">
        <v>9.06</v>
      </c>
      <c r="L71" s="219">
        <v>365.93</v>
      </c>
      <c r="M71" s="219">
        <v>27.19</v>
      </c>
      <c r="N71" s="219">
        <v>34.909999999999997</v>
      </c>
      <c r="O71" s="219">
        <v>0</v>
      </c>
      <c r="P71" s="219">
        <v>37.46</v>
      </c>
      <c r="Q71" s="219">
        <v>5.78</v>
      </c>
      <c r="R71" s="219">
        <v>12.53</v>
      </c>
      <c r="S71" s="219">
        <v>6.74</v>
      </c>
      <c r="T71" s="219">
        <v>0</v>
      </c>
      <c r="U71" s="219">
        <v>51.57</v>
      </c>
      <c r="V71" s="219">
        <v>5.17</v>
      </c>
      <c r="W71" s="219">
        <v>9.69</v>
      </c>
      <c r="X71" s="219">
        <v>43.6</v>
      </c>
      <c r="Y71" s="219">
        <v>0</v>
      </c>
      <c r="Z71" s="219">
        <v>37.409999999999997</v>
      </c>
      <c r="AA71" s="219">
        <v>26.65</v>
      </c>
      <c r="AB71" s="219">
        <v>0</v>
      </c>
      <c r="AC71" s="219">
        <v>7.13</v>
      </c>
      <c r="AD71" s="219">
        <v>0</v>
      </c>
      <c r="AE71" s="219">
        <v>0</v>
      </c>
      <c r="AF71" s="219">
        <v>0</v>
      </c>
      <c r="AG71" s="219">
        <v>28.92</v>
      </c>
      <c r="AH71" s="219">
        <v>0</v>
      </c>
      <c r="AI71" s="219">
        <v>0</v>
      </c>
      <c r="AJ71" s="219">
        <v>0</v>
      </c>
      <c r="AK71" s="219">
        <v>63.23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20.190000000000001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9.26</v>
      </c>
      <c r="H72" s="219">
        <v>0</v>
      </c>
      <c r="I72" s="219">
        <v>0</v>
      </c>
      <c r="J72" s="219">
        <v>0</v>
      </c>
      <c r="K72" s="219">
        <v>9.06</v>
      </c>
      <c r="L72" s="219">
        <v>365.93</v>
      </c>
      <c r="M72" s="219">
        <v>27.19</v>
      </c>
      <c r="N72" s="219">
        <v>34.909999999999997</v>
      </c>
      <c r="O72" s="219">
        <v>0</v>
      </c>
      <c r="P72" s="219">
        <v>37.46</v>
      </c>
      <c r="Q72" s="219">
        <v>5.78</v>
      </c>
      <c r="R72" s="219">
        <v>12.53</v>
      </c>
      <c r="S72" s="219">
        <v>6.74</v>
      </c>
      <c r="T72" s="219">
        <v>0</v>
      </c>
      <c r="U72" s="219">
        <v>51.57</v>
      </c>
      <c r="V72" s="219">
        <v>5.17</v>
      </c>
      <c r="W72" s="219">
        <v>9.69</v>
      </c>
      <c r="X72" s="219">
        <v>43.6</v>
      </c>
      <c r="Y72" s="219">
        <v>0</v>
      </c>
      <c r="Z72" s="219">
        <v>37.409999999999997</v>
      </c>
      <c r="AA72" s="219">
        <v>26.65</v>
      </c>
      <c r="AB72" s="219">
        <v>0</v>
      </c>
      <c r="AC72" s="219">
        <v>7.13</v>
      </c>
      <c r="AD72" s="219">
        <v>0</v>
      </c>
      <c r="AE72" s="219">
        <v>0</v>
      </c>
      <c r="AF72" s="219">
        <v>0</v>
      </c>
      <c r="AG72" s="219">
        <v>28.92</v>
      </c>
      <c r="AH72" s="219">
        <v>0</v>
      </c>
      <c r="AI72" s="219">
        <v>0</v>
      </c>
      <c r="AJ72" s="219">
        <v>0</v>
      </c>
      <c r="AK72" s="219">
        <v>63.23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13.2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9.6300000000000008</v>
      </c>
      <c r="H73" s="219">
        <v>0</v>
      </c>
      <c r="I73" s="219">
        <v>0</v>
      </c>
      <c r="J73" s="219">
        <v>9.6300000000000008</v>
      </c>
      <c r="K73" s="219">
        <v>9.06</v>
      </c>
      <c r="L73" s="219">
        <v>365.93</v>
      </c>
      <c r="M73" s="219">
        <v>27.19</v>
      </c>
      <c r="N73" s="219">
        <v>34.909999999999997</v>
      </c>
      <c r="O73" s="219">
        <v>0</v>
      </c>
      <c r="P73" s="219">
        <v>37.46</v>
      </c>
      <c r="Q73" s="219">
        <v>5.78</v>
      </c>
      <c r="R73" s="219">
        <v>12.53</v>
      </c>
      <c r="S73" s="219">
        <v>6.74</v>
      </c>
      <c r="T73" s="219">
        <v>0</v>
      </c>
      <c r="U73" s="219">
        <v>51.57</v>
      </c>
      <c r="V73" s="219">
        <v>5.17</v>
      </c>
      <c r="W73" s="219">
        <v>9.59</v>
      </c>
      <c r="X73" s="219">
        <v>43.6</v>
      </c>
      <c r="Y73" s="219">
        <v>0</v>
      </c>
      <c r="Z73" s="219">
        <v>37.409999999999997</v>
      </c>
      <c r="AA73" s="219">
        <v>26.65</v>
      </c>
      <c r="AB73" s="219">
        <v>0</v>
      </c>
      <c r="AC73" s="219">
        <v>7.13</v>
      </c>
      <c r="AD73" s="219">
        <v>0</v>
      </c>
      <c r="AE73" s="219">
        <v>0</v>
      </c>
      <c r="AF73" s="219">
        <v>0</v>
      </c>
      <c r="AG73" s="219">
        <v>28.92</v>
      </c>
      <c r="AH73" s="219">
        <v>0</v>
      </c>
      <c r="AI73" s="219">
        <v>0</v>
      </c>
      <c r="AJ73" s="219">
        <v>0</v>
      </c>
      <c r="AK73" s="219">
        <v>63.23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8.67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9.6300000000000008</v>
      </c>
      <c r="H74" s="219">
        <v>0</v>
      </c>
      <c r="I74" s="219">
        <v>0</v>
      </c>
      <c r="J74" s="219">
        <v>9.6300000000000008</v>
      </c>
      <c r="K74" s="219">
        <v>9.06</v>
      </c>
      <c r="L74" s="219">
        <v>365.93</v>
      </c>
      <c r="M74" s="219">
        <v>27.19</v>
      </c>
      <c r="N74" s="219">
        <v>34.909999999999997</v>
      </c>
      <c r="O74" s="219">
        <v>0</v>
      </c>
      <c r="P74" s="219">
        <v>37.46</v>
      </c>
      <c r="Q74" s="219">
        <v>5.78</v>
      </c>
      <c r="R74" s="219">
        <v>12.53</v>
      </c>
      <c r="S74" s="219">
        <v>6.74</v>
      </c>
      <c r="T74" s="219">
        <v>0</v>
      </c>
      <c r="U74" s="219">
        <v>51.57</v>
      </c>
      <c r="V74" s="219">
        <v>5.17</v>
      </c>
      <c r="W74" s="219">
        <v>9.59</v>
      </c>
      <c r="X74" s="219">
        <v>43.6</v>
      </c>
      <c r="Y74" s="219">
        <v>0</v>
      </c>
      <c r="Z74" s="219">
        <v>37.409999999999997</v>
      </c>
      <c r="AA74" s="219">
        <v>26.65</v>
      </c>
      <c r="AB74" s="219">
        <v>0</v>
      </c>
      <c r="AC74" s="219">
        <v>7.13</v>
      </c>
      <c r="AD74" s="219">
        <v>0</v>
      </c>
      <c r="AE74" s="219">
        <v>0</v>
      </c>
      <c r="AF74" s="219">
        <v>0</v>
      </c>
      <c r="AG74" s="219">
        <v>28.92</v>
      </c>
      <c r="AH74" s="219">
        <v>0</v>
      </c>
      <c r="AI74" s="219">
        <v>0</v>
      </c>
      <c r="AJ74" s="219">
        <v>0</v>
      </c>
      <c r="AK74" s="219">
        <v>63.23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5.5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9.6300000000000008</v>
      </c>
      <c r="H75" s="219">
        <v>0</v>
      </c>
      <c r="I75" s="219">
        <v>0</v>
      </c>
      <c r="J75" s="219">
        <v>9.6300000000000008</v>
      </c>
      <c r="K75" s="219">
        <v>9.06</v>
      </c>
      <c r="L75" s="219">
        <v>365.93</v>
      </c>
      <c r="M75" s="219">
        <v>27.19</v>
      </c>
      <c r="N75" s="219">
        <v>34.909999999999997</v>
      </c>
      <c r="O75" s="219">
        <v>0</v>
      </c>
      <c r="P75" s="219">
        <v>37.46</v>
      </c>
      <c r="Q75" s="219">
        <v>5.78</v>
      </c>
      <c r="R75" s="219">
        <v>12.53</v>
      </c>
      <c r="S75" s="219">
        <v>6.74</v>
      </c>
      <c r="T75" s="219">
        <v>0</v>
      </c>
      <c r="U75" s="219">
        <v>51.57</v>
      </c>
      <c r="V75" s="219">
        <v>5.17</v>
      </c>
      <c r="W75" s="219">
        <v>9.59</v>
      </c>
      <c r="X75" s="219">
        <v>43.6</v>
      </c>
      <c r="Y75" s="219">
        <v>0</v>
      </c>
      <c r="Z75" s="219">
        <v>37.409999999999997</v>
      </c>
      <c r="AA75" s="219">
        <v>26.65</v>
      </c>
      <c r="AB75" s="219">
        <v>0</v>
      </c>
      <c r="AC75" s="219">
        <v>7.13</v>
      </c>
      <c r="AD75" s="219">
        <v>0</v>
      </c>
      <c r="AE75" s="219">
        <v>0</v>
      </c>
      <c r="AF75" s="219">
        <v>0</v>
      </c>
      <c r="AG75" s="219">
        <v>28.92</v>
      </c>
      <c r="AH75" s="219">
        <v>0</v>
      </c>
      <c r="AI75" s="219">
        <v>0</v>
      </c>
      <c r="AJ75" s="219">
        <v>0</v>
      </c>
      <c r="AK75" s="219">
        <v>66.34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9.6300000000000008</v>
      </c>
      <c r="H76" s="219">
        <v>0</v>
      </c>
      <c r="I76" s="219">
        <v>0</v>
      </c>
      <c r="J76" s="219">
        <v>9.6300000000000008</v>
      </c>
      <c r="K76" s="219">
        <v>9.06</v>
      </c>
      <c r="L76" s="219">
        <v>365.93</v>
      </c>
      <c r="M76" s="219">
        <v>27.19</v>
      </c>
      <c r="N76" s="219">
        <v>34.909999999999997</v>
      </c>
      <c r="O76" s="219">
        <v>0</v>
      </c>
      <c r="P76" s="219">
        <v>37.46</v>
      </c>
      <c r="Q76" s="219">
        <v>5.78</v>
      </c>
      <c r="R76" s="219">
        <v>12.53</v>
      </c>
      <c r="S76" s="219">
        <v>6.74</v>
      </c>
      <c r="T76" s="219">
        <v>0</v>
      </c>
      <c r="U76" s="219">
        <v>51.57</v>
      </c>
      <c r="V76" s="219">
        <v>5.17</v>
      </c>
      <c r="W76" s="219">
        <v>9.59</v>
      </c>
      <c r="X76" s="219">
        <v>43.6</v>
      </c>
      <c r="Y76" s="219">
        <v>0</v>
      </c>
      <c r="Z76" s="219">
        <v>37.409999999999997</v>
      </c>
      <c r="AA76" s="219">
        <v>26.65</v>
      </c>
      <c r="AB76" s="219">
        <v>0</v>
      </c>
      <c r="AC76" s="219">
        <v>7.13</v>
      </c>
      <c r="AD76" s="219">
        <v>0</v>
      </c>
      <c r="AE76" s="219">
        <v>0</v>
      </c>
      <c r="AF76" s="219">
        <v>0</v>
      </c>
      <c r="AG76" s="219">
        <v>28.92</v>
      </c>
      <c r="AH76" s="219">
        <v>0</v>
      </c>
      <c r="AI76" s="219">
        <v>0</v>
      </c>
      <c r="AJ76" s="219">
        <v>0</v>
      </c>
      <c r="AK76" s="219">
        <v>66.34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9.6300000000000008</v>
      </c>
      <c r="H77" s="219">
        <v>0</v>
      </c>
      <c r="I77" s="219">
        <v>0</v>
      </c>
      <c r="J77" s="219">
        <v>9.6300000000000008</v>
      </c>
      <c r="K77" s="219">
        <v>9.3000000000000007</v>
      </c>
      <c r="L77" s="219">
        <v>365.93</v>
      </c>
      <c r="M77" s="219">
        <v>27.19</v>
      </c>
      <c r="N77" s="219">
        <v>34.909999999999997</v>
      </c>
      <c r="O77" s="219">
        <v>0</v>
      </c>
      <c r="P77" s="219">
        <v>37.46</v>
      </c>
      <c r="Q77" s="219">
        <v>5.78</v>
      </c>
      <c r="R77" s="219">
        <v>12.53</v>
      </c>
      <c r="S77" s="219">
        <v>6.74</v>
      </c>
      <c r="T77" s="219">
        <v>0</v>
      </c>
      <c r="U77" s="219">
        <v>51.57</v>
      </c>
      <c r="V77" s="219">
        <v>5.17</v>
      </c>
      <c r="W77" s="219">
        <v>9.59</v>
      </c>
      <c r="X77" s="219">
        <v>43.6</v>
      </c>
      <c r="Y77" s="219">
        <v>0</v>
      </c>
      <c r="Z77" s="219">
        <v>37.409999999999997</v>
      </c>
      <c r="AA77" s="219">
        <v>26.65</v>
      </c>
      <c r="AB77" s="219">
        <v>0</v>
      </c>
      <c r="AC77" s="219">
        <v>7.13</v>
      </c>
      <c r="AD77" s="219">
        <v>0</v>
      </c>
      <c r="AE77" s="219">
        <v>0</v>
      </c>
      <c r="AF77" s="219">
        <v>0</v>
      </c>
      <c r="AG77" s="219">
        <v>27.38</v>
      </c>
      <c r="AH77" s="219">
        <v>0</v>
      </c>
      <c r="AI77" s="219">
        <v>0</v>
      </c>
      <c r="AJ77" s="219">
        <v>0</v>
      </c>
      <c r="AK77" s="219">
        <v>66.34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9.6300000000000008</v>
      </c>
      <c r="H78" s="219">
        <v>0</v>
      </c>
      <c r="I78" s="219">
        <v>0</v>
      </c>
      <c r="J78" s="219">
        <v>9.6300000000000008</v>
      </c>
      <c r="K78" s="219">
        <v>9.06</v>
      </c>
      <c r="L78" s="219">
        <v>365.93</v>
      </c>
      <c r="M78" s="219">
        <v>27.19</v>
      </c>
      <c r="N78" s="219">
        <v>34.909999999999997</v>
      </c>
      <c r="O78" s="219">
        <v>0</v>
      </c>
      <c r="P78" s="219">
        <v>37.46</v>
      </c>
      <c r="Q78" s="219">
        <v>5.78</v>
      </c>
      <c r="R78" s="219">
        <v>12.53</v>
      </c>
      <c r="S78" s="219">
        <v>6.74</v>
      </c>
      <c r="T78" s="219">
        <v>0</v>
      </c>
      <c r="U78" s="219">
        <v>51.57</v>
      </c>
      <c r="V78" s="219">
        <v>5.17</v>
      </c>
      <c r="W78" s="219">
        <v>9.59</v>
      </c>
      <c r="X78" s="219">
        <v>43.6</v>
      </c>
      <c r="Y78" s="219">
        <v>0</v>
      </c>
      <c r="Z78" s="219">
        <v>37.409999999999997</v>
      </c>
      <c r="AA78" s="219">
        <v>26.65</v>
      </c>
      <c r="AB78" s="219">
        <v>0</v>
      </c>
      <c r="AC78" s="219">
        <v>7.13</v>
      </c>
      <c r="AD78" s="219">
        <v>0</v>
      </c>
      <c r="AE78" s="219">
        <v>0</v>
      </c>
      <c r="AF78" s="219">
        <v>0</v>
      </c>
      <c r="AG78" s="219">
        <v>27.38</v>
      </c>
      <c r="AH78" s="219">
        <v>0</v>
      </c>
      <c r="AI78" s="219">
        <v>0</v>
      </c>
      <c r="AJ78" s="219">
        <v>0</v>
      </c>
      <c r="AK78" s="219">
        <v>66.34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9.6300000000000008</v>
      </c>
      <c r="H79" s="219">
        <v>0</v>
      </c>
      <c r="I79" s="219">
        <v>0</v>
      </c>
      <c r="J79" s="219">
        <v>9.6300000000000008</v>
      </c>
      <c r="K79" s="219">
        <v>9.06</v>
      </c>
      <c r="L79" s="219">
        <v>370.53</v>
      </c>
      <c r="M79" s="219">
        <v>27.19</v>
      </c>
      <c r="N79" s="219">
        <v>34.909999999999997</v>
      </c>
      <c r="O79" s="219">
        <v>0</v>
      </c>
      <c r="P79" s="219">
        <v>37.46</v>
      </c>
      <c r="Q79" s="219">
        <v>5.78</v>
      </c>
      <c r="R79" s="219">
        <v>12.53</v>
      </c>
      <c r="S79" s="219">
        <v>6.74</v>
      </c>
      <c r="T79" s="219">
        <v>0</v>
      </c>
      <c r="U79" s="219">
        <v>51.57</v>
      </c>
      <c r="V79" s="219">
        <v>5.17</v>
      </c>
      <c r="W79" s="219">
        <v>9.59</v>
      </c>
      <c r="X79" s="219">
        <v>43.6</v>
      </c>
      <c r="Y79" s="219">
        <v>0</v>
      </c>
      <c r="Z79" s="219">
        <v>37.409999999999997</v>
      </c>
      <c r="AA79" s="219">
        <v>26.65</v>
      </c>
      <c r="AB79" s="219">
        <v>0</v>
      </c>
      <c r="AC79" s="219">
        <v>7.13</v>
      </c>
      <c r="AD79" s="219">
        <v>0</v>
      </c>
      <c r="AE79" s="219">
        <v>0</v>
      </c>
      <c r="AF79" s="219">
        <v>0</v>
      </c>
      <c r="AG79" s="219">
        <v>27.38</v>
      </c>
      <c r="AH79" s="219">
        <v>0</v>
      </c>
      <c r="AI79" s="219">
        <v>0</v>
      </c>
      <c r="AJ79" s="219">
        <v>0</v>
      </c>
      <c r="AK79" s="219">
        <v>66.34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9.6300000000000008</v>
      </c>
      <c r="H80" s="219">
        <v>0</v>
      </c>
      <c r="I80" s="219">
        <v>0</v>
      </c>
      <c r="J80" s="219">
        <v>9.6300000000000008</v>
      </c>
      <c r="K80" s="219">
        <v>8.1999999999999993</v>
      </c>
      <c r="L80" s="219">
        <v>365.93</v>
      </c>
      <c r="M80" s="219">
        <v>27.19</v>
      </c>
      <c r="N80" s="219">
        <v>34.909999999999997</v>
      </c>
      <c r="O80" s="219">
        <v>0</v>
      </c>
      <c r="P80" s="219">
        <v>37.46</v>
      </c>
      <c r="Q80" s="219">
        <v>5.78</v>
      </c>
      <c r="R80" s="219">
        <v>12.53</v>
      </c>
      <c r="S80" s="219">
        <v>6.74</v>
      </c>
      <c r="T80" s="219">
        <v>0</v>
      </c>
      <c r="U80" s="219">
        <v>51.57</v>
      </c>
      <c r="V80" s="219">
        <v>5.17</v>
      </c>
      <c r="W80" s="219">
        <v>9.59</v>
      </c>
      <c r="X80" s="219">
        <v>43.6</v>
      </c>
      <c r="Y80" s="219">
        <v>0</v>
      </c>
      <c r="Z80" s="219">
        <v>37.409999999999997</v>
      </c>
      <c r="AA80" s="219">
        <v>26.65</v>
      </c>
      <c r="AB80" s="219">
        <v>0</v>
      </c>
      <c r="AC80" s="219">
        <v>7.13</v>
      </c>
      <c r="AD80" s="219">
        <v>0</v>
      </c>
      <c r="AE80" s="219">
        <v>0</v>
      </c>
      <c r="AF80" s="219">
        <v>0</v>
      </c>
      <c r="AG80" s="219">
        <v>27.38</v>
      </c>
      <c r="AH80" s="219">
        <v>0</v>
      </c>
      <c r="AI80" s="219">
        <v>0</v>
      </c>
      <c r="AJ80" s="219">
        <v>0</v>
      </c>
      <c r="AK80" s="219">
        <v>66.34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9.6300000000000008</v>
      </c>
      <c r="H81" s="219">
        <v>0</v>
      </c>
      <c r="I81" s="219">
        <v>0</v>
      </c>
      <c r="J81" s="219">
        <v>9.6300000000000008</v>
      </c>
      <c r="K81" s="219">
        <v>8.2799999999999994</v>
      </c>
      <c r="L81" s="219">
        <v>365.93</v>
      </c>
      <c r="M81" s="219">
        <v>27.19</v>
      </c>
      <c r="N81" s="219">
        <v>34.909999999999997</v>
      </c>
      <c r="O81" s="219">
        <v>0</v>
      </c>
      <c r="P81" s="219">
        <v>37.46</v>
      </c>
      <c r="Q81" s="219">
        <v>5.78</v>
      </c>
      <c r="R81" s="219">
        <v>12.53</v>
      </c>
      <c r="S81" s="219">
        <v>6.74</v>
      </c>
      <c r="T81" s="219">
        <v>0</v>
      </c>
      <c r="U81" s="219">
        <v>51.57</v>
      </c>
      <c r="V81" s="219">
        <v>5.17</v>
      </c>
      <c r="W81" s="219">
        <v>9.59</v>
      </c>
      <c r="X81" s="219">
        <v>43.6</v>
      </c>
      <c r="Y81" s="219">
        <v>0</v>
      </c>
      <c r="Z81" s="219">
        <v>37.409999999999997</v>
      </c>
      <c r="AA81" s="219">
        <v>26.65</v>
      </c>
      <c r="AB81" s="219">
        <v>0</v>
      </c>
      <c r="AC81" s="219">
        <v>7.13</v>
      </c>
      <c r="AD81" s="219">
        <v>0</v>
      </c>
      <c r="AE81" s="219">
        <v>0</v>
      </c>
      <c r="AF81" s="219">
        <v>0</v>
      </c>
      <c r="AG81" s="219">
        <v>27.38</v>
      </c>
      <c r="AH81" s="219">
        <v>0</v>
      </c>
      <c r="AI81" s="219">
        <v>0</v>
      </c>
      <c r="AJ81" s="219">
        <v>0</v>
      </c>
      <c r="AK81" s="219">
        <v>63.23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9.6300000000000008</v>
      </c>
      <c r="H82" s="219">
        <v>0</v>
      </c>
      <c r="I82" s="219">
        <v>0</v>
      </c>
      <c r="J82" s="219">
        <v>9.6300000000000008</v>
      </c>
      <c r="K82" s="219">
        <v>9.06</v>
      </c>
      <c r="L82" s="219">
        <v>365.93</v>
      </c>
      <c r="M82" s="219">
        <v>27.19</v>
      </c>
      <c r="N82" s="219">
        <v>34.909999999999997</v>
      </c>
      <c r="O82" s="219">
        <v>0</v>
      </c>
      <c r="P82" s="219">
        <v>37.46</v>
      </c>
      <c r="Q82" s="219">
        <v>5.78</v>
      </c>
      <c r="R82" s="219">
        <v>12.53</v>
      </c>
      <c r="S82" s="219">
        <v>6.74</v>
      </c>
      <c r="T82" s="219">
        <v>0</v>
      </c>
      <c r="U82" s="219">
        <v>51.57</v>
      </c>
      <c r="V82" s="219">
        <v>5.17</v>
      </c>
      <c r="W82" s="219">
        <v>9.59</v>
      </c>
      <c r="X82" s="219">
        <v>43.6</v>
      </c>
      <c r="Y82" s="219">
        <v>0</v>
      </c>
      <c r="Z82" s="219">
        <v>37.409999999999997</v>
      </c>
      <c r="AA82" s="219">
        <v>26.65</v>
      </c>
      <c r="AB82" s="219">
        <v>0</v>
      </c>
      <c r="AC82" s="219">
        <v>0</v>
      </c>
      <c r="AD82" s="219">
        <v>8.31</v>
      </c>
      <c r="AE82" s="219">
        <v>0</v>
      </c>
      <c r="AF82" s="219">
        <v>0</v>
      </c>
      <c r="AG82" s="219">
        <v>27.38</v>
      </c>
      <c r="AH82" s="219">
        <v>0</v>
      </c>
      <c r="AI82" s="219">
        <v>0</v>
      </c>
      <c r="AJ82" s="219">
        <v>0</v>
      </c>
      <c r="AK82" s="219">
        <v>63.23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9.6300000000000008</v>
      </c>
      <c r="H83" s="219">
        <v>0</v>
      </c>
      <c r="I83" s="219">
        <v>0</v>
      </c>
      <c r="J83" s="219">
        <v>9.6300000000000008</v>
      </c>
      <c r="K83" s="219">
        <v>9.06</v>
      </c>
      <c r="L83" s="219">
        <v>365.93</v>
      </c>
      <c r="M83" s="219">
        <v>27.19</v>
      </c>
      <c r="N83" s="219">
        <v>34.909999999999997</v>
      </c>
      <c r="O83" s="219">
        <v>0</v>
      </c>
      <c r="P83" s="219">
        <v>37.46</v>
      </c>
      <c r="Q83" s="219">
        <v>5.78</v>
      </c>
      <c r="R83" s="219">
        <v>12.53</v>
      </c>
      <c r="S83" s="219">
        <v>6.74</v>
      </c>
      <c r="T83" s="219">
        <v>0</v>
      </c>
      <c r="U83" s="219">
        <v>51.57</v>
      </c>
      <c r="V83" s="219">
        <v>5.17</v>
      </c>
      <c r="W83" s="219">
        <v>9.59</v>
      </c>
      <c r="X83" s="219">
        <v>43.6</v>
      </c>
      <c r="Y83" s="219">
        <v>0</v>
      </c>
      <c r="Z83" s="219">
        <v>37.409999999999997</v>
      </c>
      <c r="AA83" s="219">
        <v>26.65</v>
      </c>
      <c r="AB83" s="219">
        <v>0</v>
      </c>
      <c r="AC83" s="219">
        <v>0</v>
      </c>
      <c r="AD83" s="219">
        <v>8.31</v>
      </c>
      <c r="AE83" s="219">
        <v>0</v>
      </c>
      <c r="AF83" s="219">
        <v>0</v>
      </c>
      <c r="AG83" s="219">
        <v>27.38</v>
      </c>
      <c r="AH83" s="219">
        <v>0</v>
      </c>
      <c r="AI83" s="219">
        <v>0</v>
      </c>
      <c r="AJ83" s="219">
        <v>0</v>
      </c>
      <c r="AK83" s="219">
        <v>65.319999999999993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9.6300000000000008</v>
      </c>
      <c r="H84" s="219">
        <v>0</v>
      </c>
      <c r="I84" s="219">
        <v>0</v>
      </c>
      <c r="J84" s="219">
        <v>9.6300000000000008</v>
      </c>
      <c r="K84" s="219">
        <v>9.06</v>
      </c>
      <c r="L84" s="219">
        <v>365.93</v>
      </c>
      <c r="M84" s="219">
        <v>27.19</v>
      </c>
      <c r="N84" s="219">
        <v>34.909999999999997</v>
      </c>
      <c r="O84" s="219">
        <v>0</v>
      </c>
      <c r="P84" s="219">
        <v>37.46</v>
      </c>
      <c r="Q84" s="219">
        <v>5.78</v>
      </c>
      <c r="R84" s="219">
        <v>12.53</v>
      </c>
      <c r="S84" s="219">
        <v>6.74</v>
      </c>
      <c r="T84" s="219">
        <v>0</v>
      </c>
      <c r="U84" s="219">
        <v>51.57</v>
      </c>
      <c r="V84" s="219">
        <v>5.17</v>
      </c>
      <c r="W84" s="219">
        <v>9.59</v>
      </c>
      <c r="X84" s="219">
        <v>43.6</v>
      </c>
      <c r="Y84" s="219">
        <v>0</v>
      </c>
      <c r="Z84" s="219">
        <v>37.409999999999997</v>
      </c>
      <c r="AA84" s="219">
        <v>26.65</v>
      </c>
      <c r="AB84" s="219">
        <v>0</v>
      </c>
      <c r="AC84" s="219">
        <v>0</v>
      </c>
      <c r="AD84" s="219">
        <v>8.31</v>
      </c>
      <c r="AE84" s="219">
        <v>0</v>
      </c>
      <c r="AF84" s="219">
        <v>0</v>
      </c>
      <c r="AG84" s="219">
        <v>27.38</v>
      </c>
      <c r="AH84" s="219">
        <v>0</v>
      </c>
      <c r="AI84" s="219">
        <v>0</v>
      </c>
      <c r="AJ84" s="219">
        <v>0</v>
      </c>
      <c r="AK84" s="219">
        <v>65.319999999999993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8.99</v>
      </c>
      <c r="E85" s="219">
        <v>0</v>
      </c>
      <c r="F85" s="219">
        <v>0</v>
      </c>
      <c r="G85" s="219">
        <v>18.62</v>
      </c>
      <c r="H85" s="219">
        <v>0</v>
      </c>
      <c r="I85" s="219">
        <v>0</v>
      </c>
      <c r="J85" s="219">
        <v>24.63</v>
      </c>
      <c r="K85" s="219">
        <v>9.06</v>
      </c>
      <c r="L85" s="219">
        <v>365.93</v>
      </c>
      <c r="M85" s="219">
        <v>27.19</v>
      </c>
      <c r="N85" s="219">
        <v>34.909999999999997</v>
      </c>
      <c r="O85" s="219">
        <v>0</v>
      </c>
      <c r="P85" s="219">
        <v>37.46</v>
      </c>
      <c r="Q85" s="219">
        <v>5.78</v>
      </c>
      <c r="R85" s="219">
        <v>12.53</v>
      </c>
      <c r="S85" s="219">
        <v>6.74</v>
      </c>
      <c r="T85" s="219">
        <v>0</v>
      </c>
      <c r="U85" s="219">
        <v>51.57</v>
      </c>
      <c r="V85" s="219">
        <v>5.17</v>
      </c>
      <c r="W85" s="219">
        <v>9.59</v>
      </c>
      <c r="X85" s="219">
        <v>43.6</v>
      </c>
      <c r="Y85" s="219">
        <v>0</v>
      </c>
      <c r="Z85" s="219">
        <v>37.409999999999997</v>
      </c>
      <c r="AA85" s="219">
        <v>26.65</v>
      </c>
      <c r="AB85" s="219">
        <v>0</v>
      </c>
      <c r="AC85" s="219">
        <v>0</v>
      </c>
      <c r="AD85" s="219">
        <v>8.31</v>
      </c>
      <c r="AE85" s="219">
        <v>0</v>
      </c>
      <c r="AF85" s="219">
        <v>0</v>
      </c>
      <c r="AG85" s="219">
        <v>27.38</v>
      </c>
      <c r="AH85" s="219">
        <v>0</v>
      </c>
      <c r="AI85" s="219">
        <v>0</v>
      </c>
      <c r="AJ85" s="219">
        <v>0</v>
      </c>
      <c r="AK85" s="219">
        <v>65.319999999999993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8.99</v>
      </c>
      <c r="E86" s="219">
        <v>0</v>
      </c>
      <c r="F86" s="219">
        <v>0</v>
      </c>
      <c r="G86" s="219">
        <v>18.62</v>
      </c>
      <c r="H86" s="219">
        <v>0</v>
      </c>
      <c r="I86" s="219">
        <v>0</v>
      </c>
      <c r="J86" s="219">
        <v>24.63</v>
      </c>
      <c r="K86" s="219">
        <v>9.06</v>
      </c>
      <c r="L86" s="219">
        <v>365.93</v>
      </c>
      <c r="M86" s="219">
        <v>27.19</v>
      </c>
      <c r="N86" s="219">
        <v>34.909999999999997</v>
      </c>
      <c r="O86" s="219">
        <v>0</v>
      </c>
      <c r="P86" s="219">
        <v>37.46</v>
      </c>
      <c r="Q86" s="219">
        <v>5.78</v>
      </c>
      <c r="R86" s="219">
        <v>12.53</v>
      </c>
      <c r="S86" s="219">
        <v>6.74</v>
      </c>
      <c r="T86" s="219">
        <v>0</v>
      </c>
      <c r="U86" s="219">
        <v>51.57</v>
      </c>
      <c r="V86" s="219">
        <v>5.17</v>
      </c>
      <c r="W86" s="219">
        <v>9.59</v>
      </c>
      <c r="X86" s="219">
        <v>43.6</v>
      </c>
      <c r="Y86" s="219">
        <v>0</v>
      </c>
      <c r="Z86" s="219">
        <v>37.409999999999997</v>
      </c>
      <c r="AA86" s="219">
        <v>26.65</v>
      </c>
      <c r="AB86" s="219">
        <v>0</v>
      </c>
      <c r="AC86" s="219">
        <v>0</v>
      </c>
      <c r="AD86" s="219">
        <v>8.31</v>
      </c>
      <c r="AE86" s="219">
        <v>0</v>
      </c>
      <c r="AF86" s="219">
        <v>0</v>
      </c>
      <c r="AG86" s="219">
        <v>27.38</v>
      </c>
      <c r="AH86" s="219">
        <v>0</v>
      </c>
      <c r="AI86" s="219">
        <v>0</v>
      </c>
      <c r="AJ86" s="219">
        <v>0</v>
      </c>
      <c r="AK86" s="219">
        <v>65.319999999999993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8.99</v>
      </c>
      <c r="E87" s="219">
        <v>0</v>
      </c>
      <c r="F87" s="219">
        <v>0</v>
      </c>
      <c r="G87" s="219">
        <v>18.62</v>
      </c>
      <c r="H87" s="219">
        <v>0</v>
      </c>
      <c r="I87" s="219">
        <v>0</v>
      </c>
      <c r="J87" s="219">
        <v>24.22</v>
      </c>
      <c r="K87" s="219">
        <v>9.06</v>
      </c>
      <c r="L87" s="219">
        <v>365.93</v>
      </c>
      <c r="M87" s="219">
        <v>27.19</v>
      </c>
      <c r="N87" s="219">
        <v>34.909999999999997</v>
      </c>
      <c r="O87" s="219">
        <v>0</v>
      </c>
      <c r="P87" s="219">
        <v>37.46</v>
      </c>
      <c r="Q87" s="219">
        <v>5.78</v>
      </c>
      <c r="R87" s="219">
        <v>12.53</v>
      </c>
      <c r="S87" s="219">
        <v>6.74</v>
      </c>
      <c r="T87" s="219">
        <v>0</v>
      </c>
      <c r="U87" s="219">
        <v>51.03</v>
      </c>
      <c r="V87" s="219">
        <v>5.17</v>
      </c>
      <c r="W87" s="219">
        <v>9.59</v>
      </c>
      <c r="X87" s="219">
        <v>43.6</v>
      </c>
      <c r="Y87" s="219">
        <v>0</v>
      </c>
      <c r="Z87" s="219">
        <v>37.409999999999997</v>
      </c>
      <c r="AA87" s="219">
        <v>26.65</v>
      </c>
      <c r="AB87" s="219">
        <v>0</v>
      </c>
      <c r="AC87" s="219">
        <v>6.43</v>
      </c>
      <c r="AD87" s="219">
        <v>0</v>
      </c>
      <c r="AE87" s="219">
        <v>0</v>
      </c>
      <c r="AF87" s="219">
        <v>0</v>
      </c>
      <c r="AG87" s="219">
        <v>27.38</v>
      </c>
      <c r="AH87" s="219">
        <v>0</v>
      </c>
      <c r="AI87" s="219">
        <v>0</v>
      </c>
      <c r="AJ87" s="219">
        <v>0</v>
      </c>
      <c r="AK87" s="219">
        <v>65.319999999999993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8.99</v>
      </c>
      <c r="E88" s="219">
        <v>0</v>
      </c>
      <c r="F88" s="219">
        <v>0</v>
      </c>
      <c r="G88" s="219">
        <v>18.62</v>
      </c>
      <c r="H88" s="219">
        <v>0</v>
      </c>
      <c r="I88" s="219">
        <v>0</v>
      </c>
      <c r="J88" s="219">
        <v>24.22</v>
      </c>
      <c r="K88" s="219">
        <v>9.06</v>
      </c>
      <c r="L88" s="219">
        <v>365.93</v>
      </c>
      <c r="M88" s="219">
        <v>27.19</v>
      </c>
      <c r="N88" s="219">
        <v>34.909999999999997</v>
      </c>
      <c r="O88" s="219">
        <v>0</v>
      </c>
      <c r="P88" s="219">
        <v>37.46</v>
      </c>
      <c r="Q88" s="219">
        <v>5.78</v>
      </c>
      <c r="R88" s="219">
        <v>12.53</v>
      </c>
      <c r="S88" s="219">
        <v>6.74</v>
      </c>
      <c r="T88" s="219">
        <v>0</v>
      </c>
      <c r="U88" s="219">
        <v>51.03</v>
      </c>
      <c r="V88" s="219">
        <v>5.17</v>
      </c>
      <c r="W88" s="219">
        <v>9.59</v>
      </c>
      <c r="X88" s="219">
        <v>43.6</v>
      </c>
      <c r="Y88" s="219">
        <v>0</v>
      </c>
      <c r="Z88" s="219">
        <v>37.409999999999997</v>
      </c>
      <c r="AA88" s="219">
        <v>26.65</v>
      </c>
      <c r="AB88" s="219">
        <v>0</v>
      </c>
      <c r="AC88" s="219">
        <v>6.43</v>
      </c>
      <c r="AD88" s="219">
        <v>0</v>
      </c>
      <c r="AE88" s="219">
        <v>0</v>
      </c>
      <c r="AF88" s="219">
        <v>0</v>
      </c>
      <c r="AG88" s="219">
        <v>28.34</v>
      </c>
      <c r="AH88" s="219">
        <v>0</v>
      </c>
      <c r="AI88" s="219">
        <v>0</v>
      </c>
      <c r="AJ88" s="219">
        <v>0</v>
      </c>
      <c r="AK88" s="219">
        <v>65.319999999999993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8.99</v>
      </c>
      <c r="E89" s="219">
        <v>0</v>
      </c>
      <c r="F89" s="219">
        <v>0</v>
      </c>
      <c r="G89" s="219">
        <v>18.62</v>
      </c>
      <c r="H89" s="219">
        <v>0</v>
      </c>
      <c r="I89" s="219">
        <v>0</v>
      </c>
      <c r="J89" s="219">
        <v>23.33</v>
      </c>
      <c r="K89" s="219">
        <v>9.06</v>
      </c>
      <c r="L89" s="219">
        <v>370.53</v>
      </c>
      <c r="M89" s="219">
        <v>27.19</v>
      </c>
      <c r="N89" s="219">
        <v>34.909999999999997</v>
      </c>
      <c r="O89" s="219">
        <v>0</v>
      </c>
      <c r="P89" s="219">
        <v>37.46</v>
      </c>
      <c r="Q89" s="219">
        <v>5.78</v>
      </c>
      <c r="R89" s="219">
        <v>12.53</v>
      </c>
      <c r="S89" s="219">
        <v>6.74</v>
      </c>
      <c r="T89" s="219">
        <v>0</v>
      </c>
      <c r="U89" s="219">
        <v>51.03</v>
      </c>
      <c r="V89" s="219">
        <v>5.17</v>
      </c>
      <c r="W89" s="219">
        <v>9.59</v>
      </c>
      <c r="X89" s="219">
        <v>43.6</v>
      </c>
      <c r="Y89" s="219">
        <v>0</v>
      </c>
      <c r="Z89" s="219">
        <v>37.409999999999997</v>
      </c>
      <c r="AA89" s="219">
        <v>26.65</v>
      </c>
      <c r="AB89" s="219">
        <v>0</v>
      </c>
      <c r="AC89" s="219">
        <v>6.43</v>
      </c>
      <c r="AD89" s="219">
        <v>0</v>
      </c>
      <c r="AE89" s="219">
        <v>0</v>
      </c>
      <c r="AF89" s="219">
        <v>0</v>
      </c>
      <c r="AG89" s="219">
        <v>28.34</v>
      </c>
      <c r="AH89" s="219">
        <v>0</v>
      </c>
      <c r="AI89" s="219">
        <v>0</v>
      </c>
      <c r="AJ89" s="219">
        <v>0</v>
      </c>
      <c r="AK89" s="219">
        <v>65.319999999999993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8.99</v>
      </c>
      <c r="E90" s="219">
        <v>0</v>
      </c>
      <c r="F90" s="219">
        <v>0</v>
      </c>
      <c r="G90" s="219">
        <v>18.62</v>
      </c>
      <c r="H90" s="219">
        <v>0</v>
      </c>
      <c r="I90" s="219">
        <v>0</v>
      </c>
      <c r="J90" s="219">
        <v>23.33</v>
      </c>
      <c r="K90" s="219">
        <v>9.06</v>
      </c>
      <c r="L90" s="219">
        <v>370.53</v>
      </c>
      <c r="M90" s="219">
        <v>27.19</v>
      </c>
      <c r="N90" s="219">
        <v>34.909999999999997</v>
      </c>
      <c r="O90" s="219">
        <v>0</v>
      </c>
      <c r="P90" s="219">
        <v>37.46</v>
      </c>
      <c r="Q90" s="219">
        <v>5.78</v>
      </c>
      <c r="R90" s="219">
        <v>12.53</v>
      </c>
      <c r="S90" s="219">
        <v>6.74</v>
      </c>
      <c r="T90" s="219">
        <v>0</v>
      </c>
      <c r="U90" s="219">
        <v>51.03</v>
      </c>
      <c r="V90" s="219">
        <v>5.17</v>
      </c>
      <c r="W90" s="219">
        <v>9.59</v>
      </c>
      <c r="X90" s="219">
        <v>43.6</v>
      </c>
      <c r="Y90" s="219">
        <v>0</v>
      </c>
      <c r="Z90" s="219">
        <v>37.409999999999997</v>
      </c>
      <c r="AA90" s="219">
        <v>26.65</v>
      </c>
      <c r="AB90" s="219">
        <v>0</v>
      </c>
      <c r="AC90" s="219">
        <v>6.43</v>
      </c>
      <c r="AD90" s="219">
        <v>0</v>
      </c>
      <c r="AE90" s="219">
        <v>0</v>
      </c>
      <c r="AF90" s="219">
        <v>0</v>
      </c>
      <c r="AG90" s="219">
        <v>28.34</v>
      </c>
      <c r="AH90" s="219">
        <v>0</v>
      </c>
      <c r="AI90" s="219">
        <v>0</v>
      </c>
      <c r="AJ90" s="219">
        <v>0</v>
      </c>
      <c r="AK90" s="219">
        <v>65.319999999999993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8.99</v>
      </c>
      <c r="E91" s="219">
        <v>0</v>
      </c>
      <c r="F91" s="219">
        <v>0</v>
      </c>
      <c r="G91" s="219">
        <v>18.62</v>
      </c>
      <c r="H91" s="219">
        <v>0</v>
      </c>
      <c r="I91" s="219">
        <v>0</v>
      </c>
      <c r="J91" s="219">
        <v>23.33</v>
      </c>
      <c r="K91" s="219">
        <v>9.06</v>
      </c>
      <c r="L91" s="219">
        <v>370.53</v>
      </c>
      <c r="M91" s="219">
        <v>27.19</v>
      </c>
      <c r="N91" s="219">
        <v>34.909999999999997</v>
      </c>
      <c r="O91" s="219">
        <v>0</v>
      </c>
      <c r="P91" s="219">
        <v>38.979999999999997</v>
      </c>
      <c r="Q91" s="219">
        <v>5.75</v>
      </c>
      <c r="R91" s="219">
        <v>12.53</v>
      </c>
      <c r="S91" s="219">
        <v>6.74</v>
      </c>
      <c r="T91" s="219">
        <v>0</v>
      </c>
      <c r="U91" s="219">
        <v>51.03</v>
      </c>
      <c r="V91" s="219">
        <v>5.17</v>
      </c>
      <c r="W91" s="219">
        <v>9.59</v>
      </c>
      <c r="X91" s="219">
        <v>43.6</v>
      </c>
      <c r="Y91" s="219">
        <v>0</v>
      </c>
      <c r="Z91" s="219">
        <v>37.409999999999997</v>
      </c>
      <c r="AA91" s="219">
        <v>26.65</v>
      </c>
      <c r="AB91" s="219">
        <v>0</v>
      </c>
      <c r="AC91" s="219">
        <v>6.43</v>
      </c>
      <c r="AD91" s="219">
        <v>0</v>
      </c>
      <c r="AE91" s="219">
        <v>0</v>
      </c>
      <c r="AF91" s="219">
        <v>0</v>
      </c>
      <c r="AG91" s="219">
        <v>28.34</v>
      </c>
      <c r="AH91" s="219">
        <v>0</v>
      </c>
      <c r="AI91" s="219">
        <v>0</v>
      </c>
      <c r="AJ91" s="219">
        <v>0</v>
      </c>
      <c r="AK91" s="219">
        <v>67.44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8.99</v>
      </c>
      <c r="E92" s="219">
        <v>0</v>
      </c>
      <c r="F92" s="219">
        <v>0</v>
      </c>
      <c r="G92" s="219">
        <v>18.62</v>
      </c>
      <c r="H92" s="219">
        <v>0</v>
      </c>
      <c r="I92" s="219">
        <v>0</v>
      </c>
      <c r="J92" s="219">
        <v>23.33</v>
      </c>
      <c r="K92" s="219">
        <v>9.06</v>
      </c>
      <c r="L92" s="219">
        <v>370.53</v>
      </c>
      <c r="M92" s="219">
        <v>27.19</v>
      </c>
      <c r="N92" s="219">
        <v>34.909999999999997</v>
      </c>
      <c r="O92" s="219">
        <v>0</v>
      </c>
      <c r="P92" s="219">
        <v>39.229999999999997</v>
      </c>
      <c r="Q92" s="219">
        <v>5.75</v>
      </c>
      <c r="R92" s="219">
        <v>12.53</v>
      </c>
      <c r="S92" s="219">
        <v>6.74</v>
      </c>
      <c r="T92" s="219">
        <v>0</v>
      </c>
      <c r="U92" s="219">
        <v>51.03</v>
      </c>
      <c r="V92" s="219">
        <v>5.17</v>
      </c>
      <c r="W92" s="219">
        <v>9.59</v>
      </c>
      <c r="X92" s="219">
        <v>43.6</v>
      </c>
      <c r="Y92" s="219">
        <v>0</v>
      </c>
      <c r="Z92" s="219">
        <v>37.409999999999997</v>
      </c>
      <c r="AA92" s="219">
        <v>26.65</v>
      </c>
      <c r="AB92" s="219">
        <v>0</v>
      </c>
      <c r="AC92" s="219">
        <v>0</v>
      </c>
      <c r="AD92" s="219">
        <v>8.31</v>
      </c>
      <c r="AE92" s="219">
        <v>0</v>
      </c>
      <c r="AF92" s="219">
        <v>0</v>
      </c>
      <c r="AG92" s="219">
        <v>28.34</v>
      </c>
      <c r="AH92" s="219">
        <v>0</v>
      </c>
      <c r="AI92" s="219">
        <v>0</v>
      </c>
      <c r="AJ92" s="219">
        <v>0</v>
      </c>
      <c r="AK92" s="219">
        <v>67.44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8.99</v>
      </c>
      <c r="E93" s="219">
        <v>0</v>
      </c>
      <c r="F93" s="219">
        <v>0</v>
      </c>
      <c r="G93" s="219">
        <v>18.62</v>
      </c>
      <c r="H93" s="219">
        <v>0</v>
      </c>
      <c r="I93" s="219">
        <v>0</v>
      </c>
      <c r="J93" s="219">
        <v>23.33</v>
      </c>
      <c r="K93" s="219">
        <v>9.06</v>
      </c>
      <c r="L93" s="219">
        <v>365.93</v>
      </c>
      <c r="M93" s="219">
        <v>27.19</v>
      </c>
      <c r="N93" s="219">
        <v>34.909999999999997</v>
      </c>
      <c r="O93" s="219">
        <v>0</v>
      </c>
      <c r="P93" s="219">
        <v>39.229999999999997</v>
      </c>
      <c r="Q93" s="219">
        <v>5.75</v>
      </c>
      <c r="R93" s="219">
        <v>12.53</v>
      </c>
      <c r="S93" s="219">
        <v>6.74</v>
      </c>
      <c r="T93" s="219">
        <v>0</v>
      </c>
      <c r="U93" s="219">
        <v>51.51</v>
      </c>
      <c r="V93" s="219">
        <v>5.17</v>
      </c>
      <c r="W93" s="219">
        <v>9.59</v>
      </c>
      <c r="X93" s="219">
        <v>43.6</v>
      </c>
      <c r="Y93" s="219">
        <v>0</v>
      </c>
      <c r="Z93" s="219">
        <v>37.409999999999997</v>
      </c>
      <c r="AA93" s="219">
        <v>26.65</v>
      </c>
      <c r="AB93" s="219">
        <v>0</v>
      </c>
      <c r="AC93" s="219">
        <v>0</v>
      </c>
      <c r="AD93" s="219">
        <v>8.31</v>
      </c>
      <c r="AE93" s="219">
        <v>0</v>
      </c>
      <c r="AF93" s="219">
        <v>0</v>
      </c>
      <c r="AG93" s="219">
        <v>28.92</v>
      </c>
      <c r="AH93" s="219">
        <v>0</v>
      </c>
      <c r="AI93" s="219">
        <v>0</v>
      </c>
      <c r="AJ93" s="219">
        <v>0</v>
      </c>
      <c r="AK93" s="219">
        <v>67.44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8.99</v>
      </c>
      <c r="E94" s="219">
        <v>0</v>
      </c>
      <c r="F94" s="219">
        <v>0</v>
      </c>
      <c r="G94" s="219">
        <v>18.62</v>
      </c>
      <c r="H94" s="219">
        <v>0</v>
      </c>
      <c r="I94" s="219">
        <v>0</v>
      </c>
      <c r="J94" s="219">
        <v>23.33</v>
      </c>
      <c r="K94" s="219">
        <v>9.06</v>
      </c>
      <c r="L94" s="219">
        <v>365.93</v>
      </c>
      <c r="M94" s="219">
        <v>27.19</v>
      </c>
      <c r="N94" s="219">
        <v>34.909999999999997</v>
      </c>
      <c r="O94" s="219">
        <v>0</v>
      </c>
      <c r="P94" s="219">
        <v>39.229999999999997</v>
      </c>
      <c r="Q94" s="219">
        <v>5.75</v>
      </c>
      <c r="R94" s="219">
        <v>12.53</v>
      </c>
      <c r="S94" s="219">
        <v>6.74</v>
      </c>
      <c r="T94" s="219">
        <v>0</v>
      </c>
      <c r="U94" s="219">
        <v>51.57</v>
      </c>
      <c r="V94" s="219">
        <v>5.17</v>
      </c>
      <c r="W94" s="219">
        <v>9.59</v>
      </c>
      <c r="X94" s="219">
        <v>43.6</v>
      </c>
      <c r="Y94" s="219">
        <v>0</v>
      </c>
      <c r="Z94" s="219">
        <v>37.409999999999997</v>
      </c>
      <c r="AA94" s="219">
        <v>26.65</v>
      </c>
      <c r="AB94" s="219">
        <v>0</v>
      </c>
      <c r="AC94" s="219">
        <v>0</v>
      </c>
      <c r="AD94" s="219">
        <v>8.31</v>
      </c>
      <c r="AE94" s="219">
        <v>0</v>
      </c>
      <c r="AF94" s="219">
        <v>0</v>
      </c>
      <c r="AG94" s="219">
        <v>28.92</v>
      </c>
      <c r="AH94" s="219">
        <v>0</v>
      </c>
      <c r="AI94" s="219">
        <v>0</v>
      </c>
      <c r="AJ94" s="219">
        <v>0</v>
      </c>
      <c r="AK94" s="219">
        <v>67.44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8.99</v>
      </c>
      <c r="E95" s="219">
        <v>0</v>
      </c>
      <c r="F95" s="219">
        <v>0</v>
      </c>
      <c r="G95" s="219">
        <v>47.51</v>
      </c>
      <c r="H95" s="219">
        <v>0</v>
      </c>
      <c r="I95" s="219">
        <v>0</v>
      </c>
      <c r="J95" s="219">
        <v>43.56</v>
      </c>
      <c r="K95" s="219">
        <v>9.06</v>
      </c>
      <c r="L95" s="219">
        <v>365.93</v>
      </c>
      <c r="M95" s="219">
        <v>27.19</v>
      </c>
      <c r="N95" s="219">
        <v>34.909999999999997</v>
      </c>
      <c r="O95" s="219">
        <v>0</v>
      </c>
      <c r="P95" s="219">
        <v>39.229999999999997</v>
      </c>
      <c r="Q95" s="219">
        <v>5.75</v>
      </c>
      <c r="R95" s="219">
        <v>12.53</v>
      </c>
      <c r="S95" s="219">
        <v>6.74</v>
      </c>
      <c r="T95" s="219">
        <v>0</v>
      </c>
      <c r="U95" s="219">
        <v>51.57</v>
      </c>
      <c r="V95" s="219">
        <v>5.17</v>
      </c>
      <c r="W95" s="219">
        <v>9.84</v>
      </c>
      <c r="X95" s="219">
        <v>43.6</v>
      </c>
      <c r="Y95" s="219">
        <v>0</v>
      </c>
      <c r="Z95" s="219">
        <v>37.409999999999997</v>
      </c>
      <c r="AA95" s="219">
        <v>26.65</v>
      </c>
      <c r="AB95" s="219">
        <v>0</v>
      </c>
      <c r="AC95" s="219">
        <v>0</v>
      </c>
      <c r="AD95" s="219">
        <v>8.31</v>
      </c>
      <c r="AE95" s="219">
        <v>0</v>
      </c>
      <c r="AF95" s="219">
        <v>0</v>
      </c>
      <c r="AG95" s="219">
        <v>28.92</v>
      </c>
      <c r="AH95" s="219">
        <v>0</v>
      </c>
      <c r="AI95" s="219">
        <v>0</v>
      </c>
      <c r="AJ95" s="219">
        <v>0</v>
      </c>
      <c r="AK95" s="219">
        <v>67.44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8.99</v>
      </c>
      <c r="E96" s="219">
        <v>0</v>
      </c>
      <c r="F96" s="219">
        <v>0</v>
      </c>
      <c r="G96" s="219">
        <v>47.51</v>
      </c>
      <c r="H96" s="219">
        <v>0</v>
      </c>
      <c r="I96" s="219">
        <v>0</v>
      </c>
      <c r="J96" s="219">
        <v>52.23</v>
      </c>
      <c r="K96" s="219">
        <v>9.06</v>
      </c>
      <c r="L96" s="219">
        <v>365.93</v>
      </c>
      <c r="M96" s="219">
        <v>27.19</v>
      </c>
      <c r="N96" s="219">
        <v>34.909999999999997</v>
      </c>
      <c r="O96" s="219">
        <v>0</v>
      </c>
      <c r="P96" s="219">
        <v>39.229999999999997</v>
      </c>
      <c r="Q96" s="219">
        <v>5.75</v>
      </c>
      <c r="R96" s="219">
        <v>12.53</v>
      </c>
      <c r="S96" s="219">
        <v>6.74</v>
      </c>
      <c r="T96" s="219">
        <v>0</v>
      </c>
      <c r="U96" s="219">
        <v>51.57</v>
      </c>
      <c r="V96" s="219">
        <v>5.17</v>
      </c>
      <c r="W96" s="219">
        <v>9.86</v>
      </c>
      <c r="X96" s="219">
        <v>43.6</v>
      </c>
      <c r="Y96" s="219">
        <v>0</v>
      </c>
      <c r="Z96" s="219">
        <v>37.409999999999997</v>
      </c>
      <c r="AA96" s="219">
        <v>26.65</v>
      </c>
      <c r="AB96" s="219">
        <v>0</v>
      </c>
      <c r="AC96" s="219">
        <v>0</v>
      </c>
      <c r="AD96" s="219">
        <v>8.31</v>
      </c>
      <c r="AE96" s="219">
        <v>0</v>
      </c>
      <c r="AF96" s="219">
        <v>0</v>
      </c>
      <c r="AG96" s="219">
        <v>28.92</v>
      </c>
      <c r="AH96" s="219">
        <v>0</v>
      </c>
      <c r="AI96" s="219">
        <v>0</v>
      </c>
      <c r="AJ96" s="219">
        <v>0</v>
      </c>
      <c r="AK96" s="219">
        <v>67.44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10.31</v>
      </c>
      <c r="E97" s="219">
        <v>0</v>
      </c>
      <c r="F97" s="219">
        <v>0</v>
      </c>
      <c r="G97" s="219">
        <v>47.51</v>
      </c>
      <c r="H97" s="219">
        <v>0</v>
      </c>
      <c r="I97" s="219">
        <v>0</v>
      </c>
      <c r="J97" s="219">
        <v>52.23</v>
      </c>
      <c r="K97" s="219">
        <v>9.06</v>
      </c>
      <c r="L97" s="219">
        <v>365.93</v>
      </c>
      <c r="M97" s="219">
        <v>27.19</v>
      </c>
      <c r="N97" s="219">
        <v>34.909999999999997</v>
      </c>
      <c r="O97" s="219">
        <v>0</v>
      </c>
      <c r="P97" s="219">
        <v>39.229999999999997</v>
      </c>
      <c r="Q97" s="219">
        <v>5.75</v>
      </c>
      <c r="R97" s="219">
        <v>12.53</v>
      </c>
      <c r="S97" s="219">
        <v>6.74</v>
      </c>
      <c r="T97" s="219">
        <v>0</v>
      </c>
      <c r="U97" s="219">
        <v>51.57</v>
      </c>
      <c r="V97" s="219">
        <v>5.17</v>
      </c>
      <c r="W97" s="219">
        <v>9.86</v>
      </c>
      <c r="X97" s="219">
        <v>43.6</v>
      </c>
      <c r="Y97" s="219">
        <v>0</v>
      </c>
      <c r="Z97" s="219">
        <v>37.409999999999997</v>
      </c>
      <c r="AA97" s="219">
        <v>26.65</v>
      </c>
      <c r="AB97" s="219">
        <v>0</v>
      </c>
      <c r="AC97" s="219">
        <v>6.62</v>
      </c>
      <c r="AD97" s="219">
        <v>0</v>
      </c>
      <c r="AE97" s="219">
        <v>0</v>
      </c>
      <c r="AF97" s="219">
        <v>0</v>
      </c>
      <c r="AG97" s="219">
        <v>28.92</v>
      </c>
      <c r="AH97" s="219">
        <v>0</v>
      </c>
      <c r="AI97" s="219">
        <v>0</v>
      </c>
      <c r="AJ97" s="219">
        <v>0</v>
      </c>
      <c r="AK97" s="219">
        <v>67.44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10.31</v>
      </c>
      <c r="E98" s="219">
        <v>0</v>
      </c>
      <c r="F98" s="219">
        <v>0</v>
      </c>
      <c r="G98" s="219">
        <v>47.51</v>
      </c>
      <c r="H98" s="219">
        <v>0</v>
      </c>
      <c r="I98" s="219">
        <v>0</v>
      </c>
      <c r="J98" s="219">
        <v>52.23</v>
      </c>
      <c r="K98" s="219">
        <v>9.06</v>
      </c>
      <c r="L98" s="219">
        <v>365.93</v>
      </c>
      <c r="M98" s="219">
        <v>27.19</v>
      </c>
      <c r="N98" s="219">
        <v>34.909999999999997</v>
      </c>
      <c r="O98" s="219">
        <v>0</v>
      </c>
      <c r="P98" s="219">
        <v>39.229999999999997</v>
      </c>
      <c r="Q98" s="219">
        <v>5.75</v>
      </c>
      <c r="R98" s="219">
        <v>12.53</v>
      </c>
      <c r="S98" s="219">
        <v>6.74</v>
      </c>
      <c r="T98" s="219">
        <v>0</v>
      </c>
      <c r="U98" s="219">
        <v>51.57</v>
      </c>
      <c r="V98" s="219">
        <v>5.17</v>
      </c>
      <c r="W98" s="219">
        <v>9.86</v>
      </c>
      <c r="X98" s="219">
        <v>43.6</v>
      </c>
      <c r="Y98" s="219">
        <v>0</v>
      </c>
      <c r="Z98" s="219">
        <v>37.409999999999997</v>
      </c>
      <c r="AA98" s="219">
        <v>26.65</v>
      </c>
      <c r="AB98" s="219">
        <v>0</v>
      </c>
      <c r="AC98" s="219">
        <v>6.62</v>
      </c>
      <c r="AD98" s="219">
        <v>0</v>
      </c>
      <c r="AE98" s="219">
        <v>0</v>
      </c>
      <c r="AF98" s="219">
        <v>0</v>
      </c>
      <c r="AG98" s="219">
        <v>28.92</v>
      </c>
      <c r="AH98" s="219">
        <v>0</v>
      </c>
      <c r="AI98" s="219">
        <v>0</v>
      </c>
      <c r="AJ98" s="219">
        <v>0</v>
      </c>
      <c r="AK98" s="219">
        <v>67.44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3.2124999999999994E-2</v>
      </c>
      <c r="E99">
        <f t="shared" si="0"/>
        <v>0</v>
      </c>
      <c r="F99">
        <f t="shared" si="0"/>
        <v>0</v>
      </c>
      <c r="G99">
        <f t="shared" si="0"/>
        <v>0.16029999999999997</v>
      </c>
      <c r="H99">
        <f t="shared" si="0"/>
        <v>0</v>
      </c>
      <c r="I99">
        <f t="shared" si="0"/>
        <v>0</v>
      </c>
      <c r="J99">
        <f t="shared" si="0"/>
        <v>0.14030999999999996</v>
      </c>
      <c r="K99">
        <f t="shared" si="0"/>
        <v>0.17238499999999979</v>
      </c>
      <c r="L99">
        <f t="shared" si="0"/>
        <v>7.6145999999999985</v>
      </c>
      <c r="M99">
        <f t="shared" si="0"/>
        <v>0.65256000000000092</v>
      </c>
      <c r="N99">
        <f t="shared" si="0"/>
        <v>0.83783999999999903</v>
      </c>
      <c r="O99">
        <f t="shared" si="0"/>
        <v>0</v>
      </c>
      <c r="P99">
        <f t="shared" si="0"/>
        <v>0.92945500000000048</v>
      </c>
      <c r="Q99">
        <f t="shared" si="0"/>
        <v>0.10610499999999985</v>
      </c>
      <c r="R99">
        <f t="shared" si="0"/>
        <v>0.25245999999999963</v>
      </c>
      <c r="S99">
        <f t="shared" si="0"/>
        <v>0.12097000000000011</v>
      </c>
      <c r="T99">
        <f t="shared" si="0"/>
        <v>0</v>
      </c>
      <c r="U99">
        <f t="shared" si="0"/>
        <v>1.2368550000000005</v>
      </c>
      <c r="V99">
        <f t="shared" si="0"/>
        <v>0.10339750000000004</v>
      </c>
      <c r="W99">
        <f t="shared" si="0"/>
        <v>0.20506000000000038</v>
      </c>
      <c r="X99">
        <f t="shared" si="0"/>
        <v>0.95946749999999859</v>
      </c>
      <c r="Y99">
        <f t="shared" si="0"/>
        <v>0</v>
      </c>
      <c r="Z99">
        <f t="shared" si="0"/>
        <v>1.3661049999999995</v>
      </c>
      <c r="AA99">
        <f t="shared" si="0"/>
        <v>0.56393000000000104</v>
      </c>
      <c r="AB99">
        <f t="shared" si="0"/>
        <v>0</v>
      </c>
      <c r="AC99">
        <f t="shared" si="0"/>
        <v>0.18246500000000007</v>
      </c>
      <c r="AD99">
        <f t="shared" si="0"/>
        <v>3.3825000000000001E-2</v>
      </c>
      <c r="AE99">
        <f t="shared" si="0"/>
        <v>0</v>
      </c>
      <c r="AF99">
        <f t="shared" si="0"/>
        <v>0</v>
      </c>
      <c r="AG99">
        <f t="shared" si="0"/>
        <v>0.69054250000000017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1.5342899999999979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0.24269750000000018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3.39</v>
      </c>
      <c r="M3" s="219">
        <v>0.98</v>
      </c>
      <c r="N3" s="219">
        <v>1.0900000000000001</v>
      </c>
      <c r="O3" s="219">
        <v>1.2</v>
      </c>
      <c r="P3" s="219">
        <v>1.9</v>
      </c>
      <c r="Q3" s="219">
        <v>0.15</v>
      </c>
      <c r="R3" s="219">
        <v>0.49</v>
      </c>
      <c r="S3" s="219">
        <v>0.24</v>
      </c>
      <c r="T3" s="219">
        <v>0.61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1.73</v>
      </c>
      <c r="AD3" s="219">
        <v>0</v>
      </c>
      <c r="AE3" s="219">
        <v>0</v>
      </c>
      <c r="AF3" s="219">
        <v>0</v>
      </c>
      <c r="AG3" s="219">
        <v>46.66</v>
      </c>
      <c r="AH3" s="219">
        <v>0</v>
      </c>
      <c r="AI3" s="219">
        <v>0</v>
      </c>
      <c r="AJ3" s="219">
        <v>0</v>
      </c>
      <c r="AK3" s="219">
        <v>19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  <c r="AU3">
        <v>0</v>
      </c>
      <c r="AV3">
        <v>0</v>
      </c>
    </row>
    <row r="4" spans="1:50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3.39</v>
      </c>
      <c r="M4" s="219">
        <v>0.98</v>
      </c>
      <c r="N4" s="219">
        <v>1.0900000000000001</v>
      </c>
      <c r="O4" s="219">
        <v>1.2</v>
      </c>
      <c r="P4" s="219">
        <v>1.9</v>
      </c>
      <c r="Q4" s="219">
        <v>0.15</v>
      </c>
      <c r="R4" s="219">
        <v>0.49</v>
      </c>
      <c r="S4" s="219">
        <v>0.24</v>
      </c>
      <c r="T4" s="219">
        <v>0.61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1.73</v>
      </c>
      <c r="AD4" s="219">
        <v>0</v>
      </c>
      <c r="AE4" s="219">
        <v>0</v>
      </c>
      <c r="AF4" s="219">
        <v>0</v>
      </c>
      <c r="AG4" s="219">
        <v>46.66</v>
      </c>
      <c r="AH4" s="219">
        <v>0</v>
      </c>
      <c r="AI4" s="219">
        <v>0</v>
      </c>
      <c r="AJ4" s="219">
        <v>0</v>
      </c>
      <c r="AK4" s="219">
        <v>19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  <c r="AU4">
        <v>0</v>
      </c>
      <c r="AV4">
        <v>0</v>
      </c>
    </row>
    <row r="5" spans="1:50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3.39</v>
      </c>
      <c r="M5" s="219">
        <v>0.98</v>
      </c>
      <c r="N5" s="219">
        <v>1.0900000000000001</v>
      </c>
      <c r="O5" s="219">
        <v>1.2</v>
      </c>
      <c r="P5" s="219">
        <v>1.9</v>
      </c>
      <c r="Q5" s="219">
        <v>0.15</v>
      </c>
      <c r="R5" s="219">
        <v>0.49</v>
      </c>
      <c r="S5" s="219">
        <v>0.24</v>
      </c>
      <c r="T5" s="219">
        <v>0.61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1.73</v>
      </c>
      <c r="AD5" s="219">
        <v>0</v>
      </c>
      <c r="AE5" s="219">
        <v>0</v>
      </c>
      <c r="AF5" s="219">
        <v>0</v>
      </c>
      <c r="AG5" s="219">
        <v>46.66</v>
      </c>
      <c r="AH5" s="219">
        <v>0</v>
      </c>
      <c r="AI5" s="219">
        <v>0</v>
      </c>
      <c r="AJ5" s="219">
        <v>0</v>
      </c>
      <c r="AK5" s="219">
        <v>19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  <c r="AU5">
        <v>0</v>
      </c>
      <c r="AV5">
        <v>0</v>
      </c>
    </row>
    <row r="6" spans="1:50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3.39</v>
      </c>
      <c r="M6" s="219">
        <v>0.98</v>
      </c>
      <c r="N6" s="219">
        <v>1.0900000000000001</v>
      </c>
      <c r="O6" s="219">
        <v>1.2</v>
      </c>
      <c r="P6" s="219">
        <v>1.9</v>
      </c>
      <c r="Q6" s="219">
        <v>0.15</v>
      </c>
      <c r="R6" s="219">
        <v>0.49</v>
      </c>
      <c r="S6" s="219">
        <v>0.24</v>
      </c>
      <c r="T6" s="219">
        <v>0.61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1.73</v>
      </c>
      <c r="AD6" s="219">
        <v>0</v>
      </c>
      <c r="AE6" s="219">
        <v>0</v>
      </c>
      <c r="AF6" s="219">
        <v>0</v>
      </c>
      <c r="AG6" s="219">
        <v>46.66</v>
      </c>
      <c r="AH6" s="219">
        <v>0</v>
      </c>
      <c r="AI6" s="219">
        <v>0</v>
      </c>
      <c r="AJ6" s="219">
        <v>0</v>
      </c>
      <c r="AK6" s="219">
        <v>19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  <c r="AU6">
        <v>0</v>
      </c>
      <c r="AV6">
        <v>0</v>
      </c>
    </row>
    <row r="7" spans="1:50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3.39</v>
      </c>
      <c r="M7" s="219">
        <v>0.98</v>
      </c>
      <c r="N7" s="219">
        <v>1.0900000000000001</v>
      </c>
      <c r="O7" s="219">
        <v>1.2</v>
      </c>
      <c r="P7" s="219">
        <v>1.9</v>
      </c>
      <c r="Q7" s="219">
        <v>0.15</v>
      </c>
      <c r="R7" s="219">
        <v>0.49</v>
      </c>
      <c r="S7" s="219">
        <v>0.24</v>
      </c>
      <c r="T7" s="219">
        <v>0.61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1.73</v>
      </c>
      <c r="AD7" s="219">
        <v>0</v>
      </c>
      <c r="AE7" s="219">
        <v>0</v>
      </c>
      <c r="AF7" s="219">
        <v>0</v>
      </c>
      <c r="AG7" s="219">
        <v>46.66</v>
      </c>
      <c r="AH7" s="219">
        <v>0</v>
      </c>
      <c r="AI7" s="219">
        <v>0</v>
      </c>
      <c r="AJ7" s="219">
        <v>0</v>
      </c>
      <c r="AK7" s="219">
        <v>19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  <c r="AU7">
        <v>0</v>
      </c>
      <c r="AV7">
        <v>0</v>
      </c>
    </row>
    <row r="8" spans="1:50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3.39</v>
      </c>
      <c r="M8" s="219">
        <v>0.98</v>
      </c>
      <c r="N8" s="219">
        <v>1.0900000000000001</v>
      </c>
      <c r="O8" s="219">
        <v>1.2</v>
      </c>
      <c r="P8" s="219">
        <v>1.9</v>
      </c>
      <c r="Q8" s="219">
        <v>0.15</v>
      </c>
      <c r="R8" s="219">
        <v>0.49</v>
      </c>
      <c r="S8" s="219">
        <v>0.24</v>
      </c>
      <c r="T8" s="219">
        <v>0.61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1.73</v>
      </c>
      <c r="AD8" s="219">
        <v>0</v>
      </c>
      <c r="AE8" s="219">
        <v>0</v>
      </c>
      <c r="AF8" s="219">
        <v>0</v>
      </c>
      <c r="AG8" s="219">
        <v>45.45</v>
      </c>
      <c r="AH8" s="219">
        <v>0</v>
      </c>
      <c r="AI8" s="219">
        <v>0</v>
      </c>
      <c r="AJ8" s="219">
        <v>0</v>
      </c>
      <c r="AK8" s="219">
        <v>19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  <c r="AU8">
        <v>0</v>
      </c>
      <c r="AV8">
        <v>0</v>
      </c>
    </row>
    <row r="9" spans="1:50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3.39</v>
      </c>
      <c r="M9" s="219">
        <v>0.98</v>
      </c>
      <c r="N9" s="219">
        <v>1.0900000000000001</v>
      </c>
      <c r="O9" s="219">
        <v>1.2</v>
      </c>
      <c r="P9" s="219">
        <v>1.9</v>
      </c>
      <c r="Q9" s="219">
        <v>0.15</v>
      </c>
      <c r="R9" s="219">
        <v>0.49</v>
      </c>
      <c r="S9" s="219">
        <v>0.24</v>
      </c>
      <c r="T9" s="219">
        <v>0.61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1.73</v>
      </c>
      <c r="AD9" s="219">
        <v>0</v>
      </c>
      <c r="AE9" s="219">
        <v>0</v>
      </c>
      <c r="AF9" s="219">
        <v>0</v>
      </c>
      <c r="AG9" s="219">
        <v>45.45</v>
      </c>
      <c r="AH9" s="219">
        <v>0</v>
      </c>
      <c r="AI9" s="219">
        <v>0</v>
      </c>
      <c r="AJ9" s="219">
        <v>0</v>
      </c>
      <c r="AK9" s="219">
        <v>19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  <c r="AU9">
        <v>0</v>
      </c>
      <c r="AV9">
        <v>0</v>
      </c>
    </row>
    <row r="10" spans="1:50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3.39</v>
      </c>
      <c r="M10" s="219">
        <v>0.98</v>
      </c>
      <c r="N10" s="219">
        <v>1.0900000000000001</v>
      </c>
      <c r="O10" s="219">
        <v>1.2</v>
      </c>
      <c r="P10" s="219">
        <v>1.9</v>
      </c>
      <c r="Q10" s="219">
        <v>0.15</v>
      </c>
      <c r="R10" s="219">
        <v>0.49</v>
      </c>
      <c r="S10" s="219">
        <v>0.24</v>
      </c>
      <c r="T10" s="219">
        <v>0.61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1.73</v>
      </c>
      <c r="AD10" s="219">
        <v>0</v>
      </c>
      <c r="AE10" s="219">
        <v>0</v>
      </c>
      <c r="AF10" s="219">
        <v>0</v>
      </c>
      <c r="AG10" s="219">
        <v>45.45</v>
      </c>
      <c r="AH10" s="219">
        <v>0</v>
      </c>
      <c r="AI10" s="219">
        <v>0</v>
      </c>
      <c r="AJ10" s="219">
        <v>0</v>
      </c>
      <c r="AK10" s="219">
        <v>19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  <c r="AU10">
        <v>0</v>
      </c>
      <c r="AV10">
        <v>0</v>
      </c>
    </row>
    <row r="11" spans="1:50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3.39</v>
      </c>
      <c r="M11" s="219">
        <v>0.98</v>
      </c>
      <c r="N11" s="219">
        <v>1.0900000000000001</v>
      </c>
      <c r="O11" s="219">
        <v>1.2</v>
      </c>
      <c r="P11" s="219">
        <v>1.9</v>
      </c>
      <c r="Q11" s="219">
        <v>0.15</v>
      </c>
      <c r="R11" s="219">
        <v>0.49</v>
      </c>
      <c r="S11" s="219">
        <v>0.24</v>
      </c>
      <c r="T11" s="219">
        <v>0.61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1.73</v>
      </c>
      <c r="AD11" s="219">
        <v>0</v>
      </c>
      <c r="AE11" s="219">
        <v>0</v>
      </c>
      <c r="AF11" s="219">
        <v>0</v>
      </c>
      <c r="AG11" s="219">
        <v>45.45</v>
      </c>
      <c r="AH11" s="219">
        <v>0</v>
      </c>
      <c r="AI11" s="219">
        <v>0</v>
      </c>
      <c r="AJ11" s="219">
        <v>0</v>
      </c>
      <c r="AK11" s="219">
        <v>19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  <c r="AU11">
        <v>0</v>
      </c>
      <c r="AV11">
        <v>0</v>
      </c>
    </row>
    <row r="12" spans="1:50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3.39</v>
      </c>
      <c r="M12" s="219">
        <v>0.98</v>
      </c>
      <c r="N12" s="219">
        <v>1.0900000000000001</v>
      </c>
      <c r="O12" s="219">
        <v>1.2</v>
      </c>
      <c r="P12" s="219">
        <v>1.9</v>
      </c>
      <c r="Q12" s="219">
        <v>0.15</v>
      </c>
      <c r="R12" s="219">
        <v>0.49</v>
      </c>
      <c r="S12" s="219">
        <v>0.24</v>
      </c>
      <c r="T12" s="219">
        <v>0.61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1.73</v>
      </c>
      <c r="AD12" s="219">
        <v>0</v>
      </c>
      <c r="AE12" s="219">
        <v>0</v>
      </c>
      <c r="AF12" s="219">
        <v>0</v>
      </c>
      <c r="AG12" s="219">
        <v>45.45</v>
      </c>
      <c r="AH12" s="219">
        <v>0</v>
      </c>
      <c r="AI12" s="219">
        <v>0</v>
      </c>
      <c r="AJ12" s="219">
        <v>0</v>
      </c>
      <c r="AK12" s="219">
        <v>19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  <c r="AU12">
        <v>0</v>
      </c>
      <c r="AV12">
        <v>0</v>
      </c>
    </row>
    <row r="13" spans="1:50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3.39</v>
      </c>
      <c r="M13" s="219">
        <v>0.98</v>
      </c>
      <c r="N13" s="219">
        <v>1.0900000000000001</v>
      </c>
      <c r="O13" s="219">
        <v>1.2</v>
      </c>
      <c r="P13" s="219">
        <v>1.9</v>
      </c>
      <c r="Q13" s="219">
        <v>0.15</v>
      </c>
      <c r="R13" s="219">
        <v>0.49</v>
      </c>
      <c r="S13" s="219">
        <v>0.24</v>
      </c>
      <c r="T13" s="219">
        <v>0.61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1.73</v>
      </c>
      <c r="AD13" s="219">
        <v>0</v>
      </c>
      <c r="AE13" s="219">
        <v>0</v>
      </c>
      <c r="AF13" s="219">
        <v>0</v>
      </c>
      <c r="AG13" s="219">
        <v>45.45</v>
      </c>
      <c r="AH13" s="219">
        <v>0</v>
      </c>
      <c r="AI13" s="219">
        <v>0</v>
      </c>
      <c r="AJ13" s="219">
        <v>0</v>
      </c>
      <c r="AK13" s="219">
        <v>19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  <c r="AU13">
        <v>0</v>
      </c>
      <c r="AV13">
        <v>0</v>
      </c>
    </row>
    <row r="14" spans="1:50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3.39</v>
      </c>
      <c r="M14" s="219">
        <v>0.98</v>
      </c>
      <c r="N14" s="219">
        <v>1.0900000000000001</v>
      </c>
      <c r="O14" s="219">
        <v>1.2</v>
      </c>
      <c r="P14" s="219">
        <v>1.9</v>
      </c>
      <c r="Q14" s="219">
        <v>0.15</v>
      </c>
      <c r="R14" s="219">
        <v>0.49</v>
      </c>
      <c r="S14" s="219">
        <v>0.24</v>
      </c>
      <c r="T14" s="219">
        <v>0.61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1.73</v>
      </c>
      <c r="AD14" s="219">
        <v>0</v>
      </c>
      <c r="AE14" s="219">
        <v>0</v>
      </c>
      <c r="AF14" s="219">
        <v>0</v>
      </c>
      <c r="AG14" s="219">
        <v>45.45</v>
      </c>
      <c r="AH14" s="219">
        <v>0</v>
      </c>
      <c r="AI14" s="219">
        <v>0</v>
      </c>
      <c r="AJ14" s="219">
        <v>0</v>
      </c>
      <c r="AK14" s="219">
        <v>19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  <c r="AU14">
        <v>0</v>
      </c>
      <c r="AV14">
        <v>0</v>
      </c>
    </row>
    <row r="15" spans="1:50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3.39</v>
      </c>
      <c r="M15" s="219">
        <v>0.98</v>
      </c>
      <c r="N15" s="219">
        <v>1.0900000000000001</v>
      </c>
      <c r="O15" s="219">
        <v>1.2</v>
      </c>
      <c r="P15" s="219">
        <v>1.9</v>
      </c>
      <c r="Q15" s="219">
        <v>0.15</v>
      </c>
      <c r="R15" s="219">
        <v>0.49</v>
      </c>
      <c r="S15" s="219">
        <v>0.24</v>
      </c>
      <c r="T15" s="219">
        <v>0.61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1.73</v>
      </c>
      <c r="AD15" s="219">
        <v>0</v>
      </c>
      <c r="AE15" s="219">
        <v>0</v>
      </c>
      <c r="AF15" s="219">
        <v>0</v>
      </c>
      <c r="AG15" s="219">
        <v>45.45</v>
      </c>
      <c r="AH15" s="219">
        <v>0</v>
      </c>
      <c r="AI15" s="219">
        <v>0</v>
      </c>
      <c r="AJ15" s="219">
        <v>0</v>
      </c>
      <c r="AK15" s="219">
        <v>19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  <c r="AU15">
        <v>0</v>
      </c>
      <c r="AV15">
        <v>0</v>
      </c>
    </row>
    <row r="16" spans="1:50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</v>
      </c>
      <c r="L16" s="219">
        <v>3.39</v>
      </c>
      <c r="M16" s="219">
        <v>0.98</v>
      </c>
      <c r="N16" s="219">
        <v>1.0900000000000001</v>
      </c>
      <c r="O16" s="219">
        <v>1.2</v>
      </c>
      <c r="P16" s="219">
        <v>1.9</v>
      </c>
      <c r="Q16" s="219">
        <v>0.15</v>
      </c>
      <c r="R16" s="219">
        <v>0.49</v>
      </c>
      <c r="S16" s="219">
        <v>0.24</v>
      </c>
      <c r="T16" s="219">
        <v>0.61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1.73</v>
      </c>
      <c r="AD16" s="219">
        <v>0</v>
      </c>
      <c r="AE16" s="219">
        <v>0</v>
      </c>
      <c r="AF16" s="219">
        <v>0</v>
      </c>
      <c r="AG16" s="219">
        <v>45.45</v>
      </c>
      <c r="AH16" s="219">
        <v>0</v>
      </c>
      <c r="AI16" s="219">
        <v>0</v>
      </c>
      <c r="AJ16" s="219">
        <v>0</v>
      </c>
      <c r="AK16" s="219">
        <v>19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  <c r="AU16">
        <v>0</v>
      </c>
      <c r="AV16">
        <v>0</v>
      </c>
    </row>
    <row r="17" spans="1:48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219">
        <v>3.44</v>
      </c>
      <c r="M17" s="219">
        <v>0.98</v>
      </c>
      <c r="N17" s="219">
        <v>1.0900000000000001</v>
      </c>
      <c r="O17" s="219">
        <v>1.2</v>
      </c>
      <c r="P17" s="219">
        <v>1.9</v>
      </c>
      <c r="Q17" s="219">
        <v>0.15</v>
      </c>
      <c r="R17" s="219">
        <v>0.49</v>
      </c>
      <c r="S17" s="219">
        <v>0.24</v>
      </c>
      <c r="T17" s="219">
        <v>0.61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1.73</v>
      </c>
      <c r="AD17" s="219">
        <v>0</v>
      </c>
      <c r="AE17" s="219">
        <v>0</v>
      </c>
      <c r="AF17" s="219">
        <v>0</v>
      </c>
      <c r="AG17" s="219">
        <v>45.45</v>
      </c>
      <c r="AH17" s="219">
        <v>0</v>
      </c>
      <c r="AI17" s="219">
        <v>0</v>
      </c>
      <c r="AJ17" s="219">
        <v>0</v>
      </c>
      <c r="AK17" s="219">
        <v>19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  <c r="AU17">
        <v>0</v>
      </c>
      <c r="AV17">
        <v>0</v>
      </c>
    </row>
    <row r="18" spans="1:48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3.44</v>
      </c>
      <c r="M18" s="219">
        <v>0.98</v>
      </c>
      <c r="N18" s="219">
        <v>1.0900000000000001</v>
      </c>
      <c r="O18" s="219">
        <v>1.2</v>
      </c>
      <c r="P18" s="219">
        <v>1.9</v>
      </c>
      <c r="Q18" s="219">
        <v>0.15</v>
      </c>
      <c r="R18" s="219">
        <v>0.49</v>
      </c>
      <c r="S18" s="219">
        <v>0.24</v>
      </c>
      <c r="T18" s="219">
        <v>0.61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1.73</v>
      </c>
      <c r="AD18" s="219">
        <v>0</v>
      </c>
      <c r="AE18" s="219">
        <v>0</v>
      </c>
      <c r="AF18" s="219">
        <v>0</v>
      </c>
      <c r="AG18" s="219">
        <v>45.45</v>
      </c>
      <c r="AH18" s="219">
        <v>0</v>
      </c>
      <c r="AI18" s="219">
        <v>0</v>
      </c>
      <c r="AJ18" s="219">
        <v>0</v>
      </c>
      <c r="AK18" s="219">
        <v>19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  <c r="AU18">
        <v>0</v>
      </c>
      <c r="AV18">
        <v>0</v>
      </c>
    </row>
    <row r="19" spans="1:48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3.45</v>
      </c>
      <c r="M19" s="219">
        <v>0.98</v>
      </c>
      <c r="N19" s="219">
        <v>1.0900000000000001</v>
      </c>
      <c r="O19" s="219">
        <v>1.2</v>
      </c>
      <c r="P19" s="219">
        <v>1.9</v>
      </c>
      <c r="Q19" s="219">
        <v>0.15</v>
      </c>
      <c r="R19" s="219">
        <v>0.49</v>
      </c>
      <c r="S19" s="219">
        <v>0.24</v>
      </c>
      <c r="T19" s="219">
        <v>0.61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1.73</v>
      </c>
      <c r="AD19" s="219">
        <v>0</v>
      </c>
      <c r="AE19" s="219">
        <v>0</v>
      </c>
      <c r="AF19" s="219">
        <v>0</v>
      </c>
      <c r="AG19" s="219">
        <v>45.45</v>
      </c>
      <c r="AH19" s="219">
        <v>0</v>
      </c>
      <c r="AI19" s="219">
        <v>0</v>
      </c>
      <c r="AJ19" s="219">
        <v>0</v>
      </c>
      <c r="AK19" s="219">
        <v>19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  <c r="AU19">
        <v>0</v>
      </c>
      <c r="AV19">
        <v>0</v>
      </c>
    </row>
    <row r="20" spans="1:48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3.45</v>
      </c>
      <c r="M20" s="219">
        <v>0.98</v>
      </c>
      <c r="N20" s="219">
        <v>1.0900000000000001</v>
      </c>
      <c r="O20" s="219">
        <v>1.2</v>
      </c>
      <c r="P20" s="219">
        <v>1.9</v>
      </c>
      <c r="Q20" s="219">
        <v>0.15</v>
      </c>
      <c r="R20" s="219">
        <v>0.49</v>
      </c>
      <c r="S20" s="219">
        <v>0.24</v>
      </c>
      <c r="T20" s="219">
        <v>0.61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1.73</v>
      </c>
      <c r="AD20" s="219">
        <v>0</v>
      </c>
      <c r="AE20" s="219">
        <v>0</v>
      </c>
      <c r="AF20" s="219">
        <v>0</v>
      </c>
      <c r="AG20" s="219">
        <v>45.45</v>
      </c>
      <c r="AH20" s="219">
        <v>0</v>
      </c>
      <c r="AI20" s="219">
        <v>0</v>
      </c>
      <c r="AJ20" s="219">
        <v>0</v>
      </c>
      <c r="AK20" s="219">
        <v>19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  <c r="AU20">
        <v>0</v>
      </c>
      <c r="AV20">
        <v>0</v>
      </c>
    </row>
    <row r="21" spans="1:48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3.48</v>
      </c>
      <c r="M21" s="219">
        <v>0.98</v>
      </c>
      <c r="N21" s="219">
        <v>1.0900000000000001</v>
      </c>
      <c r="O21" s="219">
        <v>1.2</v>
      </c>
      <c r="P21" s="219">
        <v>1.9</v>
      </c>
      <c r="Q21" s="219">
        <v>0.15</v>
      </c>
      <c r="R21" s="219">
        <v>0.49</v>
      </c>
      <c r="S21" s="219">
        <v>0.24</v>
      </c>
      <c r="T21" s="219">
        <v>0.61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1.73</v>
      </c>
      <c r="AD21" s="219">
        <v>0</v>
      </c>
      <c r="AE21" s="219">
        <v>0</v>
      </c>
      <c r="AF21" s="219">
        <v>0</v>
      </c>
      <c r="AG21" s="219">
        <v>45.45</v>
      </c>
      <c r="AH21" s="219">
        <v>0</v>
      </c>
      <c r="AI21" s="219">
        <v>0</v>
      </c>
      <c r="AJ21" s="219">
        <v>0</v>
      </c>
      <c r="AK21" s="219">
        <v>19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  <c r="AU21">
        <v>0</v>
      </c>
      <c r="AV21">
        <v>0</v>
      </c>
    </row>
    <row r="22" spans="1:48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3.51</v>
      </c>
      <c r="M22" s="219">
        <v>0.98</v>
      </c>
      <c r="N22" s="219">
        <v>1.0900000000000001</v>
      </c>
      <c r="O22" s="219">
        <v>1.2</v>
      </c>
      <c r="P22" s="219">
        <v>1.9</v>
      </c>
      <c r="Q22" s="219">
        <v>0.15</v>
      </c>
      <c r="R22" s="219">
        <v>0.49</v>
      </c>
      <c r="S22" s="219">
        <v>0.24</v>
      </c>
      <c r="T22" s="219">
        <v>0.61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1.73</v>
      </c>
      <c r="AD22" s="219">
        <v>0</v>
      </c>
      <c r="AE22" s="219">
        <v>0</v>
      </c>
      <c r="AF22" s="219">
        <v>0</v>
      </c>
      <c r="AG22" s="219">
        <v>45.45</v>
      </c>
      <c r="AH22" s="219">
        <v>0</v>
      </c>
      <c r="AI22" s="219">
        <v>0</v>
      </c>
      <c r="AJ22" s="219">
        <v>0</v>
      </c>
      <c r="AK22" s="219">
        <v>19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  <c r="AU22">
        <v>0</v>
      </c>
      <c r="AV22">
        <v>0</v>
      </c>
    </row>
    <row r="23" spans="1:48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3.49</v>
      </c>
      <c r="M23" s="219">
        <v>0.98</v>
      </c>
      <c r="N23" s="219">
        <v>1.0900000000000001</v>
      </c>
      <c r="O23" s="219">
        <v>1.2</v>
      </c>
      <c r="P23" s="219">
        <v>1.9</v>
      </c>
      <c r="Q23" s="219">
        <v>0.15</v>
      </c>
      <c r="R23" s="219">
        <v>0.49</v>
      </c>
      <c r="S23" s="219">
        <v>0.24</v>
      </c>
      <c r="T23" s="219">
        <v>0.6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1.73</v>
      </c>
      <c r="AD23" s="219">
        <v>0</v>
      </c>
      <c r="AE23" s="219">
        <v>0</v>
      </c>
      <c r="AF23" s="219">
        <v>0</v>
      </c>
      <c r="AG23" s="219">
        <v>45.45</v>
      </c>
      <c r="AH23" s="219">
        <v>0</v>
      </c>
      <c r="AI23" s="219">
        <v>0</v>
      </c>
      <c r="AJ23" s="219">
        <v>0</v>
      </c>
      <c r="AK23" s="219">
        <v>19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  <c r="AU23">
        <v>0</v>
      </c>
      <c r="AV23">
        <v>0</v>
      </c>
    </row>
    <row r="24" spans="1:48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3.51</v>
      </c>
      <c r="M24" s="219">
        <v>0.98</v>
      </c>
      <c r="N24" s="219">
        <v>1.0900000000000001</v>
      </c>
      <c r="O24" s="219">
        <v>1.2</v>
      </c>
      <c r="P24" s="219">
        <v>1.9</v>
      </c>
      <c r="Q24" s="219">
        <v>0.15</v>
      </c>
      <c r="R24" s="219">
        <v>0.49</v>
      </c>
      <c r="S24" s="219">
        <v>0.24</v>
      </c>
      <c r="T24" s="219">
        <v>0.62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1.73</v>
      </c>
      <c r="AD24" s="219">
        <v>0</v>
      </c>
      <c r="AE24" s="219">
        <v>0</v>
      </c>
      <c r="AF24" s="219">
        <v>0</v>
      </c>
      <c r="AG24" s="219">
        <v>45.45</v>
      </c>
      <c r="AH24" s="219">
        <v>0</v>
      </c>
      <c r="AI24" s="219">
        <v>0</v>
      </c>
      <c r="AJ24" s="219">
        <v>0</v>
      </c>
      <c r="AK24" s="219">
        <v>19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  <c r="AU24">
        <v>0</v>
      </c>
      <c r="AV24">
        <v>0</v>
      </c>
    </row>
    <row r="25" spans="1:48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3.51</v>
      </c>
      <c r="M25" s="219">
        <v>0.98</v>
      </c>
      <c r="N25" s="219">
        <v>1.0900000000000001</v>
      </c>
      <c r="O25" s="219">
        <v>1.2</v>
      </c>
      <c r="P25" s="219">
        <v>1.9</v>
      </c>
      <c r="Q25" s="219">
        <v>0.15</v>
      </c>
      <c r="R25" s="219">
        <v>0.51</v>
      </c>
      <c r="S25" s="219">
        <v>0.24</v>
      </c>
      <c r="T25" s="219">
        <v>0.62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1.73</v>
      </c>
      <c r="AD25" s="219">
        <v>0</v>
      </c>
      <c r="AE25" s="219">
        <v>0</v>
      </c>
      <c r="AF25" s="219">
        <v>0</v>
      </c>
      <c r="AG25" s="219">
        <v>45.45</v>
      </c>
      <c r="AH25" s="219">
        <v>0</v>
      </c>
      <c r="AI25" s="219">
        <v>0</v>
      </c>
      <c r="AJ25" s="219">
        <v>0</v>
      </c>
      <c r="AK25" s="219">
        <v>19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  <c r="AU25">
        <v>0</v>
      </c>
      <c r="AV25">
        <v>0</v>
      </c>
    </row>
    <row r="26" spans="1:48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</v>
      </c>
      <c r="L26" s="219">
        <v>3.51</v>
      </c>
      <c r="M26" s="219">
        <v>0.98</v>
      </c>
      <c r="N26" s="219">
        <v>1.0900000000000001</v>
      </c>
      <c r="O26" s="219">
        <v>1.2</v>
      </c>
      <c r="P26" s="219">
        <v>1.9</v>
      </c>
      <c r="Q26" s="219">
        <v>0.15</v>
      </c>
      <c r="R26" s="219">
        <v>0.49</v>
      </c>
      <c r="S26" s="219">
        <v>0.24</v>
      </c>
      <c r="T26" s="219">
        <v>0.61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1.73</v>
      </c>
      <c r="AD26" s="219">
        <v>0</v>
      </c>
      <c r="AE26" s="219">
        <v>0</v>
      </c>
      <c r="AF26" s="219">
        <v>0</v>
      </c>
      <c r="AG26" s="219">
        <v>45.45</v>
      </c>
      <c r="AH26" s="219">
        <v>0</v>
      </c>
      <c r="AI26" s="219">
        <v>0</v>
      </c>
      <c r="AJ26" s="219">
        <v>0</v>
      </c>
      <c r="AK26" s="219">
        <v>19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  <c r="AU26">
        <v>0</v>
      </c>
      <c r="AV26">
        <v>0</v>
      </c>
    </row>
    <row r="27" spans="1:48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</v>
      </c>
      <c r="L27" s="219">
        <v>3.51</v>
      </c>
      <c r="M27" s="219">
        <v>0.98</v>
      </c>
      <c r="N27" s="219">
        <v>1.0900000000000001</v>
      </c>
      <c r="O27" s="219">
        <v>1.2</v>
      </c>
      <c r="P27" s="219">
        <v>1.9</v>
      </c>
      <c r="Q27" s="219">
        <v>0.15</v>
      </c>
      <c r="R27" s="219">
        <v>0.49</v>
      </c>
      <c r="S27" s="219">
        <v>0.24</v>
      </c>
      <c r="T27" s="219">
        <v>0.6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1.73</v>
      </c>
      <c r="AD27" s="219">
        <v>0</v>
      </c>
      <c r="AE27" s="219">
        <v>0</v>
      </c>
      <c r="AF27" s="219">
        <v>0</v>
      </c>
      <c r="AG27" s="219">
        <v>45.45</v>
      </c>
      <c r="AH27" s="219">
        <v>0</v>
      </c>
      <c r="AI27" s="219">
        <v>0</v>
      </c>
      <c r="AJ27" s="219">
        <v>0</v>
      </c>
      <c r="AK27" s="219">
        <v>19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0</v>
      </c>
      <c r="AR27" s="219">
        <v>0</v>
      </c>
      <c r="AS27" s="219">
        <v>0</v>
      </c>
      <c r="AT27" s="219">
        <v>0</v>
      </c>
      <c r="AU27">
        <v>0</v>
      </c>
      <c r="AV27">
        <v>0</v>
      </c>
    </row>
    <row r="28" spans="1:48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</v>
      </c>
      <c r="L28" s="219">
        <v>3.51</v>
      </c>
      <c r="M28" s="219">
        <v>0.98</v>
      </c>
      <c r="N28" s="219">
        <v>1.0900000000000001</v>
      </c>
      <c r="O28" s="219">
        <v>1.2</v>
      </c>
      <c r="P28" s="219">
        <v>1.9</v>
      </c>
      <c r="Q28" s="219">
        <v>0.15</v>
      </c>
      <c r="R28" s="219">
        <v>0.49</v>
      </c>
      <c r="S28" s="219">
        <v>0.24</v>
      </c>
      <c r="T28" s="219">
        <v>0.62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1.73</v>
      </c>
      <c r="AD28" s="219">
        <v>0</v>
      </c>
      <c r="AE28" s="219">
        <v>0</v>
      </c>
      <c r="AF28" s="219">
        <v>0</v>
      </c>
      <c r="AG28" s="219">
        <v>45.45</v>
      </c>
      <c r="AH28" s="219">
        <v>0</v>
      </c>
      <c r="AI28" s="219">
        <v>0</v>
      </c>
      <c r="AJ28" s="219">
        <v>0</v>
      </c>
      <c r="AK28" s="219">
        <v>19.260000000000002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0</v>
      </c>
      <c r="AR28" s="219">
        <v>0</v>
      </c>
      <c r="AS28" s="219">
        <v>0</v>
      </c>
      <c r="AT28" s="219">
        <v>0</v>
      </c>
      <c r="AU28">
        <v>0</v>
      </c>
      <c r="AV28">
        <v>0</v>
      </c>
    </row>
    <row r="29" spans="1:48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</v>
      </c>
      <c r="L29" s="219">
        <v>3.51</v>
      </c>
      <c r="M29" s="219">
        <v>0.98</v>
      </c>
      <c r="N29" s="219">
        <v>1.0900000000000001</v>
      </c>
      <c r="O29" s="219">
        <v>1.2</v>
      </c>
      <c r="P29" s="219">
        <v>1.9</v>
      </c>
      <c r="Q29" s="219">
        <v>0.15</v>
      </c>
      <c r="R29" s="219">
        <v>0.49</v>
      </c>
      <c r="S29" s="219">
        <v>0.24</v>
      </c>
      <c r="T29" s="219">
        <v>0.6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1.73</v>
      </c>
      <c r="AD29" s="219">
        <v>0</v>
      </c>
      <c r="AE29" s="219">
        <v>0</v>
      </c>
      <c r="AF29" s="219">
        <v>0</v>
      </c>
      <c r="AG29" s="219">
        <v>45.45</v>
      </c>
      <c r="AH29" s="219">
        <v>0</v>
      </c>
      <c r="AI29" s="219">
        <v>0</v>
      </c>
      <c r="AJ29" s="219">
        <v>0</v>
      </c>
      <c r="AK29" s="219">
        <v>19.260000000000002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0</v>
      </c>
      <c r="AR29" s="219">
        <v>0</v>
      </c>
      <c r="AS29" s="219">
        <v>0</v>
      </c>
      <c r="AT29" s="219">
        <v>0</v>
      </c>
      <c r="AU29">
        <v>0</v>
      </c>
      <c r="AV29">
        <v>0</v>
      </c>
    </row>
    <row r="30" spans="1:48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</v>
      </c>
      <c r="L30" s="219">
        <v>3.51</v>
      </c>
      <c r="M30" s="219">
        <v>0.98</v>
      </c>
      <c r="N30" s="219">
        <v>1.0900000000000001</v>
      </c>
      <c r="O30" s="219">
        <v>1.2</v>
      </c>
      <c r="P30" s="219">
        <v>1.9</v>
      </c>
      <c r="Q30" s="219">
        <v>0.15</v>
      </c>
      <c r="R30" s="219">
        <v>0.49</v>
      </c>
      <c r="S30" s="219">
        <v>0.24</v>
      </c>
      <c r="T30" s="219">
        <v>0.6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1.73</v>
      </c>
      <c r="AD30" s="219">
        <v>0</v>
      </c>
      <c r="AE30" s="219">
        <v>0</v>
      </c>
      <c r="AF30" s="219">
        <v>0</v>
      </c>
      <c r="AG30" s="219">
        <v>45.45</v>
      </c>
      <c r="AH30" s="219">
        <v>0</v>
      </c>
      <c r="AI30" s="219">
        <v>0</v>
      </c>
      <c r="AJ30" s="219">
        <v>0</v>
      </c>
      <c r="AK30" s="219">
        <v>19.260000000000002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0</v>
      </c>
      <c r="AR30" s="219">
        <v>0</v>
      </c>
      <c r="AS30" s="219">
        <v>0</v>
      </c>
      <c r="AT30" s="219">
        <v>0</v>
      </c>
      <c r="AU30">
        <v>0</v>
      </c>
      <c r="AV30">
        <v>0</v>
      </c>
    </row>
    <row r="31" spans="1:48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</v>
      </c>
      <c r="L31" s="219">
        <v>3.51</v>
      </c>
      <c r="M31" s="219">
        <v>0.98</v>
      </c>
      <c r="N31" s="219">
        <v>1.0900000000000001</v>
      </c>
      <c r="O31" s="219">
        <v>1.2</v>
      </c>
      <c r="P31" s="219">
        <v>1.9</v>
      </c>
      <c r="Q31" s="219">
        <v>0.16</v>
      </c>
      <c r="R31" s="219">
        <v>0.49</v>
      </c>
      <c r="S31" s="219">
        <v>0.25</v>
      </c>
      <c r="T31" s="219">
        <v>0.6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1.73</v>
      </c>
      <c r="AD31" s="219">
        <v>0</v>
      </c>
      <c r="AE31" s="219">
        <v>0</v>
      </c>
      <c r="AF31" s="219">
        <v>0</v>
      </c>
      <c r="AG31" s="219">
        <v>45.45</v>
      </c>
      <c r="AH31" s="219">
        <v>0</v>
      </c>
      <c r="AI31" s="219">
        <v>0</v>
      </c>
      <c r="AJ31" s="219">
        <v>0</v>
      </c>
      <c r="AK31" s="219">
        <v>19.260000000000002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0</v>
      </c>
      <c r="AR31" s="219">
        <v>0</v>
      </c>
      <c r="AS31" s="219">
        <v>0</v>
      </c>
      <c r="AT31" s="219">
        <v>0</v>
      </c>
      <c r="AU31">
        <v>0</v>
      </c>
      <c r="AV31">
        <v>0</v>
      </c>
    </row>
    <row r="32" spans="1:48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3.51</v>
      </c>
      <c r="M32" s="219">
        <v>0.98</v>
      </c>
      <c r="N32" s="219">
        <v>1.0900000000000001</v>
      </c>
      <c r="O32" s="219">
        <v>1.2</v>
      </c>
      <c r="P32" s="219">
        <v>1.9</v>
      </c>
      <c r="Q32" s="219">
        <v>0.16</v>
      </c>
      <c r="R32" s="219">
        <v>0.49</v>
      </c>
      <c r="S32" s="219">
        <v>0.25</v>
      </c>
      <c r="T32" s="219">
        <v>0.6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1.73</v>
      </c>
      <c r="AD32" s="219">
        <v>0</v>
      </c>
      <c r="AE32" s="219">
        <v>0</v>
      </c>
      <c r="AF32" s="219">
        <v>0</v>
      </c>
      <c r="AG32" s="219">
        <v>45.45</v>
      </c>
      <c r="AH32" s="219">
        <v>0</v>
      </c>
      <c r="AI32" s="219">
        <v>0</v>
      </c>
      <c r="AJ32" s="219">
        <v>0</v>
      </c>
      <c r="AK32" s="219">
        <v>19.260000000000002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0</v>
      </c>
      <c r="AR32" s="219">
        <v>0</v>
      </c>
      <c r="AS32" s="219">
        <v>0</v>
      </c>
      <c r="AT32" s="219">
        <v>0</v>
      </c>
      <c r="AU32">
        <v>0</v>
      </c>
      <c r="AV32">
        <v>0</v>
      </c>
    </row>
    <row r="33" spans="1:48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3.55</v>
      </c>
      <c r="M33" s="219">
        <v>0.98</v>
      </c>
      <c r="N33" s="219">
        <v>1.0900000000000001</v>
      </c>
      <c r="O33" s="219">
        <v>1.2</v>
      </c>
      <c r="P33" s="219">
        <v>1.9</v>
      </c>
      <c r="Q33" s="219">
        <v>0.16</v>
      </c>
      <c r="R33" s="219">
        <v>0.49</v>
      </c>
      <c r="S33" s="219">
        <v>0.25</v>
      </c>
      <c r="T33" s="219">
        <v>0.63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1.73</v>
      </c>
      <c r="AD33" s="219">
        <v>0</v>
      </c>
      <c r="AE33" s="219">
        <v>0</v>
      </c>
      <c r="AF33" s="219">
        <v>0</v>
      </c>
      <c r="AG33" s="219">
        <v>45.45</v>
      </c>
      <c r="AH33" s="219">
        <v>0</v>
      </c>
      <c r="AI33" s="219">
        <v>0</v>
      </c>
      <c r="AJ33" s="219">
        <v>0</v>
      </c>
      <c r="AK33" s="219">
        <v>19.260000000000002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0</v>
      </c>
      <c r="AR33" s="219">
        <v>0</v>
      </c>
      <c r="AS33" s="219">
        <v>0</v>
      </c>
      <c r="AT33" s="219">
        <v>0</v>
      </c>
      <c r="AU33">
        <v>0</v>
      </c>
      <c r="AV33">
        <v>0</v>
      </c>
    </row>
    <row r="34" spans="1:48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</v>
      </c>
      <c r="L34" s="219">
        <v>3.55</v>
      </c>
      <c r="M34" s="219">
        <v>0.98</v>
      </c>
      <c r="N34" s="219">
        <v>1.0900000000000001</v>
      </c>
      <c r="O34" s="219">
        <v>1.2</v>
      </c>
      <c r="P34" s="219">
        <v>1.9</v>
      </c>
      <c r="Q34" s="219">
        <v>0.16</v>
      </c>
      <c r="R34" s="219">
        <v>0.49</v>
      </c>
      <c r="S34" s="219">
        <v>0.25</v>
      </c>
      <c r="T34" s="219">
        <v>0.63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1.73</v>
      </c>
      <c r="AD34" s="219">
        <v>0</v>
      </c>
      <c r="AE34" s="219">
        <v>0</v>
      </c>
      <c r="AF34" s="219">
        <v>0</v>
      </c>
      <c r="AG34" s="219">
        <v>45.45</v>
      </c>
      <c r="AH34" s="219">
        <v>0</v>
      </c>
      <c r="AI34" s="219">
        <v>0</v>
      </c>
      <c r="AJ34" s="219">
        <v>0</v>
      </c>
      <c r="AK34" s="219">
        <v>19.260000000000002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0</v>
      </c>
      <c r="AR34" s="219">
        <v>0</v>
      </c>
      <c r="AS34" s="219">
        <v>0</v>
      </c>
      <c r="AT34" s="219">
        <v>0</v>
      </c>
      <c r="AU34">
        <v>0</v>
      </c>
      <c r="AV34">
        <v>0</v>
      </c>
    </row>
    <row r="35" spans="1:48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1.1299999999999999</v>
      </c>
      <c r="L35" s="219">
        <v>3.55</v>
      </c>
      <c r="M35" s="219">
        <v>0.98</v>
      </c>
      <c r="N35" s="219">
        <v>1.0900000000000001</v>
      </c>
      <c r="O35" s="219">
        <v>1.2</v>
      </c>
      <c r="P35" s="219">
        <v>1.9</v>
      </c>
      <c r="Q35" s="219">
        <v>0.16</v>
      </c>
      <c r="R35" s="219">
        <v>0.49</v>
      </c>
      <c r="S35" s="219">
        <v>0.25</v>
      </c>
      <c r="T35" s="219">
        <v>0.63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1.68</v>
      </c>
      <c r="AD35" s="219">
        <v>0</v>
      </c>
      <c r="AE35" s="219">
        <v>0</v>
      </c>
      <c r="AF35" s="219">
        <v>0</v>
      </c>
      <c r="AG35" s="219">
        <v>44.84</v>
      </c>
      <c r="AH35" s="219">
        <v>0</v>
      </c>
      <c r="AI35" s="219">
        <v>0</v>
      </c>
      <c r="AJ35" s="219">
        <v>0</v>
      </c>
      <c r="AK35" s="219">
        <v>19.260000000000002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0</v>
      </c>
      <c r="AR35" s="219">
        <v>0</v>
      </c>
      <c r="AS35" s="219">
        <v>0</v>
      </c>
      <c r="AT35" s="219">
        <v>0</v>
      </c>
      <c r="AU35">
        <v>0</v>
      </c>
      <c r="AV35">
        <v>0</v>
      </c>
    </row>
    <row r="36" spans="1:48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1.1299999999999999</v>
      </c>
      <c r="L36" s="219">
        <v>3.55</v>
      </c>
      <c r="M36" s="219">
        <v>0.98</v>
      </c>
      <c r="N36" s="219">
        <v>1.0900000000000001</v>
      </c>
      <c r="O36" s="219">
        <v>1.2</v>
      </c>
      <c r="P36" s="219">
        <v>1.9</v>
      </c>
      <c r="Q36" s="219">
        <v>0.16</v>
      </c>
      <c r="R36" s="219">
        <v>0.49</v>
      </c>
      <c r="S36" s="219">
        <v>0.25</v>
      </c>
      <c r="T36" s="219">
        <v>0.63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1.68</v>
      </c>
      <c r="AD36" s="219">
        <v>0</v>
      </c>
      <c r="AE36" s="219">
        <v>0</v>
      </c>
      <c r="AF36" s="219">
        <v>0</v>
      </c>
      <c r="AG36" s="219">
        <v>44.84</v>
      </c>
      <c r="AH36" s="219">
        <v>0</v>
      </c>
      <c r="AI36" s="219">
        <v>0</v>
      </c>
      <c r="AJ36" s="219">
        <v>0</v>
      </c>
      <c r="AK36" s="219">
        <v>19.260000000000002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0</v>
      </c>
      <c r="AR36" s="219">
        <v>0</v>
      </c>
      <c r="AS36" s="219">
        <v>0</v>
      </c>
      <c r="AT36" s="219">
        <v>0</v>
      </c>
      <c r="AU36">
        <v>0</v>
      </c>
      <c r="AV36">
        <v>0</v>
      </c>
    </row>
    <row r="37" spans="1:48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1.1299999999999999</v>
      </c>
      <c r="L37" s="219">
        <v>3.55</v>
      </c>
      <c r="M37" s="219">
        <v>0.98</v>
      </c>
      <c r="N37" s="219">
        <v>1.0900000000000001</v>
      </c>
      <c r="O37" s="219">
        <v>1.2</v>
      </c>
      <c r="P37" s="219">
        <v>1.9</v>
      </c>
      <c r="Q37" s="219">
        <v>0.16</v>
      </c>
      <c r="R37" s="219">
        <v>0.49</v>
      </c>
      <c r="S37" s="219">
        <v>0.25</v>
      </c>
      <c r="T37" s="219">
        <v>0.63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1.68</v>
      </c>
      <c r="AD37" s="219">
        <v>0</v>
      </c>
      <c r="AE37" s="219">
        <v>0</v>
      </c>
      <c r="AF37" s="219">
        <v>0</v>
      </c>
      <c r="AG37" s="219">
        <v>44.84</v>
      </c>
      <c r="AH37" s="219">
        <v>0</v>
      </c>
      <c r="AI37" s="219">
        <v>0</v>
      </c>
      <c r="AJ37" s="219">
        <v>0</v>
      </c>
      <c r="AK37" s="219">
        <v>19.260000000000002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0</v>
      </c>
      <c r="AR37" s="219">
        <v>0</v>
      </c>
      <c r="AS37" s="219">
        <v>0</v>
      </c>
      <c r="AT37" s="219">
        <v>0</v>
      </c>
      <c r="AU37">
        <v>0</v>
      </c>
      <c r="AV37">
        <v>0</v>
      </c>
    </row>
    <row r="38" spans="1:48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1.1299999999999999</v>
      </c>
      <c r="L38" s="219">
        <v>3.55</v>
      </c>
      <c r="M38" s="219">
        <v>0.98</v>
      </c>
      <c r="N38" s="219">
        <v>1.0900000000000001</v>
      </c>
      <c r="O38" s="219">
        <v>1.2</v>
      </c>
      <c r="P38" s="219">
        <v>1.9</v>
      </c>
      <c r="Q38" s="219">
        <v>0.16</v>
      </c>
      <c r="R38" s="219">
        <v>0.49</v>
      </c>
      <c r="S38" s="219">
        <v>0.25</v>
      </c>
      <c r="T38" s="219">
        <v>0.63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1.68</v>
      </c>
      <c r="AD38" s="219">
        <v>0</v>
      </c>
      <c r="AE38" s="219">
        <v>0</v>
      </c>
      <c r="AF38" s="219">
        <v>0</v>
      </c>
      <c r="AG38" s="219">
        <v>44.84</v>
      </c>
      <c r="AH38" s="219">
        <v>0</v>
      </c>
      <c r="AI38" s="219">
        <v>0</v>
      </c>
      <c r="AJ38" s="219">
        <v>0</v>
      </c>
      <c r="AK38" s="219">
        <v>19.260000000000002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0</v>
      </c>
      <c r="AR38" s="219">
        <v>0</v>
      </c>
      <c r="AS38" s="219">
        <v>0</v>
      </c>
      <c r="AT38" s="219">
        <v>0</v>
      </c>
      <c r="AU38">
        <v>0</v>
      </c>
      <c r="AV38">
        <v>0</v>
      </c>
    </row>
    <row r="39" spans="1:48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1.1299999999999999</v>
      </c>
      <c r="L39" s="219">
        <v>3.51</v>
      </c>
      <c r="M39" s="219">
        <v>0.98</v>
      </c>
      <c r="N39" s="219">
        <v>1.0900000000000001</v>
      </c>
      <c r="O39" s="219">
        <v>1.2</v>
      </c>
      <c r="P39" s="219">
        <v>1.9</v>
      </c>
      <c r="Q39" s="219">
        <v>0.16</v>
      </c>
      <c r="R39" s="219">
        <v>0.51</v>
      </c>
      <c r="S39" s="219">
        <v>0.25</v>
      </c>
      <c r="T39" s="219">
        <v>0.63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1.73</v>
      </c>
      <c r="AD39" s="219">
        <v>0</v>
      </c>
      <c r="AE39" s="219">
        <v>0</v>
      </c>
      <c r="AF39" s="219">
        <v>0</v>
      </c>
      <c r="AG39" s="219">
        <v>44.84</v>
      </c>
      <c r="AH39" s="219">
        <v>0</v>
      </c>
      <c r="AI39" s="219">
        <v>0</v>
      </c>
      <c r="AJ39" s="219">
        <v>0</v>
      </c>
      <c r="AK39" s="219">
        <v>19.260000000000002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0</v>
      </c>
      <c r="AR39" s="219">
        <v>0</v>
      </c>
      <c r="AS39" s="219">
        <v>0</v>
      </c>
      <c r="AT39" s="219">
        <v>0</v>
      </c>
      <c r="AU39">
        <v>0</v>
      </c>
      <c r="AV39">
        <v>0</v>
      </c>
    </row>
    <row r="40" spans="1:48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1.1299999999999999</v>
      </c>
      <c r="L40" s="219">
        <v>3.51</v>
      </c>
      <c r="M40" s="219">
        <v>0.98</v>
      </c>
      <c r="N40" s="219">
        <v>1.0900000000000001</v>
      </c>
      <c r="O40" s="219">
        <v>1.2</v>
      </c>
      <c r="P40" s="219">
        <v>1.9</v>
      </c>
      <c r="Q40" s="219">
        <v>0.16</v>
      </c>
      <c r="R40" s="219">
        <v>0.51</v>
      </c>
      <c r="S40" s="219">
        <v>0.25</v>
      </c>
      <c r="T40" s="219">
        <v>0.63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1.73</v>
      </c>
      <c r="AD40" s="219">
        <v>0</v>
      </c>
      <c r="AE40" s="219">
        <v>0</v>
      </c>
      <c r="AF40" s="219">
        <v>0</v>
      </c>
      <c r="AG40" s="219">
        <v>44.84</v>
      </c>
      <c r="AH40" s="219">
        <v>0</v>
      </c>
      <c r="AI40" s="219">
        <v>0</v>
      </c>
      <c r="AJ40" s="219">
        <v>0</v>
      </c>
      <c r="AK40" s="219">
        <v>19.260000000000002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0</v>
      </c>
      <c r="AR40" s="219">
        <v>0</v>
      </c>
      <c r="AS40" s="219">
        <v>0</v>
      </c>
      <c r="AT40" s="219">
        <v>0</v>
      </c>
      <c r="AU40">
        <v>0</v>
      </c>
      <c r="AV40">
        <v>0</v>
      </c>
    </row>
    <row r="41" spans="1:48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1.1299999999999999</v>
      </c>
      <c r="L41" s="219">
        <v>3.51</v>
      </c>
      <c r="M41" s="219">
        <v>0.98</v>
      </c>
      <c r="N41" s="219">
        <v>1.0900000000000001</v>
      </c>
      <c r="O41" s="219">
        <v>1.2</v>
      </c>
      <c r="P41" s="219">
        <v>1.9</v>
      </c>
      <c r="Q41" s="219">
        <v>0.16</v>
      </c>
      <c r="R41" s="219">
        <v>0.49</v>
      </c>
      <c r="S41" s="219">
        <v>0.25</v>
      </c>
      <c r="T41" s="219">
        <v>0.63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1.73</v>
      </c>
      <c r="AD41" s="219">
        <v>0</v>
      </c>
      <c r="AE41" s="219">
        <v>0</v>
      </c>
      <c r="AF41" s="219">
        <v>0</v>
      </c>
      <c r="AG41" s="219">
        <v>44.7</v>
      </c>
      <c r="AH41" s="219">
        <v>0</v>
      </c>
      <c r="AI41" s="219">
        <v>0</v>
      </c>
      <c r="AJ41" s="219">
        <v>0</v>
      </c>
      <c r="AK41" s="219">
        <v>19.73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0</v>
      </c>
      <c r="AR41" s="219">
        <v>0</v>
      </c>
      <c r="AS41" s="219">
        <v>0</v>
      </c>
      <c r="AT41" s="219">
        <v>0</v>
      </c>
      <c r="AU41">
        <v>0</v>
      </c>
      <c r="AV41">
        <v>0</v>
      </c>
    </row>
    <row r="42" spans="1:48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1.1299999999999999</v>
      </c>
      <c r="L42" s="219">
        <v>3.51</v>
      </c>
      <c r="M42" s="219">
        <v>0.98</v>
      </c>
      <c r="N42" s="219">
        <v>1.0900000000000001</v>
      </c>
      <c r="O42" s="219">
        <v>1.2</v>
      </c>
      <c r="P42" s="219">
        <v>1.9</v>
      </c>
      <c r="Q42" s="219">
        <v>0.16</v>
      </c>
      <c r="R42" s="219">
        <v>0.49</v>
      </c>
      <c r="S42" s="219">
        <v>0.25</v>
      </c>
      <c r="T42" s="219">
        <v>0.63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1.73</v>
      </c>
      <c r="AD42" s="219">
        <v>0</v>
      </c>
      <c r="AE42" s="219">
        <v>0</v>
      </c>
      <c r="AF42" s="219">
        <v>0</v>
      </c>
      <c r="AG42" s="219">
        <v>44.7</v>
      </c>
      <c r="AH42" s="219">
        <v>0</v>
      </c>
      <c r="AI42" s="219">
        <v>0</v>
      </c>
      <c r="AJ42" s="219">
        <v>0</v>
      </c>
      <c r="AK42" s="219">
        <v>19.73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0</v>
      </c>
      <c r="AR42" s="219">
        <v>0</v>
      </c>
      <c r="AS42" s="219">
        <v>0</v>
      </c>
      <c r="AT42" s="219">
        <v>0</v>
      </c>
      <c r="AU42">
        <v>0</v>
      </c>
      <c r="AV42">
        <v>0</v>
      </c>
    </row>
    <row r="43" spans="1:48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1.1299999999999999</v>
      </c>
      <c r="L43" s="219">
        <v>3.51</v>
      </c>
      <c r="M43" s="219">
        <v>0.98</v>
      </c>
      <c r="N43" s="219">
        <v>1.0900000000000001</v>
      </c>
      <c r="O43" s="219">
        <v>1.2</v>
      </c>
      <c r="P43" s="219">
        <v>1.9</v>
      </c>
      <c r="Q43" s="219">
        <v>0.16</v>
      </c>
      <c r="R43" s="219">
        <v>0.49</v>
      </c>
      <c r="S43" s="219">
        <v>0.24</v>
      </c>
      <c r="T43" s="219">
        <v>0.6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1.68</v>
      </c>
      <c r="AD43" s="219">
        <v>0</v>
      </c>
      <c r="AE43" s="219">
        <v>0</v>
      </c>
      <c r="AF43" s="219">
        <v>0</v>
      </c>
      <c r="AG43" s="219">
        <v>45.75</v>
      </c>
      <c r="AH43" s="219">
        <v>0</v>
      </c>
      <c r="AI43" s="219">
        <v>0</v>
      </c>
      <c r="AJ43" s="219">
        <v>0</v>
      </c>
      <c r="AK43" s="219">
        <v>19.7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0</v>
      </c>
      <c r="AR43" s="219">
        <v>0</v>
      </c>
      <c r="AS43" s="219">
        <v>0</v>
      </c>
      <c r="AT43" s="219">
        <v>0</v>
      </c>
      <c r="AU43">
        <v>0</v>
      </c>
      <c r="AV43">
        <v>0</v>
      </c>
    </row>
    <row r="44" spans="1:48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1.1299999999999999</v>
      </c>
      <c r="L44" s="219">
        <v>3.51</v>
      </c>
      <c r="M44" s="219">
        <v>0.98</v>
      </c>
      <c r="N44" s="219">
        <v>1.0900000000000001</v>
      </c>
      <c r="O44" s="219">
        <v>1.2</v>
      </c>
      <c r="P44" s="219">
        <v>1.9</v>
      </c>
      <c r="Q44" s="219">
        <v>0.16</v>
      </c>
      <c r="R44" s="219">
        <v>0.45</v>
      </c>
      <c r="S44" s="219">
        <v>0.24</v>
      </c>
      <c r="T44" s="219">
        <v>0.6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1.68</v>
      </c>
      <c r="AD44" s="219">
        <v>0</v>
      </c>
      <c r="AE44" s="219">
        <v>0</v>
      </c>
      <c r="AF44" s="219">
        <v>0</v>
      </c>
      <c r="AG44" s="219">
        <v>45.75</v>
      </c>
      <c r="AH44" s="219">
        <v>0</v>
      </c>
      <c r="AI44" s="219">
        <v>0</v>
      </c>
      <c r="AJ44" s="219">
        <v>0</v>
      </c>
      <c r="AK44" s="219">
        <v>19.7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0</v>
      </c>
      <c r="AR44" s="219">
        <v>0</v>
      </c>
      <c r="AS44" s="219">
        <v>0</v>
      </c>
      <c r="AT44" s="219">
        <v>0</v>
      </c>
      <c r="AU44">
        <v>0</v>
      </c>
      <c r="AV44">
        <v>0</v>
      </c>
    </row>
    <row r="45" spans="1:48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1.1299999999999999</v>
      </c>
      <c r="L45" s="219">
        <v>3.51</v>
      </c>
      <c r="M45" s="219">
        <v>0.98</v>
      </c>
      <c r="N45" s="219">
        <v>1.0900000000000001</v>
      </c>
      <c r="O45" s="219">
        <v>1.2</v>
      </c>
      <c r="P45" s="219">
        <v>1.9</v>
      </c>
      <c r="Q45" s="219">
        <v>0.16</v>
      </c>
      <c r="R45" s="219">
        <v>0.49</v>
      </c>
      <c r="S45" s="219">
        <v>0.24</v>
      </c>
      <c r="T45" s="219">
        <v>0.63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1.68</v>
      </c>
      <c r="AD45" s="219">
        <v>0</v>
      </c>
      <c r="AE45" s="219">
        <v>0</v>
      </c>
      <c r="AF45" s="219">
        <v>0</v>
      </c>
      <c r="AG45" s="219">
        <v>45.75</v>
      </c>
      <c r="AH45" s="219">
        <v>0</v>
      </c>
      <c r="AI45" s="219">
        <v>0</v>
      </c>
      <c r="AJ45" s="219">
        <v>0</v>
      </c>
      <c r="AK45" s="219">
        <v>19.7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0</v>
      </c>
      <c r="AR45" s="219">
        <v>0</v>
      </c>
      <c r="AS45" s="219">
        <v>0</v>
      </c>
      <c r="AT45" s="219">
        <v>0</v>
      </c>
      <c r="AU45">
        <v>0</v>
      </c>
      <c r="AV45">
        <v>0</v>
      </c>
    </row>
    <row r="46" spans="1:48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1.1299999999999999</v>
      </c>
      <c r="L46" s="219">
        <v>3.51</v>
      </c>
      <c r="M46" s="219">
        <v>0.98</v>
      </c>
      <c r="N46" s="219">
        <v>1.0900000000000001</v>
      </c>
      <c r="O46" s="219">
        <v>1.2</v>
      </c>
      <c r="P46" s="219">
        <v>1.9</v>
      </c>
      <c r="Q46" s="219">
        <v>0.16</v>
      </c>
      <c r="R46" s="219">
        <v>0.49</v>
      </c>
      <c r="S46" s="219">
        <v>0.24</v>
      </c>
      <c r="T46" s="219">
        <v>0.63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1.68</v>
      </c>
      <c r="AD46" s="219">
        <v>0</v>
      </c>
      <c r="AE46" s="219">
        <v>0</v>
      </c>
      <c r="AF46" s="219">
        <v>0</v>
      </c>
      <c r="AG46" s="219">
        <v>45.75</v>
      </c>
      <c r="AH46" s="219">
        <v>0</v>
      </c>
      <c r="AI46" s="219">
        <v>0</v>
      </c>
      <c r="AJ46" s="219">
        <v>0</v>
      </c>
      <c r="AK46" s="219">
        <v>19.7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0</v>
      </c>
      <c r="AR46" s="219">
        <v>0</v>
      </c>
      <c r="AS46" s="219">
        <v>0</v>
      </c>
      <c r="AT46" s="219">
        <v>0</v>
      </c>
      <c r="AU46">
        <v>0</v>
      </c>
      <c r="AV46">
        <v>0</v>
      </c>
    </row>
    <row r="47" spans="1:48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1.1299999999999999</v>
      </c>
      <c r="L47" s="219">
        <v>3.64</v>
      </c>
      <c r="M47" s="219">
        <v>0.98</v>
      </c>
      <c r="N47" s="219">
        <v>1.0900000000000001</v>
      </c>
      <c r="O47" s="219">
        <v>1.2</v>
      </c>
      <c r="P47" s="219">
        <v>1.9</v>
      </c>
      <c r="Q47" s="219">
        <v>0.15</v>
      </c>
      <c r="R47" s="219">
        <v>0.49</v>
      </c>
      <c r="S47" s="219">
        <v>0.24</v>
      </c>
      <c r="T47" s="219">
        <v>0.6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1.68</v>
      </c>
      <c r="AD47" s="219">
        <v>0</v>
      </c>
      <c r="AE47" s="219">
        <v>0</v>
      </c>
      <c r="AF47" s="219">
        <v>0</v>
      </c>
      <c r="AG47" s="219">
        <v>45.75</v>
      </c>
      <c r="AH47" s="219">
        <v>0</v>
      </c>
      <c r="AI47" s="219">
        <v>0</v>
      </c>
      <c r="AJ47" s="219">
        <v>0</v>
      </c>
      <c r="AK47" s="219">
        <v>19.7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0</v>
      </c>
      <c r="AR47" s="219">
        <v>0</v>
      </c>
      <c r="AS47" s="219">
        <v>0</v>
      </c>
      <c r="AT47" s="219">
        <v>0</v>
      </c>
      <c r="AU47">
        <v>0</v>
      </c>
      <c r="AV47">
        <v>0</v>
      </c>
    </row>
    <row r="48" spans="1:48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1.1299999999999999</v>
      </c>
      <c r="L48" s="219">
        <v>3.61</v>
      </c>
      <c r="M48" s="219">
        <v>0.98</v>
      </c>
      <c r="N48" s="219">
        <v>1.0900000000000001</v>
      </c>
      <c r="O48" s="219">
        <v>1.2</v>
      </c>
      <c r="P48" s="219">
        <v>1.9</v>
      </c>
      <c r="Q48" s="219">
        <v>0.15</v>
      </c>
      <c r="R48" s="219">
        <v>0.49</v>
      </c>
      <c r="S48" s="219">
        <v>0.24</v>
      </c>
      <c r="T48" s="219">
        <v>0.6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1.63</v>
      </c>
      <c r="AD48" s="219">
        <v>0</v>
      </c>
      <c r="AE48" s="219">
        <v>0</v>
      </c>
      <c r="AF48" s="219">
        <v>0</v>
      </c>
      <c r="AG48" s="219">
        <v>45.75</v>
      </c>
      <c r="AH48" s="219">
        <v>0</v>
      </c>
      <c r="AI48" s="219">
        <v>0</v>
      </c>
      <c r="AJ48" s="219">
        <v>0</v>
      </c>
      <c r="AK48" s="219">
        <v>19.7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0</v>
      </c>
      <c r="AR48" s="219">
        <v>0</v>
      </c>
      <c r="AS48" s="219">
        <v>0</v>
      </c>
      <c r="AT48" s="219">
        <v>0</v>
      </c>
      <c r="AU48">
        <v>0</v>
      </c>
      <c r="AV48">
        <v>0</v>
      </c>
    </row>
    <row r="49" spans="1:48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1.1299999999999999</v>
      </c>
      <c r="L49" s="219">
        <v>3.56</v>
      </c>
      <c r="M49" s="219">
        <v>0.98</v>
      </c>
      <c r="N49" s="219">
        <v>1.0900000000000001</v>
      </c>
      <c r="O49" s="219">
        <v>1.2</v>
      </c>
      <c r="P49" s="219">
        <v>1.9</v>
      </c>
      <c r="Q49" s="219">
        <v>0.15</v>
      </c>
      <c r="R49" s="219">
        <v>0.49</v>
      </c>
      <c r="S49" s="219">
        <v>0.24</v>
      </c>
      <c r="T49" s="219">
        <v>0.6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1.63</v>
      </c>
      <c r="AD49" s="219">
        <v>0</v>
      </c>
      <c r="AE49" s="219">
        <v>0</v>
      </c>
      <c r="AF49" s="219">
        <v>0</v>
      </c>
      <c r="AG49" s="219">
        <v>45.75</v>
      </c>
      <c r="AH49" s="219">
        <v>0</v>
      </c>
      <c r="AI49" s="219">
        <v>0</v>
      </c>
      <c r="AJ49" s="219">
        <v>0</v>
      </c>
      <c r="AK49" s="219">
        <v>19.7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0</v>
      </c>
      <c r="AR49" s="219">
        <v>0</v>
      </c>
      <c r="AS49" s="219">
        <v>0</v>
      </c>
      <c r="AT49" s="219">
        <v>0</v>
      </c>
      <c r="AU49">
        <v>0</v>
      </c>
      <c r="AV49">
        <v>0</v>
      </c>
    </row>
    <row r="50" spans="1:48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1.1299999999999999</v>
      </c>
      <c r="L50" s="219">
        <v>3.6</v>
      </c>
      <c r="M50" s="219">
        <v>0.98</v>
      </c>
      <c r="N50" s="219">
        <v>1.0900000000000001</v>
      </c>
      <c r="O50" s="219">
        <v>1.2</v>
      </c>
      <c r="P50" s="219">
        <v>1.9</v>
      </c>
      <c r="Q50" s="219">
        <v>0.15</v>
      </c>
      <c r="R50" s="219">
        <v>0.49</v>
      </c>
      <c r="S50" s="219">
        <v>0.24</v>
      </c>
      <c r="T50" s="219">
        <v>0.6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1.63</v>
      </c>
      <c r="AD50" s="219">
        <v>0</v>
      </c>
      <c r="AE50" s="219">
        <v>0</v>
      </c>
      <c r="AF50" s="219">
        <v>0</v>
      </c>
      <c r="AG50" s="219">
        <v>45.75</v>
      </c>
      <c r="AH50" s="219">
        <v>0</v>
      </c>
      <c r="AI50" s="219">
        <v>0</v>
      </c>
      <c r="AJ50" s="219">
        <v>0</v>
      </c>
      <c r="AK50" s="219">
        <v>19.7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0</v>
      </c>
      <c r="AR50" s="219">
        <v>0</v>
      </c>
      <c r="AS50" s="219">
        <v>0</v>
      </c>
      <c r="AT50" s="219">
        <v>0</v>
      </c>
      <c r="AU50">
        <v>0</v>
      </c>
      <c r="AV50">
        <v>0</v>
      </c>
    </row>
    <row r="51" spans="1:48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1.0900000000000001</v>
      </c>
      <c r="L51" s="219">
        <v>3.51</v>
      </c>
      <c r="M51" s="219">
        <v>0.98</v>
      </c>
      <c r="N51" s="219">
        <v>1.0900000000000001</v>
      </c>
      <c r="O51" s="219">
        <v>1.2</v>
      </c>
      <c r="P51" s="219">
        <v>1.9</v>
      </c>
      <c r="Q51" s="219">
        <v>0.15</v>
      </c>
      <c r="R51" s="219">
        <v>0.49</v>
      </c>
      <c r="S51" s="219">
        <v>0.24</v>
      </c>
      <c r="T51" s="219">
        <v>0.6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1.58</v>
      </c>
      <c r="AD51" s="219">
        <v>0</v>
      </c>
      <c r="AE51" s="219">
        <v>0</v>
      </c>
      <c r="AF51" s="219">
        <v>0</v>
      </c>
      <c r="AG51" s="219">
        <v>45.75</v>
      </c>
      <c r="AH51" s="219">
        <v>0</v>
      </c>
      <c r="AI51" s="219">
        <v>0</v>
      </c>
      <c r="AJ51" s="219">
        <v>0</v>
      </c>
      <c r="AK51" s="219">
        <v>19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0</v>
      </c>
      <c r="AR51" s="219">
        <v>0</v>
      </c>
      <c r="AS51" s="219">
        <v>0</v>
      </c>
      <c r="AT51" s="219">
        <v>0</v>
      </c>
      <c r="AU51">
        <v>0</v>
      </c>
      <c r="AV51">
        <v>0</v>
      </c>
    </row>
    <row r="52" spans="1:48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1.0900000000000001</v>
      </c>
      <c r="L52" s="219">
        <v>3.51</v>
      </c>
      <c r="M52" s="219">
        <v>0.98</v>
      </c>
      <c r="N52" s="219">
        <v>1.0900000000000001</v>
      </c>
      <c r="O52" s="219">
        <v>1.2</v>
      </c>
      <c r="P52" s="219">
        <v>1.9</v>
      </c>
      <c r="Q52" s="219">
        <v>0.15</v>
      </c>
      <c r="R52" s="219">
        <v>0.49</v>
      </c>
      <c r="S52" s="219">
        <v>0.24</v>
      </c>
      <c r="T52" s="219">
        <v>0.6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45.75</v>
      </c>
      <c r="AH52" s="219">
        <v>0</v>
      </c>
      <c r="AI52" s="219">
        <v>0</v>
      </c>
      <c r="AJ52" s="219">
        <v>0</v>
      </c>
      <c r="AK52" s="219">
        <v>19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0</v>
      </c>
      <c r="AR52" s="219">
        <v>0</v>
      </c>
      <c r="AS52" s="219">
        <v>0</v>
      </c>
      <c r="AT52" s="219">
        <v>0</v>
      </c>
      <c r="AU52">
        <v>0</v>
      </c>
      <c r="AV52">
        <v>0</v>
      </c>
    </row>
    <row r="53" spans="1:48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1.0900000000000001</v>
      </c>
      <c r="L53" s="219">
        <v>3.51</v>
      </c>
      <c r="M53" s="219">
        <v>0.98</v>
      </c>
      <c r="N53" s="219">
        <v>1.0900000000000001</v>
      </c>
      <c r="O53" s="219">
        <v>1.2</v>
      </c>
      <c r="P53" s="219">
        <v>1.9</v>
      </c>
      <c r="Q53" s="219">
        <v>0.15</v>
      </c>
      <c r="R53" s="219">
        <v>0.49</v>
      </c>
      <c r="S53" s="219">
        <v>0.24</v>
      </c>
      <c r="T53" s="219">
        <v>0.6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1.19</v>
      </c>
      <c r="AE53" s="219">
        <v>0</v>
      </c>
      <c r="AF53" s="219">
        <v>0</v>
      </c>
      <c r="AG53" s="219">
        <v>45.75</v>
      </c>
      <c r="AH53" s="219">
        <v>0</v>
      </c>
      <c r="AI53" s="219">
        <v>0</v>
      </c>
      <c r="AJ53" s="219">
        <v>0</v>
      </c>
      <c r="AK53" s="219">
        <v>19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0</v>
      </c>
      <c r="AR53" s="219">
        <v>0</v>
      </c>
      <c r="AS53" s="219">
        <v>0</v>
      </c>
      <c r="AT53" s="219">
        <v>0</v>
      </c>
      <c r="AU53">
        <v>0</v>
      </c>
      <c r="AV53">
        <v>0</v>
      </c>
    </row>
    <row r="54" spans="1:48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1.0900000000000001</v>
      </c>
      <c r="L54" s="219">
        <v>3.51</v>
      </c>
      <c r="M54" s="219">
        <v>0.98</v>
      </c>
      <c r="N54" s="219">
        <v>1.0900000000000001</v>
      </c>
      <c r="O54" s="219">
        <v>1.2</v>
      </c>
      <c r="P54" s="219">
        <v>1.9</v>
      </c>
      <c r="Q54" s="219">
        <v>0.15</v>
      </c>
      <c r="R54" s="219">
        <v>0.49</v>
      </c>
      <c r="S54" s="219">
        <v>0.24</v>
      </c>
      <c r="T54" s="219">
        <v>0.6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1.19</v>
      </c>
      <c r="AE54" s="219">
        <v>0</v>
      </c>
      <c r="AF54" s="219">
        <v>0</v>
      </c>
      <c r="AG54" s="219">
        <v>45.75</v>
      </c>
      <c r="AH54" s="219">
        <v>0</v>
      </c>
      <c r="AI54" s="219">
        <v>0</v>
      </c>
      <c r="AJ54" s="219">
        <v>0</v>
      </c>
      <c r="AK54" s="219">
        <v>19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0</v>
      </c>
      <c r="AR54" s="219">
        <v>0</v>
      </c>
      <c r="AS54" s="219">
        <v>0</v>
      </c>
      <c r="AT54" s="219">
        <v>0</v>
      </c>
      <c r="AU54">
        <v>0</v>
      </c>
      <c r="AV54">
        <v>0</v>
      </c>
    </row>
    <row r="55" spans="1:48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1.0900000000000001</v>
      </c>
      <c r="L55" s="219">
        <v>3.51</v>
      </c>
      <c r="M55" s="219">
        <v>0.98</v>
      </c>
      <c r="N55" s="219">
        <v>1.0900000000000001</v>
      </c>
      <c r="O55" s="219">
        <v>1.2</v>
      </c>
      <c r="P55" s="219">
        <v>1.9</v>
      </c>
      <c r="Q55" s="219">
        <v>0.15</v>
      </c>
      <c r="R55" s="219">
        <v>0.49</v>
      </c>
      <c r="S55" s="219">
        <v>0.24</v>
      </c>
      <c r="T55" s="219">
        <v>0.63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1.19</v>
      </c>
      <c r="AE55" s="219">
        <v>0</v>
      </c>
      <c r="AF55" s="219">
        <v>0</v>
      </c>
      <c r="AG55" s="219">
        <v>45.75</v>
      </c>
      <c r="AH55" s="219">
        <v>0</v>
      </c>
      <c r="AI55" s="219">
        <v>0</v>
      </c>
      <c r="AJ55" s="219">
        <v>0</v>
      </c>
      <c r="AK55" s="219">
        <v>19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0</v>
      </c>
      <c r="AR55" s="219">
        <v>0</v>
      </c>
      <c r="AS55" s="219">
        <v>0</v>
      </c>
      <c r="AT55" s="219">
        <v>0</v>
      </c>
      <c r="AU55">
        <v>0</v>
      </c>
      <c r="AV55">
        <v>0</v>
      </c>
    </row>
    <row r="56" spans="1:48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1.0900000000000001</v>
      </c>
      <c r="L56" s="219">
        <v>3.51</v>
      </c>
      <c r="M56" s="219">
        <v>0.98</v>
      </c>
      <c r="N56" s="219">
        <v>1.0900000000000001</v>
      </c>
      <c r="O56" s="219">
        <v>1.2</v>
      </c>
      <c r="P56" s="219">
        <v>1.9</v>
      </c>
      <c r="Q56" s="219">
        <v>0.15</v>
      </c>
      <c r="R56" s="219">
        <v>0.49</v>
      </c>
      <c r="S56" s="219">
        <v>0.24</v>
      </c>
      <c r="T56" s="219">
        <v>0.6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1.58</v>
      </c>
      <c r="AD56" s="219">
        <v>0</v>
      </c>
      <c r="AE56" s="219">
        <v>0</v>
      </c>
      <c r="AF56" s="219">
        <v>0</v>
      </c>
      <c r="AG56" s="219">
        <v>45.75</v>
      </c>
      <c r="AH56" s="219">
        <v>0</v>
      </c>
      <c r="AI56" s="219">
        <v>0</v>
      </c>
      <c r="AJ56" s="219">
        <v>0</v>
      </c>
      <c r="AK56" s="219">
        <v>19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0</v>
      </c>
      <c r="AR56" s="219">
        <v>0</v>
      </c>
      <c r="AS56" s="219">
        <v>0</v>
      </c>
      <c r="AT56" s="219">
        <v>0</v>
      </c>
      <c r="AU56">
        <v>0</v>
      </c>
      <c r="AV56">
        <v>0</v>
      </c>
    </row>
    <row r="57" spans="1:48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1.0900000000000001</v>
      </c>
      <c r="L57" s="219">
        <v>3.51</v>
      </c>
      <c r="M57" s="219">
        <v>0.98</v>
      </c>
      <c r="N57" s="219">
        <v>1.0900000000000001</v>
      </c>
      <c r="O57" s="219">
        <v>1.2</v>
      </c>
      <c r="P57" s="219">
        <v>1.9</v>
      </c>
      <c r="Q57" s="219">
        <v>0.15</v>
      </c>
      <c r="R57" s="219">
        <v>0.49</v>
      </c>
      <c r="S57" s="219">
        <v>0.24</v>
      </c>
      <c r="T57" s="219">
        <v>0.6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1.58</v>
      </c>
      <c r="AD57" s="219">
        <v>0</v>
      </c>
      <c r="AE57" s="219">
        <v>0</v>
      </c>
      <c r="AF57" s="219">
        <v>0</v>
      </c>
      <c r="AG57" s="219">
        <v>45.75</v>
      </c>
      <c r="AH57" s="219">
        <v>0</v>
      </c>
      <c r="AI57" s="219">
        <v>0</v>
      </c>
      <c r="AJ57" s="219">
        <v>0</v>
      </c>
      <c r="AK57" s="219">
        <v>19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0</v>
      </c>
      <c r="AR57" s="219">
        <v>0</v>
      </c>
      <c r="AS57" s="219">
        <v>0</v>
      </c>
      <c r="AT57" s="219">
        <v>0</v>
      </c>
      <c r="AU57">
        <v>0</v>
      </c>
      <c r="AV57">
        <v>0</v>
      </c>
    </row>
    <row r="58" spans="1:48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1.0900000000000001</v>
      </c>
      <c r="L58" s="219">
        <v>3.51</v>
      </c>
      <c r="M58" s="219">
        <v>0.98</v>
      </c>
      <c r="N58" s="219">
        <v>1.0900000000000001</v>
      </c>
      <c r="O58" s="219">
        <v>1.2</v>
      </c>
      <c r="P58" s="219">
        <v>1.9</v>
      </c>
      <c r="Q58" s="219">
        <v>0.15</v>
      </c>
      <c r="R58" s="219">
        <v>0.49</v>
      </c>
      <c r="S58" s="219">
        <v>0.24</v>
      </c>
      <c r="T58" s="219">
        <v>0.6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1.58</v>
      </c>
      <c r="AD58" s="219">
        <v>0</v>
      </c>
      <c r="AE58" s="219">
        <v>0</v>
      </c>
      <c r="AF58" s="219">
        <v>0</v>
      </c>
      <c r="AG58" s="219">
        <v>45.75</v>
      </c>
      <c r="AH58" s="219">
        <v>0</v>
      </c>
      <c r="AI58" s="219">
        <v>0</v>
      </c>
      <c r="AJ58" s="219">
        <v>0</v>
      </c>
      <c r="AK58" s="219">
        <v>19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0</v>
      </c>
      <c r="AR58" s="219">
        <v>0</v>
      </c>
      <c r="AS58" s="219">
        <v>0</v>
      </c>
      <c r="AT58" s="219">
        <v>0</v>
      </c>
      <c r="AU58">
        <v>0</v>
      </c>
      <c r="AV58">
        <v>0</v>
      </c>
    </row>
    <row r="59" spans="1:48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1.0900000000000001</v>
      </c>
      <c r="L59" s="219">
        <v>3.51</v>
      </c>
      <c r="M59" s="219">
        <v>0.98</v>
      </c>
      <c r="N59" s="219">
        <v>1.0900000000000001</v>
      </c>
      <c r="O59" s="219">
        <v>1.2</v>
      </c>
      <c r="P59" s="219">
        <v>1.9</v>
      </c>
      <c r="Q59" s="219">
        <v>0.15</v>
      </c>
      <c r="R59" s="219">
        <v>0.49</v>
      </c>
      <c r="S59" s="219">
        <v>0.24</v>
      </c>
      <c r="T59" s="219">
        <v>0.6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1.53</v>
      </c>
      <c r="AD59" s="219">
        <v>0</v>
      </c>
      <c r="AE59" s="219">
        <v>0</v>
      </c>
      <c r="AF59" s="219">
        <v>0</v>
      </c>
      <c r="AG59" s="219">
        <v>45.75</v>
      </c>
      <c r="AH59" s="219">
        <v>0</v>
      </c>
      <c r="AI59" s="219">
        <v>0</v>
      </c>
      <c r="AJ59" s="219">
        <v>0</v>
      </c>
      <c r="AK59" s="219">
        <v>19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0</v>
      </c>
      <c r="AR59" s="219">
        <v>0</v>
      </c>
      <c r="AS59" s="219">
        <v>0</v>
      </c>
      <c r="AT59" s="219">
        <v>0</v>
      </c>
      <c r="AU59">
        <v>0</v>
      </c>
      <c r="AV59">
        <v>0</v>
      </c>
    </row>
    <row r="60" spans="1:48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1.0900000000000001</v>
      </c>
      <c r="L60" s="219">
        <v>3.51</v>
      </c>
      <c r="M60" s="219">
        <v>0.98</v>
      </c>
      <c r="N60" s="219">
        <v>1.0900000000000001</v>
      </c>
      <c r="O60" s="219">
        <v>1.2</v>
      </c>
      <c r="P60" s="219">
        <v>1.9</v>
      </c>
      <c r="Q60" s="219">
        <v>0.15</v>
      </c>
      <c r="R60" s="219">
        <v>0.49</v>
      </c>
      <c r="S60" s="219">
        <v>0.24</v>
      </c>
      <c r="T60" s="219">
        <v>0.6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1.53</v>
      </c>
      <c r="AD60" s="219">
        <v>0</v>
      </c>
      <c r="AE60" s="219">
        <v>0</v>
      </c>
      <c r="AF60" s="219">
        <v>0</v>
      </c>
      <c r="AG60" s="219">
        <v>45.75</v>
      </c>
      <c r="AH60" s="219">
        <v>0</v>
      </c>
      <c r="AI60" s="219">
        <v>0</v>
      </c>
      <c r="AJ60" s="219">
        <v>0</v>
      </c>
      <c r="AK60" s="219">
        <v>19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0</v>
      </c>
      <c r="AR60" s="219">
        <v>0</v>
      </c>
      <c r="AS60" s="219">
        <v>0</v>
      </c>
      <c r="AT60" s="219">
        <v>0</v>
      </c>
      <c r="AU60">
        <v>0</v>
      </c>
      <c r="AV60">
        <v>0</v>
      </c>
    </row>
    <row r="61" spans="1:48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1.0900000000000001</v>
      </c>
      <c r="L61" s="219">
        <v>3.46</v>
      </c>
      <c r="M61" s="219">
        <v>0.98</v>
      </c>
      <c r="N61" s="219">
        <v>1.0900000000000001</v>
      </c>
      <c r="O61" s="219">
        <v>1.2</v>
      </c>
      <c r="P61" s="219">
        <v>1.9</v>
      </c>
      <c r="Q61" s="219">
        <v>0.15</v>
      </c>
      <c r="R61" s="219">
        <v>0.49</v>
      </c>
      <c r="S61" s="219">
        <v>0.24</v>
      </c>
      <c r="T61" s="219">
        <v>0.59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1.53</v>
      </c>
      <c r="AD61" s="219">
        <v>0</v>
      </c>
      <c r="AE61" s="219">
        <v>0</v>
      </c>
      <c r="AF61" s="219">
        <v>0</v>
      </c>
      <c r="AG61" s="219">
        <v>45.75</v>
      </c>
      <c r="AH61" s="219">
        <v>0</v>
      </c>
      <c r="AI61" s="219">
        <v>0</v>
      </c>
      <c r="AJ61" s="219">
        <v>0</v>
      </c>
      <c r="AK61" s="219">
        <v>19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0</v>
      </c>
      <c r="AR61" s="219">
        <v>0</v>
      </c>
      <c r="AS61" s="219">
        <v>0</v>
      </c>
      <c r="AT61" s="219">
        <v>0</v>
      </c>
      <c r="AU61">
        <v>0</v>
      </c>
      <c r="AV61">
        <v>0</v>
      </c>
    </row>
    <row r="62" spans="1:48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1.0900000000000001</v>
      </c>
      <c r="L62" s="219">
        <v>3.46</v>
      </c>
      <c r="M62" s="219">
        <v>0.98</v>
      </c>
      <c r="N62" s="219">
        <v>1.0900000000000001</v>
      </c>
      <c r="O62" s="219">
        <v>1.2</v>
      </c>
      <c r="P62" s="219">
        <v>1.9</v>
      </c>
      <c r="Q62" s="219">
        <v>0.15</v>
      </c>
      <c r="R62" s="219">
        <v>0.49</v>
      </c>
      <c r="S62" s="219">
        <v>0.24</v>
      </c>
      <c r="T62" s="219">
        <v>0.61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1.53</v>
      </c>
      <c r="AD62" s="219">
        <v>0</v>
      </c>
      <c r="AE62" s="219">
        <v>0</v>
      </c>
      <c r="AF62" s="219">
        <v>0</v>
      </c>
      <c r="AG62" s="219">
        <v>45.75</v>
      </c>
      <c r="AH62" s="219">
        <v>0</v>
      </c>
      <c r="AI62" s="219">
        <v>0</v>
      </c>
      <c r="AJ62" s="219">
        <v>0</v>
      </c>
      <c r="AK62" s="219">
        <v>19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0</v>
      </c>
      <c r="AR62" s="219">
        <v>0</v>
      </c>
      <c r="AS62" s="219">
        <v>0</v>
      </c>
      <c r="AT62" s="219">
        <v>0</v>
      </c>
      <c r="AU62">
        <v>0</v>
      </c>
      <c r="AV62">
        <v>0</v>
      </c>
    </row>
    <row r="63" spans="1:48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0.02</v>
      </c>
      <c r="H63" s="219">
        <v>0</v>
      </c>
      <c r="I63" s="219">
        <v>0</v>
      </c>
      <c r="J63" s="219">
        <v>0</v>
      </c>
      <c r="K63" s="219">
        <v>1.0900000000000001</v>
      </c>
      <c r="L63" s="219">
        <v>3.42</v>
      </c>
      <c r="M63" s="219">
        <v>0.98</v>
      </c>
      <c r="N63" s="219">
        <v>1.0900000000000001</v>
      </c>
      <c r="O63" s="219">
        <v>1.2</v>
      </c>
      <c r="P63" s="219">
        <v>1.87</v>
      </c>
      <c r="Q63" s="219">
        <v>0.15</v>
      </c>
      <c r="R63" s="219">
        <v>0.49</v>
      </c>
      <c r="S63" s="219">
        <v>0.24</v>
      </c>
      <c r="T63" s="219">
        <v>0.61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1.53</v>
      </c>
      <c r="AD63" s="219">
        <v>0</v>
      </c>
      <c r="AE63" s="219">
        <v>0</v>
      </c>
      <c r="AF63" s="219">
        <v>0</v>
      </c>
      <c r="AG63" s="219">
        <v>45.75</v>
      </c>
      <c r="AH63" s="219">
        <v>0</v>
      </c>
      <c r="AI63" s="219">
        <v>0</v>
      </c>
      <c r="AJ63" s="219">
        <v>0</v>
      </c>
      <c r="AK63" s="219">
        <v>19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0</v>
      </c>
      <c r="AR63" s="219">
        <v>0</v>
      </c>
      <c r="AS63" s="219">
        <v>0</v>
      </c>
      <c r="AT63" s="219">
        <v>0</v>
      </c>
      <c r="AU63">
        <v>0</v>
      </c>
      <c r="AV63">
        <v>0</v>
      </c>
    </row>
    <row r="64" spans="1:48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1.0900000000000001</v>
      </c>
      <c r="L64" s="219">
        <v>3.42</v>
      </c>
      <c r="M64" s="219">
        <v>0.98</v>
      </c>
      <c r="N64" s="219">
        <v>1.0900000000000001</v>
      </c>
      <c r="O64" s="219">
        <v>1.2</v>
      </c>
      <c r="P64" s="219">
        <v>1.83</v>
      </c>
      <c r="Q64" s="219">
        <v>0.15</v>
      </c>
      <c r="R64" s="219">
        <v>0.49</v>
      </c>
      <c r="S64" s="219">
        <v>0.24</v>
      </c>
      <c r="T64" s="219">
        <v>0.61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1.53</v>
      </c>
      <c r="AD64" s="219">
        <v>1.29</v>
      </c>
      <c r="AE64" s="219">
        <v>0</v>
      </c>
      <c r="AF64" s="219">
        <v>0</v>
      </c>
      <c r="AG64" s="219">
        <v>45.75</v>
      </c>
      <c r="AH64" s="219">
        <v>0</v>
      </c>
      <c r="AI64" s="219">
        <v>0</v>
      </c>
      <c r="AJ64" s="219">
        <v>0</v>
      </c>
      <c r="AK64" s="219">
        <v>19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0</v>
      </c>
      <c r="AR64" s="219">
        <v>0</v>
      </c>
      <c r="AS64" s="219">
        <v>0</v>
      </c>
      <c r="AT64" s="219">
        <v>0</v>
      </c>
      <c r="AU64">
        <v>0</v>
      </c>
      <c r="AV64">
        <v>0</v>
      </c>
    </row>
    <row r="65" spans="1:48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1.0900000000000001</v>
      </c>
      <c r="L65" s="219">
        <v>3.42</v>
      </c>
      <c r="M65" s="219">
        <v>0.98</v>
      </c>
      <c r="N65" s="219">
        <v>1.0900000000000001</v>
      </c>
      <c r="O65" s="219">
        <v>1.2</v>
      </c>
      <c r="P65" s="219">
        <v>1.81</v>
      </c>
      <c r="Q65" s="219">
        <v>0.15</v>
      </c>
      <c r="R65" s="219">
        <v>0.49</v>
      </c>
      <c r="S65" s="219">
        <v>0.24</v>
      </c>
      <c r="T65" s="219">
        <v>0.61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1.1299999999999999</v>
      </c>
      <c r="AD65" s="219">
        <v>1.29</v>
      </c>
      <c r="AE65" s="219">
        <v>0</v>
      </c>
      <c r="AF65" s="219">
        <v>0</v>
      </c>
      <c r="AG65" s="219">
        <v>40</v>
      </c>
      <c r="AH65" s="219">
        <v>0</v>
      </c>
      <c r="AI65" s="219">
        <v>0</v>
      </c>
      <c r="AJ65" s="219">
        <v>0</v>
      </c>
      <c r="AK65" s="219">
        <v>19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0</v>
      </c>
      <c r="AR65" s="219">
        <v>0</v>
      </c>
      <c r="AS65" s="219">
        <v>0</v>
      </c>
      <c r="AT65" s="219">
        <v>0</v>
      </c>
      <c r="AU65">
        <v>0</v>
      </c>
      <c r="AV65">
        <v>0</v>
      </c>
    </row>
    <row r="66" spans="1:48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1.0900000000000001</v>
      </c>
      <c r="L66" s="219">
        <v>3.42</v>
      </c>
      <c r="M66" s="219">
        <v>0.98</v>
      </c>
      <c r="N66" s="219">
        <v>1.0900000000000001</v>
      </c>
      <c r="O66" s="219">
        <v>1.2</v>
      </c>
      <c r="P66" s="219">
        <v>1.81</v>
      </c>
      <c r="Q66" s="219">
        <v>0.15</v>
      </c>
      <c r="R66" s="219">
        <v>0.49</v>
      </c>
      <c r="S66" s="219">
        <v>0.24</v>
      </c>
      <c r="T66" s="219">
        <v>0.61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1.1299999999999999</v>
      </c>
      <c r="AD66" s="219">
        <v>1.29</v>
      </c>
      <c r="AE66" s="219">
        <v>0</v>
      </c>
      <c r="AF66" s="219">
        <v>0</v>
      </c>
      <c r="AG66" s="219">
        <v>40</v>
      </c>
      <c r="AH66" s="219">
        <v>0</v>
      </c>
      <c r="AI66" s="219">
        <v>0</v>
      </c>
      <c r="AJ66" s="219">
        <v>0</v>
      </c>
      <c r="AK66" s="219">
        <v>19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0</v>
      </c>
      <c r="AR66" s="219">
        <v>0</v>
      </c>
      <c r="AS66" s="219">
        <v>0</v>
      </c>
      <c r="AT66" s="219">
        <v>0</v>
      </c>
      <c r="AU66">
        <v>0</v>
      </c>
      <c r="AV66">
        <v>0</v>
      </c>
    </row>
    <row r="67" spans="1:48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1.0900000000000001</v>
      </c>
      <c r="L67" s="219">
        <v>3.42</v>
      </c>
      <c r="M67" s="219">
        <v>0.98</v>
      </c>
      <c r="N67" s="219">
        <v>1.0900000000000001</v>
      </c>
      <c r="O67" s="219">
        <v>1.2</v>
      </c>
      <c r="P67" s="219">
        <v>1.81</v>
      </c>
      <c r="Q67" s="219">
        <v>0.15</v>
      </c>
      <c r="R67" s="219">
        <v>0.49</v>
      </c>
      <c r="S67" s="219">
        <v>0.24</v>
      </c>
      <c r="T67" s="219">
        <v>0.61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1.1299999999999999</v>
      </c>
      <c r="AD67" s="219">
        <v>1.29</v>
      </c>
      <c r="AE67" s="219">
        <v>0</v>
      </c>
      <c r="AF67" s="219">
        <v>0</v>
      </c>
      <c r="AG67" s="219">
        <v>40</v>
      </c>
      <c r="AH67" s="219">
        <v>0</v>
      </c>
      <c r="AI67" s="219">
        <v>0</v>
      </c>
      <c r="AJ67" s="219">
        <v>0</v>
      </c>
      <c r="AK67" s="219">
        <v>19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0</v>
      </c>
      <c r="AR67" s="219">
        <v>0</v>
      </c>
      <c r="AS67" s="219">
        <v>0</v>
      </c>
      <c r="AT67" s="219">
        <v>0</v>
      </c>
      <c r="AU67">
        <v>0</v>
      </c>
      <c r="AV67">
        <v>0</v>
      </c>
    </row>
    <row r="68" spans="1:48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1.0900000000000001</v>
      </c>
      <c r="L68" s="219">
        <v>3.42</v>
      </c>
      <c r="M68" s="219">
        <v>0.98</v>
      </c>
      <c r="N68" s="219">
        <v>1.0900000000000001</v>
      </c>
      <c r="O68" s="219">
        <v>1.2</v>
      </c>
      <c r="P68" s="219">
        <v>1.81</v>
      </c>
      <c r="Q68" s="219">
        <v>0.15</v>
      </c>
      <c r="R68" s="219">
        <v>0.49</v>
      </c>
      <c r="S68" s="219">
        <v>0.24</v>
      </c>
      <c r="T68" s="219">
        <v>0.61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1.19</v>
      </c>
      <c r="AD68" s="219">
        <v>0</v>
      </c>
      <c r="AE68" s="219">
        <v>0</v>
      </c>
      <c r="AF68" s="219">
        <v>0</v>
      </c>
      <c r="AG68" s="219">
        <v>40</v>
      </c>
      <c r="AH68" s="219">
        <v>0</v>
      </c>
      <c r="AI68" s="219">
        <v>0</v>
      </c>
      <c r="AJ68" s="219">
        <v>0</v>
      </c>
      <c r="AK68" s="219">
        <v>19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0</v>
      </c>
      <c r="AR68" s="219">
        <v>0</v>
      </c>
      <c r="AS68" s="219">
        <v>0</v>
      </c>
      <c r="AT68" s="219">
        <v>0</v>
      </c>
      <c r="AU68">
        <v>0</v>
      </c>
      <c r="AV68">
        <v>0</v>
      </c>
    </row>
    <row r="69" spans="1:48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1.0900000000000001</v>
      </c>
      <c r="L69" s="219">
        <v>3.42</v>
      </c>
      <c r="M69" s="219">
        <v>0.98</v>
      </c>
      <c r="N69" s="219">
        <v>1.0900000000000001</v>
      </c>
      <c r="O69" s="219">
        <v>1.2</v>
      </c>
      <c r="P69" s="219">
        <v>1.81</v>
      </c>
      <c r="Q69" s="219">
        <v>0.15</v>
      </c>
      <c r="R69" s="219">
        <v>0.49</v>
      </c>
      <c r="S69" s="219">
        <v>0.24</v>
      </c>
      <c r="T69" s="219">
        <v>0.61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1.19</v>
      </c>
      <c r="AD69" s="219">
        <v>0</v>
      </c>
      <c r="AE69" s="219">
        <v>0</v>
      </c>
      <c r="AF69" s="219">
        <v>0</v>
      </c>
      <c r="AG69" s="219">
        <v>40</v>
      </c>
      <c r="AH69" s="219">
        <v>0</v>
      </c>
      <c r="AI69" s="219">
        <v>0</v>
      </c>
      <c r="AJ69" s="219">
        <v>0</v>
      </c>
      <c r="AK69" s="219">
        <v>19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0</v>
      </c>
      <c r="AR69" s="219">
        <v>0</v>
      </c>
      <c r="AS69" s="219">
        <v>0</v>
      </c>
      <c r="AT69" s="219">
        <v>0</v>
      </c>
      <c r="AU69">
        <v>0</v>
      </c>
      <c r="AV69">
        <v>0</v>
      </c>
    </row>
    <row r="70" spans="1:48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1.0900000000000001</v>
      </c>
      <c r="L70" s="219">
        <v>3.42</v>
      </c>
      <c r="M70" s="219">
        <v>0.98</v>
      </c>
      <c r="N70" s="219">
        <v>1.0900000000000001</v>
      </c>
      <c r="O70" s="219">
        <v>1.2</v>
      </c>
      <c r="P70" s="219">
        <v>1.81</v>
      </c>
      <c r="Q70" s="219">
        <v>0.15</v>
      </c>
      <c r="R70" s="219">
        <v>0.49</v>
      </c>
      <c r="S70" s="219">
        <v>0.24</v>
      </c>
      <c r="T70" s="219">
        <v>0.61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1.19</v>
      </c>
      <c r="AD70" s="219">
        <v>0</v>
      </c>
      <c r="AE70" s="219">
        <v>0</v>
      </c>
      <c r="AF70" s="219">
        <v>0</v>
      </c>
      <c r="AG70" s="219">
        <v>40</v>
      </c>
      <c r="AH70" s="219">
        <v>0</v>
      </c>
      <c r="AI70" s="219">
        <v>0</v>
      </c>
      <c r="AJ70" s="219">
        <v>0</v>
      </c>
      <c r="AK70" s="219">
        <v>19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  <c r="AU70">
        <v>0</v>
      </c>
      <c r="AV70">
        <v>0</v>
      </c>
    </row>
    <row r="71" spans="1:48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1.0900000000000001</v>
      </c>
      <c r="L71" s="219">
        <v>3.42</v>
      </c>
      <c r="M71" s="219">
        <v>0.98</v>
      </c>
      <c r="N71" s="219">
        <v>1.0900000000000001</v>
      </c>
      <c r="O71" s="219">
        <v>1.2</v>
      </c>
      <c r="P71" s="219">
        <v>1.81</v>
      </c>
      <c r="Q71" s="219">
        <v>0.15</v>
      </c>
      <c r="R71" s="219">
        <v>0.49</v>
      </c>
      <c r="S71" s="219">
        <v>0.24</v>
      </c>
      <c r="T71" s="219">
        <v>0.59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1.19</v>
      </c>
      <c r="AD71" s="219">
        <v>0</v>
      </c>
      <c r="AE71" s="219">
        <v>0</v>
      </c>
      <c r="AF71" s="219">
        <v>0</v>
      </c>
      <c r="AG71" s="219">
        <v>40</v>
      </c>
      <c r="AH71" s="219">
        <v>0</v>
      </c>
      <c r="AI71" s="219">
        <v>0</v>
      </c>
      <c r="AJ71" s="219">
        <v>0</v>
      </c>
      <c r="AK71" s="219">
        <v>18.11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0</v>
      </c>
      <c r="AR71" s="219">
        <v>0</v>
      </c>
      <c r="AS71" s="219">
        <v>0</v>
      </c>
      <c r="AT71" s="219">
        <v>0</v>
      </c>
      <c r="AU71">
        <v>0</v>
      </c>
      <c r="AV71">
        <v>0</v>
      </c>
    </row>
    <row r="72" spans="1:48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1.0900000000000001</v>
      </c>
      <c r="L72" s="219">
        <v>3.42</v>
      </c>
      <c r="M72" s="219">
        <v>0.98</v>
      </c>
      <c r="N72" s="219">
        <v>1.0900000000000001</v>
      </c>
      <c r="O72" s="219">
        <v>1.2</v>
      </c>
      <c r="P72" s="219">
        <v>1.81</v>
      </c>
      <c r="Q72" s="219">
        <v>0.15</v>
      </c>
      <c r="R72" s="219">
        <v>0.49</v>
      </c>
      <c r="S72" s="219">
        <v>0.24</v>
      </c>
      <c r="T72" s="219">
        <v>0.59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1.19</v>
      </c>
      <c r="AD72" s="219">
        <v>0</v>
      </c>
      <c r="AE72" s="219">
        <v>0</v>
      </c>
      <c r="AF72" s="219">
        <v>0</v>
      </c>
      <c r="AG72" s="219">
        <v>40</v>
      </c>
      <c r="AH72" s="219">
        <v>0</v>
      </c>
      <c r="AI72" s="219">
        <v>0</v>
      </c>
      <c r="AJ72" s="219">
        <v>0</v>
      </c>
      <c r="AK72" s="219">
        <v>18.11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0</v>
      </c>
      <c r="AR72" s="219">
        <v>0</v>
      </c>
      <c r="AS72" s="219">
        <v>0</v>
      </c>
      <c r="AT72" s="219">
        <v>0</v>
      </c>
      <c r="AU72">
        <v>0</v>
      </c>
      <c r="AV72">
        <v>0</v>
      </c>
    </row>
    <row r="73" spans="1:48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1.0900000000000001</v>
      </c>
      <c r="L73" s="219">
        <v>3.42</v>
      </c>
      <c r="M73" s="219">
        <v>0.98</v>
      </c>
      <c r="N73" s="219">
        <v>1.0900000000000001</v>
      </c>
      <c r="O73" s="219">
        <v>1.2</v>
      </c>
      <c r="P73" s="219">
        <v>1.81</v>
      </c>
      <c r="Q73" s="219">
        <v>0.15</v>
      </c>
      <c r="R73" s="219">
        <v>0.49</v>
      </c>
      <c r="S73" s="219">
        <v>0.24</v>
      </c>
      <c r="T73" s="219">
        <v>0.59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1.19</v>
      </c>
      <c r="AD73" s="219">
        <v>0</v>
      </c>
      <c r="AE73" s="219">
        <v>0</v>
      </c>
      <c r="AF73" s="219">
        <v>0</v>
      </c>
      <c r="AG73" s="219">
        <v>40</v>
      </c>
      <c r="AH73" s="219">
        <v>0</v>
      </c>
      <c r="AI73" s="219">
        <v>0</v>
      </c>
      <c r="AJ73" s="219">
        <v>0</v>
      </c>
      <c r="AK73" s="219">
        <v>18.11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0</v>
      </c>
      <c r="AR73" s="219">
        <v>0</v>
      </c>
      <c r="AS73" s="219">
        <v>0</v>
      </c>
      <c r="AT73" s="219">
        <v>0</v>
      </c>
      <c r="AU73">
        <v>0</v>
      </c>
      <c r="AV73">
        <v>0</v>
      </c>
    </row>
    <row r="74" spans="1:48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1.0900000000000001</v>
      </c>
      <c r="L74" s="219">
        <v>3.42</v>
      </c>
      <c r="M74" s="219">
        <v>0.98</v>
      </c>
      <c r="N74" s="219">
        <v>1.0900000000000001</v>
      </c>
      <c r="O74" s="219">
        <v>1.2</v>
      </c>
      <c r="P74" s="219">
        <v>1.81</v>
      </c>
      <c r="Q74" s="219">
        <v>0.15</v>
      </c>
      <c r="R74" s="219">
        <v>0.49</v>
      </c>
      <c r="S74" s="219">
        <v>0.24</v>
      </c>
      <c r="T74" s="219">
        <v>0.59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1.19</v>
      </c>
      <c r="AD74" s="219">
        <v>0</v>
      </c>
      <c r="AE74" s="219">
        <v>0</v>
      </c>
      <c r="AF74" s="219">
        <v>0</v>
      </c>
      <c r="AG74" s="219">
        <v>40</v>
      </c>
      <c r="AH74" s="219">
        <v>0</v>
      </c>
      <c r="AI74" s="219">
        <v>0</v>
      </c>
      <c r="AJ74" s="219">
        <v>0</v>
      </c>
      <c r="AK74" s="219">
        <v>18.11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0</v>
      </c>
      <c r="AR74" s="219">
        <v>0</v>
      </c>
      <c r="AS74" s="219">
        <v>0</v>
      </c>
      <c r="AT74" s="219">
        <v>0</v>
      </c>
      <c r="AU74">
        <v>0</v>
      </c>
      <c r="AV74">
        <v>0</v>
      </c>
    </row>
    <row r="75" spans="1:48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1.0900000000000001</v>
      </c>
      <c r="L75" s="219">
        <v>3.42</v>
      </c>
      <c r="M75" s="219">
        <v>0.98</v>
      </c>
      <c r="N75" s="219">
        <v>1.0900000000000001</v>
      </c>
      <c r="O75" s="219">
        <v>1.2</v>
      </c>
      <c r="P75" s="219">
        <v>1.81</v>
      </c>
      <c r="Q75" s="219">
        <v>0.15</v>
      </c>
      <c r="R75" s="219">
        <v>0.49</v>
      </c>
      <c r="S75" s="219">
        <v>0.24</v>
      </c>
      <c r="T75" s="219">
        <v>0.59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1.19</v>
      </c>
      <c r="AD75" s="219">
        <v>0</v>
      </c>
      <c r="AE75" s="219">
        <v>0</v>
      </c>
      <c r="AF75" s="219">
        <v>0</v>
      </c>
      <c r="AG75" s="219">
        <v>40</v>
      </c>
      <c r="AH75" s="219">
        <v>0</v>
      </c>
      <c r="AI75" s="219">
        <v>0</v>
      </c>
      <c r="AJ75" s="219">
        <v>0</v>
      </c>
      <c r="AK75" s="219">
        <v>19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  <c r="AU75">
        <v>0</v>
      </c>
      <c r="AV75">
        <v>0</v>
      </c>
    </row>
    <row r="76" spans="1:48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1.0900000000000001</v>
      </c>
      <c r="L76" s="219">
        <v>3.42</v>
      </c>
      <c r="M76" s="219">
        <v>0.98</v>
      </c>
      <c r="N76" s="219">
        <v>1.0900000000000001</v>
      </c>
      <c r="O76" s="219">
        <v>1.2</v>
      </c>
      <c r="P76" s="219">
        <v>1.81</v>
      </c>
      <c r="Q76" s="219">
        <v>0.15</v>
      </c>
      <c r="R76" s="219">
        <v>0.49</v>
      </c>
      <c r="S76" s="219">
        <v>0.24</v>
      </c>
      <c r="T76" s="219">
        <v>0.59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1.19</v>
      </c>
      <c r="AD76" s="219">
        <v>0</v>
      </c>
      <c r="AE76" s="219">
        <v>0</v>
      </c>
      <c r="AF76" s="219">
        <v>0</v>
      </c>
      <c r="AG76" s="219">
        <v>40</v>
      </c>
      <c r="AH76" s="219">
        <v>0</v>
      </c>
      <c r="AI76" s="219">
        <v>0</v>
      </c>
      <c r="AJ76" s="219">
        <v>0</v>
      </c>
      <c r="AK76" s="219">
        <v>19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  <c r="AU76">
        <v>0</v>
      </c>
      <c r="AV76">
        <v>0</v>
      </c>
    </row>
    <row r="77" spans="1:48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1.1200000000000001</v>
      </c>
      <c r="L77" s="219">
        <v>3.42</v>
      </c>
      <c r="M77" s="219">
        <v>0.98</v>
      </c>
      <c r="N77" s="219">
        <v>1.0900000000000001</v>
      </c>
      <c r="O77" s="219">
        <v>1.2</v>
      </c>
      <c r="P77" s="219">
        <v>1.81</v>
      </c>
      <c r="Q77" s="219">
        <v>0.15</v>
      </c>
      <c r="R77" s="219">
        <v>0.49</v>
      </c>
      <c r="S77" s="219">
        <v>0.24</v>
      </c>
      <c r="T77" s="219">
        <v>0.59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1.19</v>
      </c>
      <c r="AD77" s="219">
        <v>0</v>
      </c>
      <c r="AE77" s="219">
        <v>0</v>
      </c>
      <c r="AF77" s="219">
        <v>0</v>
      </c>
      <c r="AG77" s="219">
        <v>40</v>
      </c>
      <c r="AH77" s="219">
        <v>0</v>
      </c>
      <c r="AI77" s="219">
        <v>0</v>
      </c>
      <c r="AJ77" s="219">
        <v>0</v>
      </c>
      <c r="AK77" s="219">
        <v>19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  <c r="AU77">
        <v>0</v>
      </c>
      <c r="AV77">
        <v>0</v>
      </c>
    </row>
    <row r="78" spans="1:48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1.0900000000000001</v>
      </c>
      <c r="L78" s="219">
        <v>3.42</v>
      </c>
      <c r="M78" s="219">
        <v>0.98</v>
      </c>
      <c r="N78" s="219">
        <v>1.0900000000000001</v>
      </c>
      <c r="O78" s="219">
        <v>1.2</v>
      </c>
      <c r="P78" s="219">
        <v>1.81</v>
      </c>
      <c r="Q78" s="219">
        <v>0.15</v>
      </c>
      <c r="R78" s="219">
        <v>0.49</v>
      </c>
      <c r="S78" s="219">
        <v>0.24</v>
      </c>
      <c r="T78" s="219">
        <v>0.59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1.19</v>
      </c>
      <c r="AD78" s="219">
        <v>0</v>
      </c>
      <c r="AE78" s="219">
        <v>0</v>
      </c>
      <c r="AF78" s="219">
        <v>0</v>
      </c>
      <c r="AG78" s="219">
        <v>40</v>
      </c>
      <c r="AH78" s="219">
        <v>0</v>
      </c>
      <c r="AI78" s="219">
        <v>0</v>
      </c>
      <c r="AJ78" s="219">
        <v>0</v>
      </c>
      <c r="AK78" s="219">
        <v>19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  <c r="AU78">
        <v>0</v>
      </c>
      <c r="AV78">
        <v>0</v>
      </c>
    </row>
    <row r="79" spans="1:48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1.0900000000000001</v>
      </c>
      <c r="L79" s="219">
        <v>3.46</v>
      </c>
      <c r="M79" s="219">
        <v>0.98</v>
      </c>
      <c r="N79" s="219">
        <v>1.0900000000000001</v>
      </c>
      <c r="O79" s="219">
        <v>1.2</v>
      </c>
      <c r="P79" s="219">
        <v>1.81</v>
      </c>
      <c r="Q79" s="219">
        <v>0.15</v>
      </c>
      <c r="R79" s="219">
        <v>0.49</v>
      </c>
      <c r="S79" s="219">
        <v>0.24</v>
      </c>
      <c r="T79" s="219">
        <v>0.59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1.19</v>
      </c>
      <c r="AD79" s="219">
        <v>0</v>
      </c>
      <c r="AE79" s="219">
        <v>0</v>
      </c>
      <c r="AF79" s="219">
        <v>0</v>
      </c>
      <c r="AG79" s="219">
        <v>40</v>
      </c>
      <c r="AH79" s="219">
        <v>0</v>
      </c>
      <c r="AI79" s="219">
        <v>0</v>
      </c>
      <c r="AJ79" s="219">
        <v>0</v>
      </c>
      <c r="AK79" s="219">
        <v>19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  <c r="AU79">
        <v>0</v>
      </c>
      <c r="AV79">
        <v>0</v>
      </c>
    </row>
    <row r="80" spans="1:48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0.98</v>
      </c>
      <c r="L80" s="219">
        <v>3.42</v>
      </c>
      <c r="M80" s="219">
        <v>0.98</v>
      </c>
      <c r="N80" s="219">
        <v>1.0900000000000001</v>
      </c>
      <c r="O80" s="219">
        <v>1.2</v>
      </c>
      <c r="P80" s="219">
        <v>1.81</v>
      </c>
      <c r="Q80" s="219">
        <v>0.15</v>
      </c>
      <c r="R80" s="219">
        <v>0.49</v>
      </c>
      <c r="S80" s="219">
        <v>0.24</v>
      </c>
      <c r="T80" s="219">
        <v>0.59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1.19</v>
      </c>
      <c r="AD80" s="219">
        <v>0</v>
      </c>
      <c r="AE80" s="219">
        <v>0</v>
      </c>
      <c r="AF80" s="219">
        <v>0</v>
      </c>
      <c r="AG80" s="219">
        <v>40</v>
      </c>
      <c r="AH80" s="219">
        <v>0</v>
      </c>
      <c r="AI80" s="219">
        <v>0</v>
      </c>
      <c r="AJ80" s="219">
        <v>0</v>
      </c>
      <c r="AK80" s="219">
        <v>19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  <c r="AU80">
        <v>0</v>
      </c>
      <c r="AV80">
        <v>0</v>
      </c>
    </row>
    <row r="81" spans="1:48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0.99</v>
      </c>
      <c r="L81" s="219">
        <v>3.42</v>
      </c>
      <c r="M81" s="219">
        <v>0.98</v>
      </c>
      <c r="N81" s="219">
        <v>1.0900000000000001</v>
      </c>
      <c r="O81" s="219">
        <v>1.2</v>
      </c>
      <c r="P81" s="219">
        <v>1.81</v>
      </c>
      <c r="Q81" s="219">
        <v>0.15</v>
      </c>
      <c r="R81" s="219">
        <v>0.49</v>
      </c>
      <c r="S81" s="219">
        <v>0.24</v>
      </c>
      <c r="T81" s="219">
        <v>0.59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1.19</v>
      </c>
      <c r="AD81" s="219">
        <v>0</v>
      </c>
      <c r="AE81" s="219">
        <v>0</v>
      </c>
      <c r="AF81" s="219">
        <v>0</v>
      </c>
      <c r="AG81" s="219">
        <v>40</v>
      </c>
      <c r="AH81" s="219">
        <v>0</v>
      </c>
      <c r="AI81" s="219">
        <v>0</v>
      </c>
      <c r="AJ81" s="219">
        <v>0</v>
      </c>
      <c r="AK81" s="219">
        <v>18.11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  <c r="AU81">
        <v>0</v>
      </c>
      <c r="AV81">
        <v>0</v>
      </c>
    </row>
    <row r="82" spans="1:48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1.0900000000000001</v>
      </c>
      <c r="L82" s="219">
        <v>3.42</v>
      </c>
      <c r="M82" s="219">
        <v>0.98</v>
      </c>
      <c r="N82" s="219">
        <v>1.0900000000000001</v>
      </c>
      <c r="O82" s="219">
        <v>1.2</v>
      </c>
      <c r="P82" s="219">
        <v>1.81</v>
      </c>
      <c r="Q82" s="219">
        <v>0.15</v>
      </c>
      <c r="R82" s="219">
        <v>0.49</v>
      </c>
      <c r="S82" s="219">
        <v>0.24</v>
      </c>
      <c r="T82" s="219">
        <v>0.59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1.38</v>
      </c>
      <c r="AE82" s="219">
        <v>0</v>
      </c>
      <c r="AF82" s="219">
        <v>0</v>
      </c>
      <c r="AG82" s="219">
        <v>40</v>
      </c>
      <c r="AH82" s="219">
        <v>0</v>
      </c>
      <c r="AI82" s="219">
        <v>0</v>
      </c>
      <c r="AJ82" s="219">
        <v>0</v>
      </c>
      <c r="AK82" s="219">
        <v>18.11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  <c r="AU82">
        <v>0</v>
      </c>
      <c r="AV82">
        <v>0</v>
      </c>
    </row>
    <row r="83" spans="1:48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1.0900000000000001</v>
      </c>
      <c r="L83" s="219">
        <v>3.42</v>
      </c>
      <c r="M83" s="219">
        <v>0.98</v>
      </c>
      <c r="N83" s="219">
        <v>1.0900000000000001</v>
      </c>
      <c r="O83" s="219">
        <v>1.2</v>
      </c>
      <c r="P83" s="219">
        <v>1.81</v>
      </c>
      <c r="Q83" s="219">
        <v>0.15</v>
      </c>
      <c r="R83" s="219">
        <v>0.49</v>
      </c>
      <c r="S83" s="219">
        <v>0.24</v>
      </c>
      <c r="T83" s="219">
        <v>0.59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1.38</v>
      </c>
      <c r="AE83" s="219">
        <v>0</v>
      </c>
      <c r="AF83" s="219">
        <v>0</v>
      </c>
      <c r="AG83" s="219">
        <v>40</v>
      </c>
      <c r="AH83" s="219">
        <v>0</v>
      </c>
      <c r="AI83" s="219">
        <v>0</v>
      </c>
      <c r="AJ83" s="219">
        <v>0</v>
      </c>
      <c r="AK83" s="219">
        <v>18.41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  <c r="AU83">
        <v>0</v>
      </c>
      <c r="AV83">
        <v>0</v>
      </c>
    </row>
    <row r="84" spans="1:48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1.0900000000000001</v>
      </c>
      <c r="L84" s="219">
        <v>3.42</v>
      </c>
      <c r="M84" s="219">
        <v>0.98</v>
      </c>
      <c r="N84" s="219">
        <v>1.0900000000000001</v>
      </c>
      <c r="O84" s="219">
        <v>1.2</v>
      </c>
      <c r="P84" s="219">
        <v>1.81</v>
      </c>
      <c r="Q84" s="219">
        <v>0.15</v>
      </c>
      <c r="R84" s="219">
        <v>0.49</v>
      </c>
      <c r="S84" s="219">
        <v>0.24</v>
      </c>
      <c r="T84" s="219">
        <v>0.59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1.38</v>
      </c>
      <c r="AE84" s="219">
        <v>0</v>
      </c>
      <c r="AF84" s="219">
        <v>0</v>
      </c>
      <c r="AG84" s="219">
        <v>40</v>
      </c>
      <c r="AH84" s="219">
        <v>0</v>
      </c>
      <c r="AI84" s="219">
        <v>0</v>
      </c>
      <c r="AJ84" s="219">
        <v>0</v>
      </c>
      <c r="AK84" s="219">
        <v>18.41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  <c r="AU84">
        <v>0</v>
      </c>
      <c r="AV84">
        <v>0</v>
      </c>
    </row>
    <row r="85" spans="1:48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1.0900000000000001</v>
      </c>
      <c r="L85" s="219">
        <v>3.42</v>
      </c>
      <c r="M85" s="219">
        <v>0.98</v>
      </c>
      <c r="N85" s="219">
        <v>1.0900000000000001</v>
      </c>
      <c r="O85" s="219">
        <v>1.2</v>
      </c>
      <c r="P85" s="219">
        <v>1.81</v>
      </c>
      <c r="Q85" s="219">
        <v>0.15</v>
      </c>
      <c r="R85" s="219">
        <v>0.49</v>
      </c>
      <c r="S85" s="219">
        <v>0.24</v>
      </c>
      <c r="T85" s="219">
        <v>0.59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1.38</v>
      </c>
      <c r="AE85" s="219">
        <v>0</v>
      </c>
      <c r="AF85" s="219">
        <v>0</v>
      </c>
      <c r="AG85" s="219">
        <v>40</v>
      </c>
      <c r="AH85" s="219">
        <v>0</v>
      </c>
      <c r="AI85" s="219">
        <v>0</v>
      </c>
      <c r="AJ85" s="219">
        <v>0</v>
      </c>
      <c r="AK85" s="219">
        <v>18.41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  <c r="AU85">
        <v>0</v>
      </c>
      <c r="AV85">
        <v>0</v>
      </c>
    </row>
    <row r="86" spans="1:48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1.0900000000000001</v>
      </c>
      <c r="L86" s="219">
        <v>3.42</v>
      </c>
      <c r="M86" s="219">
        <v>0.98</v>
      </c>
      <c r="N86" s="219">
        <v>1.0900000000000001</v>
      </c>
      <c r="O86" s="219">
        <v>1.2</v>
      </c>
      <c r="P86" s="219">
        <v>1.81</v>
      </c>
      <c r="Q86" s="219">
        <v>0.15</v>
      </c>
      <c r="R86" s="219">
        <v>0.49</v>
      </c>
      <c r="S86" s="219">
        <v>0.24</v>
      </c>
      <c r="T86" s="219">
        <v>0.59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1.38</v>
      </c>
      <c r="AE86" s="219">
        <v>0</v>
      </c>
      <c r="AF86" s="219">
        <v>0</v>
      </c>
      <c r="AG86" s="219">
        <v>40</v>
      </c>
      <c r="AH86" s="219">
        <v>0</v>
      </c>
      <c r="AI86" s="219">
        <v>0</v>
      </c>
      <c r="AJ86" s="219">
        <v>0</v>
      </c>
      <c r="AK86" s="219">
        <v>18.41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  <c r="AU86">
        <v>0</v>
      </c>
      <c r="AV86">
        <v>0</v>
      </c>
    </row>
    <row r="87" spans="1:48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0.02</v>
      </c>
      <c r="K87" s="219">
        <v>1.0900000000000001</v>
      </c>
      <c r="L87" s="219">
        <v>3.42</v>
      </c>
      <c r="M87" s="219">
        <v>0.98</v>
      </c>
      <c r="N87" s="219">
        <v>1.0900000000000001</v>
      </c>
      <c r="O87" s="219">
        <v>1.2</v>
      </c>
      <c r="P87" s="219">
        <v>1.81</v>
      </c>
      <c r="Q87" s="219">
        <v>0.15</v>
      </c>
      <c r="R87" s="219">
        <v>0.49</v>
      </c>
      <c r="S87" s="219">
        <v>0.24</v>
      </c>
      <c r="T87" s="219">
        <v>0.59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1.04</v>
      </c>
      <c r="AD87" s="219">
        <v>0</v>
      </c>
      <c r="AE87" s="219">
        <v>0</v>
      </c>
      <c r="AF87" s="219">
        <v>0</v>
      </c>
      <c r="AG87" s="219">
        <v>40</v>
      </c>
      <c r="AH87" s="219">
        <v>0</v>
      </c>
      <c r="AI87" s="219">
        <v>0</v>
      </c>
      <c r="AJ87" s="219">
        <v>0</v>
      </c>
      <c r="AK87" s="219">
        <v>18.41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  <c r="AU87">
        <v>0</v>
      </c>
      <c r="AV87">
        <v>0</v>
      </c>
    </row>
    <row r="88" spans="1:48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0.02</v>
      </c>
      <c r="K88" s="219">
        <v>1.0900000000000001</v>
      </c>
      <c r="L88" s="219">
        <v>3.42</v>
      </c>
      <c r="M88" s="219">
        <v>0.98</v>
      </c>
      <c r="N88" s="219">
        <v>1.0900000000000001</v>
      </c>
      <c r="O88" s="219">
        <v>1.2</v>
      </c>
      <c r="P88" s="219">
        <v>1.81</v>
      </c>
      <c r="Q88" s="219">
        <v>0.15</v>
      </c>
      <c r="R88" s="219">
        <v>0.49</v>
      </c>
      <c r="S88" s="219">
        <v>0.24</v>
      </c>
      <c r="T88" s="219">
        <v>0.59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1.04</v>
      </c>
      <c r="AD88" s="219">
        <v>0</v>
      </c>
      <c r="AE88" s="219">
        <v>0</v>
      </c>
      <c r="AF88" s="219">
        <v>0</v>
      </c>
      <c r="AG88" s="219">
        <v>40</v>
      </c>
      <c r="AH88" s="219">
        <v>0</v>
      </c>
      <c r="AI88" s="219">
        <v>0</v>
      </c>
      <c r="AJ88" s="219">
        <v>0</v>
      </c>
      <c r="AK88" s="219">
        <v>18.41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  <c r="AU88">
        <v>0</v>
      </c>
      <c r="AV88">
        <v>0</v>
      </c>
    </row>
    <row r="89" spans="1:48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1.0900000000000001</v>
      </c>
      <c r="L89" s="219">
        <v>3.46</v>
      </c>
      <c r="M89" s="219">
        <v>0.98</v>
      </c>
      <c r="N89" s="219">
        <v>1.0900000000000001</v>
      </c>
      <c r="O89" s="219">
        <v>1.2</v>
      </c>
      <c r="P89" s="219">
        <v>1.81</v>
      </c>
      <c r="Q89" s="219">
        <v>0.15</v>
      </c>
      <c r="R89" s="219">
        <v>0.49</v>
      </c>
      <c r="S89" s="219">
        <v>0.24</v>
      </c>
      <c r="T89" s="219">
        <v>0.59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1.04</v>
      </c>
      <c r="AD89" s="219">
        <v>0</v>
      </c>
      <c r="AE89" s="219">
        <v>0</v>
      </c>
      <c r="AF89" s="219">
        <v>0</v>
      </c>
      <c r="AG89" s="219">
        <v>40</v>
      </c>
      <c r="AH89" s="219">
        <v>0</v>
      </c>
      <c r="AI89" s="219">
        <v>0</v>
      </c>
      <c r="AJ89" s="219">
        <v>0</v>
      </c>
      <c r="AK89" s="219">
        <v>18.41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  <c r="AU89">
        <v>0</v>
      </c>
      <c r="AV89">
        <v>0</v>
      </c>
    </row>
    <row r="90" spans="1:48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1.0900000000000001</v>
      </c>
      <c r="L90" s="219">
        <v>3.46</v>
      </c>
      <c r="M90" s="219">
        <v>0.98</v>
      </c>
      <c r="N90" s="219">
        <v>1.0900000000000001</v>
      </c>
      <c r="O90" s="219">
        <v>1.2</v>
      </c>
      <c r="P90" s="219">
        <v>1.81</v>
      </c>
      <c r="Q90" s="219">
        <v>0.15</v>
      </c>
      <c r="R90" s="219">
        <v>0.49</v>
      </c>
      <c r="S90" s="219">
        <v>0.24</v>
      </c>
      <c r="T90" s="219">
        <v>0.59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1.04</v>
      </c>
      <c r="AD90" s="219">
        <v>0</v>
      </c>
      <c r="AE90" s="219">
        <v>0</v>
      </c>
      <c r="AF90" s="219">
        <v>0</v>
      </c>
      <c r="AG90" s="219">
        <v>40</v>
      </c>
      <c r="AH90" s="219">
        <v>0</v>
      </c>
      <c r="AI90" s="219">
        <v>0</v>
      </c>
      <c r="AJ90" s="219">
        <v>0</v>
      </c>
      <c r="AK90" s="219">
        <v>18.41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  <c r="AU90">
        <v>0</v>
      </c>
      <c r="AV90">
        <v>0</v>
      </c>
    </row>
    <row r="91" spans="1:48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1.0900000000000001</v>
      </c>
      <c r="L91" s="219">
        <v>3.46</v>
      </c>
      <c r="M91" s="219">
        <v>0.98</v>
      </c>
      <c r="N91" s="219">
        <v>1.0900000000000001</v>
      </c>
      <c r="O91" s="219">
        <v>1.2</v>
      </c>
      <c r="P91" s="219">
        <v>1.89</v>
      </c>
      <c r="Q91" s="219">
        <v>0.15</v>
      </c>
      <c r="R91" s="219">
        <v>0.49</v>
      </c>
      <c r="S91" s="219">
        <v>0.24</v>
      </c>
      <c r="T91" s="219">
        <v>0.59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1.04</v>
      </c>
      <c r="AD91" s="219">
        <v>0</v>
      </c>
      <c r="AE91" s="219">
        <v>0</v>
      </c>
      <c r="AF91" s="219">
        <v>0</v>
      </c>
      <c r="AG91" s="219">
        <v>40</v>
      </c>
      <c r="AH91" s="219">
        <v>0</v>
      </c>
      <c r="AI91" s="219">
        <v>0</v>
      </c>
      <c r="AJ91" s="219">
        <v>0</v>
      </c>
      <c r="AK91" s="219">
        <v>18.7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  <c r="AU91">
        <v>0</v>
      </c>
      <c r="AV91">
        <v>0</v>
      </c>
    </row>
    <row r="92" spans="1:48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1.0900000000000001</v>
      </c>
      <c r="L92" s="219">
        <v>3.46</v>
      </c>
      <c r="M92" s="219">
        <v>0.98</v>
      </c>
      <c r="N92" s="219">
        <v>1.0900000000000001</v>
      </c>
      <c r="O92" s="219">
        <v>1.2</v>
      </c>
      <c r="P92" s="219">
        <v>1.9</v>
      </c>
      <c r="Q92" s="219">
        <v>0.15</v>
      </c>
      <c r="R92" s="219">
        <v>0.49</v>
      </c>
      <c r="S92" s="219">
        <v>0.24</v>
      </c>
      <c r="T92" s="219">
        <v>0.59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1.38</v>
      </c>
      <c r="AE92" s="219">
        <v>0</v>
      </c>
      <c r="AF92" s="219">
        <v>0</v>
      </c>
      <c r="AG92" s="219">
        <v>40</v>
      </c>
      <c r="AH92" s="219">
        <v>0</v>
      </c>
      <c r="AI92" s="219">
        <v>0</v>
      </c>
      <c r="AJ92" s="219">
        <v>0</v>
      </c>
      <c r="AK92" s="219">
        <v>18.7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  <c r="AU92">
        <v>0</v>
      </c>
      <c r="AV92">
        <v>0</v>
      </c>
    </row>
    <row r="93" spans="1:48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1.0900000000000001</v>
      </c>
      <c r="L93" s="219">
        <v>3.42</v>
      </c>
      <c r="M93" s="219">
        <v>0.98</v>
      </c>
      <c r="N93" s="219">
        <v>1.0900000000000001</v>
      </c>
      <c r="O93" s="219">
        <v>1.2</v>
      </c>
      <c r="P93" s="219">
        <v>1.9</v>
      </c>
      <c r="Q93" s="219">
        <v>0.15</v>
      </c>
      <c r="R93" s="219">
        <v>0.49</v>
      </c>
      <c r="S93" s="219">
        <v>0.24</v>
      </c>
      <c r="T93" s="219">
        <v>0.59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1.38</v>
      </c>
      <c r="AE93" s="219">
        <v>0</v>
      </c>
      <c r="AF93" s="219">
        <v>0</v>
      </c>
      <c r="AG93" s="219">
        <v>40</v>
      </c>
      <c r="AH93" s="219">
        <v>0</v>
      </c>
      <c r="AI93" s="219">
        <v>0</v>
      </c>
      <c r="AJ93" s="219">
        <v>0</v>
      </c>
      <c r="AK93" s="219">
        <v>18.7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  <c r="AU93">
        <v>0</v>
      </c>
      <c r="AV93">
        <v>0</v>
      </c>
    </row>
    <row r="94" spans="1:48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1.0900000000000001</v>
      </c>
      <c r="L94" s="219">
        <v>3.42</v>
      </c>
      <c r="M94" s="219">
        <v>0.98</v>
      </c>
      <c r="N94" s="219">
        <v>1.0900000000000001</v>
      </c>
      <c r="O94" s="219">
        <v>1.2</v>
      </c>
      <c r="P94" s="219">
        <v>1.9</v>
      </c>
      <c r="Q94" s="219">
        <v>0.15</v>
      </c>
      <c r="R94" s="219">
        <v>0.49</v>
      </c>
      <c r="S94" s="219">
        <v>0.24</v>
      </c>
      <c r="T94" s="219">
        <v>0.59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1.38</v>
      </c>
      <c r="AE94" s="219">
        <v>0</v>
      </c>
      <c r="AF94" s="219">
        <v>0</v>
      </c>
      <c r="AG94" s="219">
        <v>40</v>
      </c>
      <c r="AH94" s="219">
        <v>0</v>
      </c>
      <c r="AI94" s="219">
        <v>0</v>
      </c>
      <c r="AJ94" s="219">
        <v>0</v>
      </c>
      <c r="AK94" s="219">
        <v>18.7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  <c r="AU94">
        <v>0</v>
      </c>
      <c r="AV94">
        <v>0</v>
      </c>
    </row>
    <row r="95" spans="1:48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1.0900000000000001</v>
      </c>
      <c r="L95" s="219">
        <v>3.42</v>
      </c>
      <c r="M95" s="219">
        <v>0.98</v>
      </c>
      <c r="N95" s="219">
        <v>1.0900000000000001</v>
      </c>
      <c r="O95" s="219">
        <v>1.2</v>
      </c>
      <c r="P95" s="219">
        <v>1.9</v>
      </c>
      <c r="Q95" s="219">
        <v>0.15</v>
      </c>
      <c r="R95" s="219">
        <v>0.49</v>
      </c>
      <c r="S95" s="219">
        <v>0.24</v>
      </c>
      <c r="T95" s="219">
        <v>0.59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1.38</v>
      </c>
      <c r="AE95" s="219">
        <v>0</v>
      </c>
      <c r="AF95" s="219">
        <v>0</v>
      </c>
      <c r="AG95" s="219">
        <v>40</v>
      </c>
      <c r="AH95" s="219">
        <v>0</v>
      </c>
      <c r="AI95" s="219">
        <v>0</v>
      </c>
      <c r="AJ95" s="219">
        <v>0</v>
      </c>
      <c r="AK95" s="219">
        <v>18.7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  <c r="AU95">
        <v>0</v>
      </c>
      <c r="AV95">
        <v>0</v>
      </c>
    </row>
    <row r="96" spans="1:48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1.0900000000000001</v>
      </c>
      <c r="L96" s="219">
        <v>3.42</v>
      </c>
      <c r="M96" s="219">
        <v>0.98</v>
      </c>
      <c r="N96" s="219">
        <v>1.0900000000000001</v>
      </c>
      <c r="O96" s="219">
        <v>1.2</v>
      </c>
      <c r="P96" s="219">
        <v>1.9</v>
      </c>
      <c r="Q96" s="219">
        <v>0.15</v>
      </c>
      <c r="R96" s="219">
        <v>0.49</v>
      </c>
      <c r="S96" s="219">
        <v>0.24</v>
      </c>
      <c r="T96" s="219">
        <v>0.59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1.38</v>
      </c>
      <c r="AE96" s="219">
        <v>0</v>
      </c>
      <c r="AF96" s="219">
        <v>0</v>
      </c>
      <c r="AG96" s="219">
        <v>40</v>
      </c>
      <c r="AH96" s="219">
        <v>0</v>
      </c>
      <c r="AI96" s="219">
        <v>0</v>
      </c>
      <c r="AJ96" s="219">
        <v>0</v>
      </c>
      <c r="AK96" s="219">
        <v>18.7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  <c r="AU96">
        <v>0</v>
      </c>
      <c r="AV96">
        <v>0</v>
      </c>
    </row>
    <row r="97" spans="1:48">
      <c r="A97" t="s">
        <v>139</v>
      </c>
      <c r="B97" s="219">
        <v>0</v>
      </c>
      <c r="C97" s="219">
        <v>0</v>
      </c>
      <c r="D97" s="219">
        <v>0.19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1.0900000000000001</v>
      </c>
      <c r="L97" s="219">
        <v>3.42</v>
      </c>
      <c r="M97" s="219">
        <v>0.98</v>
      </c>
      <c r="N97" s="219">
        <v>1.0900000000000001</v>
      </c>
      <c r="O97" s="219">
        <v>1.2</v>
      </c>
      <c r="P97" s="219">
        <v>1.9</v>
      </c>
      <c r="Q97" s="219">
        <v>0.15</v>
      </c>
      <c r="R97" s="219">
        <v>0.49</v>
      </c>
      <c r="S97" s="219">
        <v>0.24</v>
      </c>
      <c r="T97" s="219">
        <v>0.59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1.07</v>
      </c>
      <c r="AD97" s="219">
        <v>0</v>
      </c>
      <c r="AE97" s="219">
        <v>0</v>
      </c>
      <c r="AF97" s="219">
        <v>0</v>
      </c>
      <c r="AG97" s="219">
        <v>40</v>
      </c>
      <c r="AH97" s="219">
        <v>0</v>
      </c>
      <c r="AI97" s="219">
        <v>0</v>
      </c>
      <c r="AJ97" s="219">
        <v>0</v>
      </c>
      <c r="AK97" s="219">
        <v>18.7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  <c r="AU97">
        <v>0</v>
      </c>
      <c r="AV97">
        <v>0</v>
      </c>
    </row>
    <row r="98" spans="1:48">
      <c r="A98" t="s">
        <v>140</v>
      </c>
      <c r="B98" s="219">
        <v>0</v>
      </c>
      <c r="C98" s="219">
        <v>0</v>
      </c>
      <c r="D98" s="219">
        <v>0.19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1.0900000000000001</v>
      </c>
      <c r="L98" s="219">
        <v>3.42</v>
      </c>
      <c r="M98" s="219">
        <v>0.98</v>
      </c>
      <c r="N98" s="219">
        <v>1.0900000000000001</v>
      </c>
      <c r="O98" s="219">
        <v>1.2</v>
      </c>
      <c r="P98" s="219">
        <v>1.9</v>
      </c>
      <c r="Q98" s="219">
        <v>0.15</v>
      </c>
      <c r="R98" s="219">
        <v>0.49</v>
      </c>
      <c r="S98" s="219">
        <v>0.24</v>
      </c>
      <c r="T98" s="219">
        <v>0.59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1.07</v>
      </c>
      <c r="AD98" s="219">
        <v>0</v>
      </c>
      <c r="AE98" s="219">
        <v>0</v>
      </c>
      <c r="AF98" s="219">
        <v>0</v>
      </c>
      <c r="AG98" s="219">
        <v>40</v>
      </c>
      <c r="AH98" s="219">
        <v>0</v>
      </c>
      <c r="AI98" s="219">
        <v>0</v>
      </c>
      <c r="AJ98" s="219">
        <v>0</v>
      </c>
      <c r="AK98" s="219">
        <v>18.7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9.5000000000000005E-5</v>
      </c>
      <c r="E99">
        <f t="shared" si="0"/>
        <v>0</v>
      </c>
      <c r="F99">
        <f t="shared" si="0"/>
        <v>0</v>
      </c>
      <c r="G99">
        <f t="shared" si="0"/>
        <v>5.0000000000000004E-6</v>
      </c>
      <c r="H99">
        <f t="shared" si="0"/>
        <v>0</v>
      </c>
      <c r="I99">
        <f t="shared" si="0"/>
        <v>0</v>
      </c>
      <c r="J99">
        <f t="shared" si="0"/>
        <v>1.0000000000000001E-5</v>
      </c>
      <c r="K99">
        <f t="shared" si="0"/>
        <v>1.7555000000000025E-2</v>
      </c>
      <c r="L99">
        <f t="shared" si="0"/>
        <v>8.3109999999999976E-2</v>
      </c>
      <c r="M99">
        <f t="shared" si="0"/>
        <v>2.3520000000000006E-2</v>
      </c>
      <c r="N99">
        <f t="shared" si="0"/>
        <v>2.6160000000000058E-2</v>
      </c>
      <c r="O99">
        <f t="shared" si="0"/>
        <v>2.8800000000000048E-2</v>
      </c>
      <c r="P99">
        <f t="shared" si="0"/>
        <v>4.4987500000000048E-2</v>
      </c>
      <c r="Q99">
        <f t="shared" si="0"/>
        <v>3.6400000000000052E-3</v>
      </c>
      <c r="R99">
        <f t="shared" si="0"/>
        <v>1.1765000000000006E-2</v>
      </c>
      <c r="S99">
        <f t="shared" si="0"/>
        <v>5.7899999999999913E-3</v>
      </c>
      <c r="T99">
        <f t="shared" si="0"/>
        <v>1.4515000000000026E-2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3.1294999999999989E-2</v>
      </c>
      <c r="AD99">
        <f t="shared" si="0"/>
        <v>5.6324999999999978E-3</v>
      </c>
      <c r="AE99">
        <f t="shared" si="0"/>
        <v>0</v>
      </c>
      <c r="AF99">
        <f t="shared" si="0"/>
        <v>0</v>
      </c>
      <c r="AG99">
        <f t="shared" si="0"/>
        <v>1.0463475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0.45549500000000015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9.33</v>
      </c>
      <c r="AH3" s="219">
        <v>0</v>
      </c>
      <c r="AI3" s="219">
        <v>0</v>
      </c>
      <c r="AJ3" s="219">
        <v>0</v>
      </c>
      <c r="AK3" s="219">
        <v>5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9.33</v>
      </c>
      <c r="AH4" s="219">
        <v>0</v>
      </c>
      <c r="AI4" s="219">
        <v>0</v>
      </c>
      <c r="AJ4" s="219">
        <v>0</v>
      </c>
      <c r="AK4" s="219">
        <v>5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9.33</v>
      </c>
      <c r="AH5" s="219">
        <v>0</v>
      </c>
      <c r="AI5" s="219">
        <v>0</v>
      </c>
      <c r="AJ5" s="219">
        <v>0</v>
      </c>
      <c r="AK5" s="219">
        <v>5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9.33</v>
      </c>
      <c r="AH6" s="219">
        <v>0</v>
      </c>
      <c r="AI6" s="219">
        <v>0</v>
      </c>
      <c r="AJ6" s="219">
        <v>0</v>
      </c>
      <c r="AK6" s="219">
        <v>5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9.33</v>
      </c>
      <c r="AH7" s="219">
        <v>0</v>
      </c>
      <c r="AI7" s="219">
        <v>0</v>
      </c>
      <c r="AJ7" s="219">
        <v>0</v>
      </c>
      <c r="AK7" s="219">
        <v>5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9.09</v>
      </c>
      <c r="AH8" s="219">
        <v>0</v>
      </c>
      <c r="AI8" s="219">
        <v>0</v>
      </c>
      <c r="AJ8" s="219">
        <v>0</v>
      </c>
      <c r="AK8" s="219">
        <v>5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9.09</v>
      </c>
      <c r="AH9" s="219">
        <v>0</v>
      </c>
      <c r="AI9" s="219">
        <v>0</v>
      </c>
      <c r="AJ9" s="219">
        <v>0</v>
      </c>
      <c r="AK9" s="219">
        <v>5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9.09</v>
      </c>
      <c r="AH10" s="219">
        <v>0</v>
      </c>
      <c r="AI10" s="219">
        <v>0</v>
      </c>
      <c r="AJ10" s="219">
        <v>0</v>
      </c>
      <c r="AK10" s="219">
        <v>5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9.09</v>
      </c>
      <c r="AH11" s="219">
        <v>0</v>
      </c>
      <c r="AI11" s="219">
        <v>0</v>
      </c>
      <c r="AJ11" s="219">
        <v>0</v>
      </c>
      <c r="AK11" s="219">
        <v>5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9.09</v>
      </c>
      <c r="AH12" s="219">
        <v>0</v>
      </c>
      <c r="AI12" s="219">
        <v>0</v>
      </c>
      <c r="AJ12" s="219">
        <v>0</v>
      </c>
      <c r="AK12" s="219">
        <v>5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9.09</v>
      </c>
      <c r="AH13" s="219">
        <v>0</v>
      </c>
      <c r="AI13" s="219">
        <v>0</v>
      </c>
      <c r="AJ13" s="219">
        <v>0</v>
      </c>
      <c r="AK13" s="219">
        <v>5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9.09</v>
      </c>
      <c r="AH14" s="219">
        <v>0</v>
      </c>
      <c r="AI14" s="219">
        <v>0</v>
      </c>
      <c r="AJ14" s="219">
        <v>0</v>
      </c>
      <c r="AK14" s="219">
        <v>5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9.09</v>
      </c>
      <c r="AH15" s="219">
        <v>0</v>
      </c>
      <c r="AI15" s="219">
        <v>0</v>
      </c>
      <c r="AJ15" s="219">
        <v>0</v>
      </c>
      <c r="AK15" s="219">
        <v>5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9.09</v>
      </c>
      <c r="AH16" s="219">
        <v>0</v>
      </c>
      <c r="AI16" s="219">
        <v>0</v>
      </c>
      <c r="AJ16" s="219">
        <v>0</v>
      </c>
      <c r="AK16" s="219">
        <v>5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9.09</v>
      </c>
      <c r="AH17" s="219">
        <v>0</v>
      </c>
      <c r="AI17" s="219">
        <v>0</v>
      </c>
      <c r="AJ17" s="219">
        <v>0</v>
      </c>
      <c r="AK17" s="219">
        <v>5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9.09</v>
      </c>
      <c r="AH18" s="219">
        <v>0</v>
      </c>
      <c r="AI18" s="219">
        <v>0</v>
      </c>
      <c r="AJ18" s="219">
        <v>0</v>
      </c>
      <c r="AK18" s="219">
        <v>5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9.09</v>
      </c>
      <c r="AH19" s="219">
        <v>0</v>
      </c>
      <c r="AI19" s="219">
        <v>0</v>
      </c>
      <c r="AJ19" s="219">
        <v>0</v>
      </c>
      <c r="AK19" s="219">
        <v>5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9.09</v>
      </c>
      <c r="AH20" s="219">
        <v>0</v>
      </c>
      <c r="AI20" s="219">
        <v>0</v>
      </c>
      <c r="AJ20" s="219">
        <v>0</v>
      </c>
      <c r="AK20" s="219">
        <v>5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9.09</v>
      </c>
      <c r="AH21" s="219">
        <v>0</v>
      </c>
      <c r="AI21" s="219">
        <v>0</v>
      </c>
      <c r="AJ21" s="219">
        <v>0</v>
      </c>
      <c r="AK21" s="219">
        <v>5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9.09</v>
      </c>
      <c r="AH22" s="219">
        <v>0</v>
      </c>
      <c r="AI22" s="219">
        <v>0</v>
      </c>
      <c r="AJ22" s="219">
        <v>0</v>
      </c>
      <c r="AK22" s="219">
        <v>5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9.09</v>
      </c>
      <c r="AH23" s="219">
        <v>0</v>
      </c>
      <c r="AI23" s="219">
        <v>0</v>
      </c>
      <c r="AJ23" s="219">
        <v>0</v>
      </c>
      <c r="AK23" s="219">
        <v>5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9.09</v>
      </c>
      <c r="AH24" s="219">
        <v>0</v>
      </c>
      <c r="AI24" s="219">
        <v>0</v>
      </c>
      <c r="AJ24" s="219">
        <v>0</v>
      </c>
      <c r="AK24" s="219">
        <v>5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9.09</v>
      </c>
      <c r="AH25" s="219">
        <v>0</v>
      </c>
      <c r="AI25" s="219">
        <v>0</v>
      </c>
      <c r="AJ25" s="219">
        <v>0</v>
      </c>
      <c r="AK25" s="219">
        <v>5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9.09</v>
      </c>
      <c r="AH26" s="219">
        <v>0</v>
      </c>
      <c r="AI26" s="219">
        <v>0</v>
      </c>
      <c r="AJ26" s="219">
        <v>0</v>
      </c>
      <c r="AK26" s="219">
        <v>5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9.09</v>
      </c>
      <c r="AH27" s="219">
        <v>0</v>
      </c>
      <c r="AI27" s="219">
        <v>0</v>
      </c>
      <c r="AJ27" s="219">
        <v>0</v>
      </c>
      <c r="AK27" s="219">
        <v>5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0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9.09</v>
      </c>
      <c r="AH28" s="219">
        <v>0</v>
      </c>
      <c r="AI28" s="219">
        <v>0</v>
      </c>
      <c r="AJ28" s="219">
        <v>0</v>
      </c>
      <c r="AK28" s="219">
        <v>5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0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9.09</v>
      </c>
      <c r="AH29" s="219">
        <v>0</v>
      </c>
      <c r="AI29" s="219">
        <v>0</v>
      </c>
      <c r="AJ29" s="219">
        <v>0</v>
      </c>
      <c r="AK29" s="219">
        <v>5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0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9.09</v>
      </c>
      <c r="AH30" s="219">
        <v>0</v>
      </c>
      <c r="AI30" s="219">
        <v>0</v>
      </c>
      <c r="AJ30" s="219">
        <v>0</v>
      </c>
      <c r="AK30" s="219">
        <v>5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0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9.09</v>
      </c>
      <c r="AH31" s="219">
        <v>0</v>
      </c>
      <c r="AI31" s="219">
        <v>0</v>
      </c>
      <c r="AJ31" s="219">
        <v>0</v>
      </c>
      <c r="AK31" s="219">
        <v>5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0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9.09</v>
      </c>
      <c r="AH32" s="219">
        <v>0</v>
      </c>
      <c r="AI32" s="219">
        <v>0</v>
      </c>
      <c r="AJ32" s="219">
        <v>0</v>
      </c>
      <c r="AK32" s="219">
        <v>5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0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9.09</v>
      </c>
      <c r="AH33" s="219">
        <v>0</v>
      </c>
      <c r="AI33" s="219">
        <v>0</v>
      </c>
      <c r="AJ33" s="219">
        <v>0</v>
      </c>
      <c r="AK33" s="219">
        <v>5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0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9.09</v>
      </c>
      <c r="AH34" s="219">
        <v>0</v>
      </c>
      <c r="AI34" s="219">
        <v>0</v>
      </c>
      <c r="AJ34" s="219">
        <v>0</v>
      </c>
      <c r="AK34" s="219">
        <v>5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0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8.9700000000000006</v>
      </c>
      <c r="AH35" s="219">
        <v>0</v>
      </c>
      <c r="AI35" s="219">
        <v>0</v>
      </c>
      <c r="AJ35" s="219">
        <v>0</v>
      </c>
      <c r="AK35" s="219">
        <v>5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0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8.9700000000000006</v>
      </c>
      <c r="AH36" s="219">
        <v>0</v>
      </c>
      <c r="AI36" s="219">
        <v>0</v>
      </c>
      <c r="AJ36" s="219">
        <v>0</v>
      </c>
      <c r="AK36" s="219">
        <v>5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0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8.9700000000000006</v>
      </c>
      <c r="AH37" s="219">
        <v>0</v>
      </c>
      <c r="AI37" s="219">
        <v>0</v>
      </c>
      <c r="AJ37" s="219">
        <v>0</v>
      </c>
      <c r="AK37" s="219">
        <v>5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0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8.9700000000000006</v>
      </c>
      <c r="AH38" s="219">
        <v>0</v>
      </c>
      <c r="AI38" s="219">
        <v>0</v>
      </c>
      <c r="AJ38" s="219">
        <v>0</v>
      </c>
      <c r="AK38" s="219">
        <v>5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0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8.9700000000000006</v>
      </c>
      <c r="AH39" s="219">
        <v>0</v>
      </c>
      <c r="AI39" s="219">
        <v>0</v>
      </c>
      <c r="AJ39" s="219">
        <v>0</v>
      </c>
      <c r="AK39" s="219">
        <v>5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0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8.9700000000000006</v>
      </c>
      <c r="AH40" s="219">
        <v>0</v>
      </c>
      <c r="AI40" s="219">
        <v>0</v>
      </c>
      <c r="AJ40" s="219">
        <v>0</v>
      </c>
      <c r="AK40" s="219">
        <v>5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0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8.94</v>
      </c>
      <c r="AH41" s="219">
        <v>0</v>
      </c>
      <c r="AI41" s="219">
        <v>0</v>
      </c>
      <c r="AJ41" s="219">
        <v>0</v>
      </c>
      <c r="AK41" s="219">
        <v>5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0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8.94</v>
      </c>
      <c r="AH42" s="219">
        <v>0</v>
      </c>
      <c r="AI42" s="219">
        <v>0</v>
      </c>
      <c r="AJ42" s="219">
        <v>0</v>
      </c>
      <c r="AK42" s="219">
        <v>5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0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9.15</v>
      </c>
      <c r="AH43" s="219">
        <v>0</v>
      </c>
      <c r="AI43" s="219">
        <v>0</v>
      </c>
      <c r="AJ43" s="219">
        <v>0</v>
      </c>
      <c r="AK43" s="219">
        <v>5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0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9.15</v>
      </c>
      <c r="AH44" s="219">
        <v>0</v>
      </c>
      <c r="AI44" s="219">
        <v>0</v>
      </c>
      <c r="AJ44" s="219">
        <v>0</v>
      </c>
      <c r="AK44" s="219">
        <v>5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0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9.15</v>
      </c>
      <c r="AH45" s="219">
        <v>0</v>
      </c>
      <c r="AI45" s="219">
        <v>0</v>
      </c>
      <c r="AJ45" s="219">
        <v>0</v>
      </c>
      <c r="AK45" s="219">
        <v>5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0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9.15</v>
      </c>
      <c r="AH46" s="219">
        <v>0</v>
      </c>
      <c r="AI46" s="219">
        <v>0</v>
      </c>
      <c r="AJ46" s="219">
        <v>0</v>
      </c>
      <c r="AK46" s="219">
        <v>5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0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9.15</v>
      </c>
      <c r="AH47" s="219">
        <v>0</v>
      </c>
      <c r="AI47" s="219">
        <v>0</v>
      </c>
      <c r="AJ47" s="219">
        <v>0</v>
      </c>
      <c r="AK47" s="219">
        <v>5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0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9.15</v>
      </c>
      <c r="AH48" s="219">
        <v>0</v>
      </c>
      <c r="AI48" s="219">
        <v>0</v>
      </c>
      <c r="AJ48" s="219">
        <v>0</v>
      </c>
      <c r="AK48" s="219">
        <v>5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0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9.15</v>
      </c>
      <c r="AH49" s="219">
        <v>0</v>
      </c>
      <c r="AI49" s="219">
        <v>0</v>
      </c>
      <c r="AJ49" s="219">
        <v>0</v>
      </c>
      <c r="AK49" s="219">
        <v>5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0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9.15</v>
      </c>
      <c r="AH50" s="219">
        <v>0</v>
      </c>
      <c r="AI50" s="219">
        <v>0</v>
      </c>
      <c r="AJ50" s="219">
        <v>0</v>
      </c>
      <c r="AK50" s="219">
        <v>5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0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9.15</v>
      </c>
      <c r="AH51" s="219">
        <v>0</v>
      </c>
      <c r="AI51" s="219">
        <v>0</v>
      </c>
      <c r="AJ51" s="219">
        <v>0</v>
      </c>
      <c r="AK51" s="219">
        <v>5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0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9.15</v>
      </c>
      <c r="AH52" s="219">
        <v>0</v>
      </c>
      <c r="AI52" s="219">
        <v>0</v>
      </c>
      <c r="AJ52" s="219">
        <v>0</v>
      </c>
      <c r="AK52" s="219">
        <v>5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0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9.15</v>
      </c>
      <c r="AH53" s="219">
        <v>0</v>
      </c>
      <c r="AI53" s="219">
        <v>0</v>
      </c>
      <c r="AJ53" s="219">
        <v>0</v>
      </c>
      <c r="AK53" s="219">
        <v>5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0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9.15</v>
      </c>
      <c r="AH54" s="219">
        <v>0</v>
      </c>
      <c r="AI54" s="219">
        <v>0</v>
      </c>
      <c r="AJ54" s="219">
        <v>0</v>
      </c>
      <c r="AK54" s="219">
        <v>5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0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9.15</v>
      </c>
      <c r="AH55" s="219">
        <v>0</v>
      </c>
      <c r="AI55" s="219">
        <v>0</v>
      </c>
      <c r="AJ55" s="219">
        <v>0</v>
      </c>
      <c r="AK55" s="219">
        <v>5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0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9.15</v>
      </c>
      <c r="AH56" s="219">
        <v>0</v>
      </c>
      <c r="AI56" s="219">
        <v>0</v>
      </c>
      <c r="AJ56" s="219">
        <v>0</v>
      </c>
      <c r="AK56" s="219">
        <v>5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0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9.15</v>
      </c>
      <c r="AH57" s="219">
        <v>0</v>
      </c>
      <c r="AI57" s="219">
        <v>0</v>
      </c>
      <c r="AJ57" s="219">
        <v>0</v>
      </c>
      <c r="AK57" s="219">
        <v>5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0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9.15</v>
      </c>
      <c r="AH58" s="219">
        <v>0</v>
      </c>
      <c r="AI58" s="219">
        <v>0</v>
      </c>
      <c r="AJ58" s="219">
        <v>0</v>
      </c>
      <c r="AK58" s="219">
        <v>5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0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9.15</v>
      </c>
      <c r="AH59" s="219">
        <v>0</v>
      </c>
      <c r="AI59" s="219">
        <v>0</v>
      </c>
      <c r="AJ59" s="219">
        <v>0</v>
      </c>
      <c r="AK59" s="219">
        <v>5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0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9.15</v>
      </c>
      <c r="AH60" s="219">
        <v>0</v>
      </c>
      <c r="AI60" s="219">
        <v>0</v>
      </c>
      <c r="AJ60" s="219">
        <v>0</v>
      </c>
      <c r="AK60" s="219">
        <v>5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0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9.15</v>
      </c>
      <c r="AH61" s="219">
        <v>0</v>
      </c>
      <c r="AI61" s="219">
        <v>0</v>
      </c>
      <c r="AJ61" s="219">
        <v>0</v>
      </c>
      <c r="AK61" s="219">
        <v>5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0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9.15</v>
      </c>
      <c r="AH62" s="219">
        <v>0</v>
      </c>
      <c r="AI62" s="219">
        <v>0</v>
      </c>
      <c r="AJ62" s="219">
        <v>0</v>
      </c>
      <c r="AK62" s="219">
        <v>5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0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9.15</v>
      </c>
      <c r="AH63" s="219">
        <v>0</v>
      </c>
      <c r="AI63" s="219">
        <v>0</v>
      </c>
      <c r="AJ63" s="219">
        <v>0</v>
      </c>
      <c r="AK63" s="219">
        <v>5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0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9.15</v>
      </c>
      <c r="AH64" s="219">
        <v>0</v>
      </c>
      <c r="AI64" s="219">
        <v>0</v>
      </c>
      <c r="AJ64" s="219">
        <v>0</v>
      </c>
      <c r="AK64" s="219">
        <v>5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0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7</v>
      </c>
      <c r="AH65" s="219">
        <v>0</v>
      </c>
      <c r="AI65" s="219">
        <v>0</v>
      </c>
      <c r="AJ65" s="219">
        <v>0</v>
      </c>
      <c r="AK65" s="219">
        <v>5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0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7</v>
      </c>
      <c r="AH66" s="219">
        <v>0</v>
      </c>
      <c r="AI66" s="219">
        <v>0</v>
      </c>
      <c r="AJ66" s="219">
        <v>0</v>
      </c>
      <c r="AK66" s="219">
        <v>5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0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7</v>
      </c>
      <c r="AH67" s="219">
        <v>0</v>
      </c>
      <c r="AI67" s="219">
        <v>0</v>
      </c>
      <c r="AJ67" s="219">
        <v>0</v>
      </c>
      <c r="AK67" s="219">
        <v>5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0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7</v>
      </c>
      <c r="AH68" s="219">
        <v>0</v>
      </c>
      <c r="AI68" s="219">
        <v>0</v>
      </c>
      <c r="AJ68" s="219">
        <v>0</v>
      </c>
      <c r="AK68" s="219">
        <v>5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0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7</v>
      </c>
      <c r="AH69" s="219">
        <v>0</v>
      </c>
      <c r="AI69" s="219">
        <v>0</v>
      </c>
      <c r="AJ69" s="219">
        <v>0</v>
      </c>
      <c r="AK69" s="219">
        <v>5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0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7</v>
      </c>
      <c r="AH70" s="219">
        <v>0</v>
      </c>
      <c r="AI70" s="219">
        <v>0</v>
      </c>
      <c r="AJ70" s="219">
        <v>0</v>
      </c>
      <c r="AK70" s="219">
        <v>5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  <c r="Q71" s="219">
        <v>0</v>
      </c>
      <c r="R71" s="219">
        <v>0</v>
      </c>
      <c r="S71" s="219">
        <v>0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7</v>
      </c>
      <c r="AH71" s="219">
        <v>0</v>
      </c>
      <c r="AI71" s="219">
        <v>0</v>
      </c>
      <c r="AJ71" s="219">
        <v>0</v>
      </c>
      <c r="AK71" s="219">
        <v>4.7699999999999996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0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  <c r="Q72" s="219">
        <v>0</v>
      </c>
      <c r="R72" s="219">
        <v>0</v>
      </c>
      <c r="S72" s="219">
        <v>0</v>
      </c>
      <c r="T72" s="219">
        <v>0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7</v>
      </c>
      <c r="AH72" s="219">
        <v>0</v>
      </c>
      <c r="AI72" s="219">
        <v>0</v>
      </c>
      <c r="AJ72" s="219">
        <v>0</v>
      </c>
      <c r="AK72" s="219">
        <v>4.7699999999999996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0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  <c r="Q73" s="219">
        <v>0</v>
      </c>
      <c r="R73" s="219">
        <v>0</v>
      </c>
      <c r="S73" s="219">
        <v>0</v>
      </c>
      <c r="T73" s="219">
        <v>0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7</v>
      </c>
      <c r="AH73" s="219">
        <v>0</v>
      </c>
      <c r="AI73" s="219">
        <v>0</v>
      </c>
      <c r="AJ73" s="219">
        <v>0</v>
      </c>
      <c r="AK73" s="219">
        <v>4.7699999999999996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0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  <c r="Q74" s="219">
        <v>0</v>
      </c>
      <c r="R74" s="219">
        <v>0</v>
      </c>
      <c r="S74" s="219">
        <v>0</v>
      </c>
      <c r="T74" s="219">
        <v>0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7</v>
      </c>
      <c r="AH74" s="219">
        <v>0</v>
      </c>
      <c r="AI74" s="219">
        <v>0</v>
      </c>
      <c r="AJ74" s="219">
        <v>0</v>
      </c>
      <c r="AK74" s="219">
        <v>4.7699999999999996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0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  <c r="Q75" s="219">
        <v>0</v>
      </c>
      <c r="R75" s="219">
        <v>0</v>
      </c>
      <c r="S75" s="219">
        <v>0</v>
      </c>
      <c r="T75" s="219">
        <v>0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7</v>
      </c>
      <c r="AH75" s="219">
        <v>0</v>
      </c>
      <c r="AI75" s="219">
        <v>0</v>
      </c>
      <c r="AJ75" s="219">
        <v>0</v>
      </c>
      <c r="AK75" s="219">
        <v>5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  <c r="Q76" s="219">
        <v>0</v>
      </c>
      <c r="R76" s="219">
        <v>0</v>
      </c>
      <c r="S76" s="219">
        <v>0</v>
      </c>
      <c r="T76" s="219">
        <v>0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7</v>
      </c>
      <c r="AH76" s="219">
        <v>0</v>
      </c>
      <c r="AI76" s="219">
        <v>0</v>
      </c>
      <c r="AJ76" s="219">
        <v>0</v>
      </c>
      <c r="AK76" s="219">
        <v>5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219"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7</v>
      </c>
      <c r="AH77" s="219">
        <v>0</v>
      </c>
      <c r="AI77" s="219">
        <v>0</v>
      </c>
      <c r="AJ77" s="219">
        <v>0</v>
      </c>
      <c r="AK77" s="219">
        <v>5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  <c r="Q78" s="219">
        <v>0</v>
      </c>
      <c r="R78" s="219">
        <v>0</v>
      </c>
      <c r="S78" s="219">
        <v>0</v>
      </c>
      <c r="T78" s="219"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7</v>
      </c>
      <c r="AH78" s="219">
        <v>0</v>
      </c>
      <c r="AI78" s="219">
        <v>0</v>
      </c>
      <c r="AJ78" s="219">
        <v>0</v>
      </c>
      <c r="AK78" s="219">
        <v>5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  <c r="Q79" s="219">
        <v>0</v>
      </c>
      <c r="R79" s="219">
        <v>0</v>
      </c>
      <c r="S79" s="219">
        <v>0</v>
      </c>
      <c r="T79" s="219">
        <v>0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7</v>
      </c>
      <c r="AH79" s="219">
        <v>0</v>
      </c>
      <c r="AI79" s="219">
        <v>0</v>
      </c>
      <c r="AJ79" s="219">
        <v>0</v>
      </c>
      <c r="AK79" s="219">
        <v>5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  <c r="Q80" s="219">
        <v>0</v>
      </c>
      <c r="R80" s="219">
        <v>0</v>
      </c>
      <c r="S80" s="219">
        <v>0</v>
      </c>
      <c r="T80" s="219">
        <v>0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7</v>
      </c>
      <c r="AH80" s="219">
        <v>0</v>
      </c>
      <c r="AI80" s="219">
        <v>0</v>
      </c>
      <c r="AJ80" s="219">
        <v>0</v>
      </c>
      <c r="AK80" s="219">
        <v>5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0</v>
      </c>
      <c r="S81" s="219">
        <v>0</v>
      </c>
      <c r="T81" s="219">
        <v>0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7</v>
      </c>
      <c r="AH81" s="219">
        <v>0</v>
      </c>
      <c r="AI81" s="219">
        <v>0</v>
      </c>
      <c r="AJ81" s="219">
        <v>0</v>
      </c>
      <c r="AK81" s="219">
        <v>4.7699999999999996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  <c r="Q82" s="219">
        <v>0</v>
      </c>
      <c r="R82" s="219">
        <v>0</v>
      </c>
      <c r="S82" s="219">
        <v>0</v>
      </c>
      <c r="T82" s="219">
        <v>0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7</v>
      </c>
      <c r="AH82" s="219">
        <v>0</v>
      </c>
      <c r="AI82" s="219">
        <v>0</v>
      </c>
      <c r="AJ82" s="219">
        <v>0</v>
      </c>
      <c r="AK82" s="219">
        <v>4.7699999999999996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  <c r="Q83" s="219">
        <v>0</v>
      </c>
      <c r="R83" s="219">
        <v>0</v>
      </c>
      <c r="S83" s="219">
        <v>0</v>
      </c>
      <c r="T83" s="219">
        <v>0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7</v>
      </c>
      <c r="AH83" s="219">
        <v>0</v>
      </c>
      <c r="AI83" s="219">
        <v>0</v>
      </c>
      <c r="AJ83" s="219">
        <v>0</v>
      </c>
      <c r="AK83" s="219">
        <v>13.33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  <c r="Q84" s="219">
        <v>0</v>
      </c>
      <c r="R84" s="219">
        <v>0</v>
      </c>
      <c r="S84" s="219">
        <v>0</v>
      </c>
      <c r="T84" s="219">
        <v>0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7</v>
      </c>
      <c r="AH84" s="219">
        <v>0</v>
      </c>
      <c r="AI84" s="219">
        <v>0</v>
      </c>
      <c r="AJ84" s="219">
        <v>0</v>
      </c>
      <c r="AK84" s="219">
        <v>13.33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  <c r="Q85" s="219">
        <v>0</v>
      </c>
      <c r="R85" s="219">
        <v>0</v>
      </c>
      <c r="S85" s="219">
        <v>0</v>
      </c>
      <c r="T85" s="219">
        <v>0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7</v>
      </c>
      <c r="AH85" s="219">
        <v>0</v>
      </c>
      <c r="AI85" s="219">
        <v>0</v>
      </c>
      <c r="AJ85" s="219">
        <v>0</v>
      </c>
      <c r="AK85" s="219">
        <v>13.33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  <c r="Q86" s="219">
        <v>0</v>
      </c>
      <c r="R86" s="219">
        <v>0</v>
      </c>
      <c r="S86" s="219">
        <v>0</v>
      </c>
      <c r="T86" s="219">
        <v>0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7</v>
      </c>
      <c r="AH86" s="219">
        <v>0</v>
      </c>
      <c r="AI86" s="219">
        <v>0</v>
      </c>
      <c r="AJ86" s="219">
        <v>0</v>
      </c>
      <c r="AK86" s="219">
        <v>13.33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  <c r="Q87" s="219">
        <v>0</v>
      </c>
      <c r="R87" s="219">
        <v>0</v>
      </c>
      <c r="S87" s="219">
        <v>0</v>
      </c>
      <c r="T87" s="219">
        <v>0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7</v>
      </c>
      <c r="AH87" s="219">
        <v>0</v>
      </c>
      <c r="AI87" s="219">
        <v>0</v>
      </c>
      <c r="AJ87" s="219">
        <v>0</v>
      </c>
      <c r="AK87" s="219">
        <v>13.33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  <c r="Q88" s="219">
        <v>0</v>
      </c>
      <c r="R88" s="219">
        <v>0</v>
      </c>
      <c r="S88" s="219">
        <v>0</v>
      </c>
      <c r="T88" s="219">
        <v>0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7</v>
      </c>
      <c r="AH88" s="219">
        <v>0</v>
      </c>
      <c r="AI88" s="219">
        <v>0</v>
      </c>
      <c r="AJ88" s="219">
        <v>0</v>
      </c>
      <c r="AK88" s="219">
        <v>13.33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  <c r="Q89" s="219">
        <v>0</v>
      </c>
      <c r="R89" s="219">
        <v>0</v>
      </c>
      <c r="S89" s="219">
        <v>0</v>
      </c>
      <c r="T89" s="219">
        <v>0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7</v>
      </c>
      <c r="AH89" s="219">
        <v>0</v>
      </c>
      <c r="AI89" s="219">
        <v>0</v>
      </c>
      <c r="AJ89" s="219">
        <v>0</v>
      </c>
      <c r="AK89" s="219">
        <v>13.33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  <c r="Q90" s="219">
        <v>0</v>
      </c>
      <c r="R90" s="219">
        <v>0</v>
      </c>
      <c r="S90" s="219">
        <v>0</v>
      </c>
      <c r="T90" s="219">
        <v>0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7</v>
      </c>
      <c r="AH90" s="219">
        <v>0</v>
      </c>
      <c r="AI90" s="219">
        <v>0</v>
      </c>
      <c r="AJ90" s="219">
        <v>0</v>
      </c>
      <c r="AK90" s="219">
        <v>13.89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  <c r="Q91" s="219">
        <v>0</v>
      </c>
      <c r="R91" s="219">
        <v>0</v>
      </c>
      <c r="S91" s="219">
        <v>0</v>
      </c>
      <c r="T91" s="219">
        <v>0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7</v>
      </c>
      <c r="AH91" s="219">
        <v>0</v>
      </c>
      <c r="AI91" s="219">
        <v>0</v>
      </c>
      <c r="AJ91" s="219">
        <v>0</v>
      </c>
      <c r="AK91" s="219">
        <v>13.3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  <c r="Q92" s="219">
        <v>0</v>
      </c>
      <c r="R92" s="219">
        <v>0</v>
      </c>
      <c r="S92" s="219">
        <v>0</v>
      </c>
      <c r="T92" s="219">
        <v>0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7</v>
      </c>
      <c r="AH92" s="219">
        <v>0</v>
      </c>
      <c r="AI92" s="219">
        <v>0</v>
      </c>
      <c r="AJ92" s="219">
        <v>0</v>
      </c>
      <c r="AK92" s="219">
        <v>13.3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  <c r="Q93" s="219">
        <v>0</v>
      </c>
      <c r="R93" s="219">
        <v>0</v>
      </c>
      <c r="S93" s="219">
        <v>0</v>
      </c>
      <c r="T93" s="219">
        <v>0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7</v>
      </c>
      <c r="AH93" s="219">
        <v>0</v>
      </c>
      <c r="AI93" s="219">
        <v>0</v>
      </c>
      <c r="AJ93" s="219">
        <v>0</v>
      </c>
      <c r="AK93" s="219">
        <v>13.8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  <c r="Q94" s="219">
        <v>0</v>
      </c>
      <c r="R94" s="219">
        <v>0</v>
      </c>
      <c r="S94" s="219">
        <v>0</v>
      </c>
      <c r="T94" s="219">
        <v>0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7</v>
      </c>
      <c r="AH94" s="219">
        <v>0</v>
      </c>
      <c r="AI94" s="219">
        <v>0</v>
      </c>
      <c r="AJ94" s="219">
        <v>0</v>
      </c>
      <c r="AK94" s="219">
        <v>13.8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  <c r="Q95" s="219">
        <v>0</v>
      </c>
      <c r="R95" s="219">
        <v>0</v>
      </c>
      <c r="S95" s="219">
        <v>0</v>
      </c>
      <c r="T95" s="219">
        <v>0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7</v>
      </c>
      <c r="AH95" s="219">
        <v>0</v>
      </c>
      <c r="AI95" s="219">
        <v>0</v>
      </c>
      <c r="AJ95" s="219">
        <v>0</v>
      </c>
      <c r="AK95" s="219">
        <v>13.8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  <c r="Q96" s="219">
        <v>0</v>
      </c>
      <c r="R96" s="219">
        <v>0</v>
      </c>
      <c r="S96" s="219">
        <v>0</v>
      </c>
      <c r="T96" s="219">
        <v>0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7</v>
      </c>
      <c r="AH96" s="219">
        <v>0</v>
      </c>
      <c r="AI96" s="219">
        <v>0</v>
      </c>
      <c r="AJ96" s="219">
        <v>0</v>
      </c>
      <c r="AK96" s="219">
        <v>13.8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  <c r="Q97" s="219">
        <v>0</v>
      </c>
      <c r="R97" s="219">
        <v>0</v>
      </c>
      <c r="S97" s="219">
        <v>0</v>
      </c>
      <c r="T97" s="219">
        <v>0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7</v>
      </c>
      <c r="AH97" s="219">
        <v>0</v>
      </c>
      <c r="AI97" s="219">
        <v>0</v>
      </c>
      <c r="AJ97" s="219">
        <v>0</v>
      </c>
      <c r="AK97" s="219">
        <v>13.8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  <c r="Q98" s="219">
        <v>0</v>
      </c>
      <c r="R98" s="219">
        <v>0</v>
      </c>
      <c r="S98" s="219">
        <v>0</v>
      </c>
      <c r="T98" s="219">
        <v>0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7</v>
      </c>
      <c r="AH98" s="219">
        <v>0</v>
      </c>
      <c r="AI98" s="219">
        <v>0</v>
      </c>
      <c r="AJ98" s="219">
        <v>0</v>
      </c>
      <c r="AK98" s="219">
        <v>13.8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0.20076999999999992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0.15380499999999986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494</v>
      </c>
      <c r="D2" t="s">
        <v>494</v>
      </c>
      <c r="E2" t="s">
        <v>494</v>
      </c>
      <c r="F2" t="s">
        <v>494</v>
      </c>
      <c r="G2" t="s">
        <v>494</v>
      </c>
      <c r="H2" t="s">
        <v>494</v>
      </c>
      <c r="I2" t="s">
        <v>494</v>
      </c>
      <c r="J2" t="s">
        <v>494</v>
      </c>
      <c r="K2" t="s">
        <v>494</v>
      </c>
      <c r="L2" t="s">
        <v>494</v>
      </c>
      <c r="M2" t="s">
        <v>494</v>
      </c>
      <c r="N2" t="s">
        <v>494</v>
      </c>
      <c r="O2" t="s">
        <v>494</v>
      </c>
      <c r="P2" t="s">
        <v>494</v>
      </c>
    </row>
    <row r="3" spans="1:17">
      <c r="A3" t="s">
        <v>45</v>
      </c>
      <c r="C3" s="26">
        <v>26.84</v>
      </c>
      <c r="D3" s="26">
        <v>0</v>
      </c>
      <c r="E3" s="26">
        <v>0</v>
      </c>
      <c r="F3" s="26">
        <v>0</v>
      </c>
      <c r="G3" s="219">
        <v>154</v>
      </c>
      <c r="H3" s="219">
        <v>0</v>
      </c>
      <c r="I3" s="219">
        <v>0</v>
      </c>
      <c r="J3" s="219">
        <v>0</v>
      </c>
      <c r="K3" s="219">
        <v>308.57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</row>
    <row r="4" spans="1:17">
      <c r="A4" t="s">
        <v>46</v>
      </c>
      <c r="C4" s="26">
        <v>26.89</v>
      </c>
      <c r="D4" s="26">
        <v>0</v>
      </c>
      <c r="E4" s="26">
        <v>0</v>
      </c>
      <c r="F4" s="26">
        <v>0</v>
      </c>
      <c r="G4" s="219">
        <v>154</v>
      </c>
      <c r="H4" s="219">
        <v>0</v>
      </c>
      <c r="I4" s="219">
        <v>0</v>
      </c>
      <c r="J4" s="219">
        <v>0</v>
      </c>
      <c r="K4" s="219">
        <v>308.57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</row>
    <row r="5" spans="1:17">
      <c r="A5" t="s">
        <v>47</v>
      </c>
      <c r="C5" s="26">
        <v>26.89</v>
      </c>
      <c r="D5" s="26">
        <v>0</v>
      </c>
      <c r="E5" s="26">
        <v>0</v>
      </c>
      <c r="F5" s="26">
        <v>0</v>
      </c>
      <c r="G5" s="219">
        <v>154</v>
      </c>
      <c r="H5" s="219">
        <v>0</v>
      </c>
      <c r="I5" s="219">
        <v>0</v>
      </c>
      <c r="J5" s="219">
        <v>0</v>
      </c>
      <c r="K5" s="219">
        <v>298.57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</row>
    <row r="6" spans="1:17">
      <c r="A6" t="s">
        <v>48</v>
      </c>
      <c r="C6" s="26">
        <v>26.89</v>
      </c>
      <c r="D6" s="26">
        <v>0</v>
      </c>
      <c r="E6" s="26">
        <v>0</v>
      </c>
      <c r="F6" s="26">
        <v>0</v>
      </c>
      <c r="G6" s="219">
        <v>154</v>
      </c>
      <c r="H6" s="219">
        <v>0</v>
      </c>
      <c r="I6" s="219">
        <v>0</v>
      </c>
      <c r="J6" s="219">
        <v>0</v>
      </c>
      <c r="K6" s="219">
        <v>298.57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</row>
    <row r="7" spans="1:17">
      <c r="A7" t="s">
        <v>49</v>
      </c>
      <c r="C7" s="26">
        <v>26.89</v>
      </c>
      <c r="D7" s="26">
        <v>0</v>
      </c>
      <c r="E7" s="26">
        <v>0</v>
      </c>
      <c r="F7" s="26">
        <v>0</v>
      </c>
      <c r="G7" s="219">
        <v>154</v>
      </c>
      <c r="H7" s="219">
        <v>0</v>
      </c>
      <c r="I7" s="219">
        <v>0</v>
      </c>
      <c r="J7" s="219">
        <v>0</v>
      </c>
      <c r="K7" s="219">
        <v>300.13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</row>
    <row r="8" spans="1:17">
      <c r="A8" t="s">
        <v>50</v>
      </c>
      <c r="C8" s="26">
        <v>26.89</v>
      </c>
      <c r="D8" s="26">
        <v>0</v>
      </c>
      <c r="E8" s="26">
        <v>0</v>
      </c>
      <c r="F8" s="26">
        <v>0</v>
      </c>
      <c r="G8" s="219">
        <v>154</v>
      </c>
      <c r="H8" s="219">
        <v>0</v>
      </c>
      <c r="I8" s="219">
        <v>0</v>
      </c>
      <c r="J8" s="219">
        <v>0</v>
      </c>
      <c r="K8" s="219">
        <v>300.13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</row>
    <row r="9" spans="1:17">
      <c r="A9" t="s">
        <v>51</v>
      </c>
      <c r="C9" s="26">
        <v>26.89</v>
      </c>
      <c r="D9" s="26">
        <v>0</v>
      </c>
      <c r="E9" s="26">
        <v>0</v>
      </c>
      <c r="F9" s="26">
        <v>0</v>
      </c>
      <c r="G9" s="219">
        <v>154</v>
      </c>
      <c r="H9" s="219">
        <v>0</v>
      </c>
      <c r="I9" s="219">
        <v>0</v>
      </c>
      <c r="J9" s="219">
        <v>0</v>
      </c>
      <c r="K9" s="219">
        <v>312.33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</row>
    <row r="10" spans="1:17">
      <c r="A10" t="s">
        <v>52</v>
      </c>
      <c r="C10" s="26">
        <v>26.89</v>
      </c>
      <c r="D10" s="26">
        <v>0</v>
      </c>
      <c r="E10" s="26">
        <v>0</v>
      </c>
      <c r="F10" s="26">
        <v>0</v>
      </c>
      <c r="G10" s="219">
        <v>154</v>
      </c>
      <c r="H10" s="219">
        <v>0</v>
      </c>
      <c r="I10" s="219">
        <v>0</v>
      </c>
      <c r="J10" s="219">
        <v>0</v>
      </c>
      <c r="K10" s="219">
        <v>312.33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</row>
    <row r="11" spans="1:17">
      <c r="A11" t="s">
        <v>53</v>
      </c>
      <c r="C11" s="26">
        <v>26.89</v>
      </c>
      <c r="D11" s="26">
        <v>0</v>
      </c>
      <c r="E11" s="26">
        <v>0</v>
      </c>
      <c r="F11" s="26">
        <v>0</v>
      </c>
      <c r="G11" s="219">
        <v>154</v>
      </c>
      <c r="H11" s="219">
        <v>0</v>
      </c>
      <c r="I11" s="219">
        <v>0</v>
      </c>
      <c r="J11" s="219">
        <v>0</v>
      </c>
      <c r="K11" s="219">
        <v>312.33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</row>
    <row r="12" spans="1:17">
      <c r="A12" t="s">
        <v>54</v>
      </c>
      <c r="C12" s="26">
        <v>26.89</v>
      </c>
      <c r="D12" s="26">
        <v>0</v>
      </c>
      <c r="E12" s="26">
        <v>0</v>
      </c>
      <c r="F12" s="26">
        <v>0</v>
      </c>
      <c r="G12" s="219">
        <v>154</v>
      </c>
      <c r="H12" s="219">
        <v>0</v>
      </c>
      <c r="I12" s="219">
        <v>0</v>
      </c>
      <c r="J12" s="219">
        <v>0</v>
      </c>
      <c r="K12" s="219">
        <v>312.33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</row>
    <row r="13" spans="1:17">
      <c r="A13" t="s">
        <v>55</v>
      </c>
      <c r="C13" s="26">
        <v>26.89</v>
      </c>
      <c r="D13" s="26">
        <v>0</v>
      </c>
      <c r="E13" s="26">
        <v>0</v>
      </c>
      <c r="F13" s="26">
        <v>0</v>
      </c>
      <c r="G13" s="219">
        <v>154</v>
      </c>
      <c r="H13" s="219">
        <v>0</v>
      </c>
      <c r="I13" s="219">
        <v>0</v>
      </c>
      <c r="J13" s="219">
        <v>0</v>
      </c>
      <c r="K13" s="219">
        <v>312.33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</row>
    <row r="14" spans="1:17">
      <c r="A14" t="s">
        <v>56</v>
      </c>
      <c r="C14" s="26">
        <v>26.89</v>
      </c>
      <c r="D14" s="26">
        <v>0</v>
      </c>
      <c r="E14" s="26">
        <v>0</v>
      </c>
      <c r="F14" s="26">
        <v>0</v>
      </c>
      <c r="G14" s="219">
        <v>154</v>
      </c>
      <c r="H14" s="219">
        <v>0</v>
      </c>
      <c r="I14" s="219">
        <v>0</v>
      </c>
      <c r="J14" s="219">
        <v>0</v>
      </c>
      <c r="K14" s="219">
        <v>312.33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</row>
    <row r="15" spans="1:17">
      <c r="A15" t="s">
        <v>57</v>
      </c>
      <c r="C15" s="26">
        <v>26.89</v>
      </c>
      <c r="D15" s="26">
        <v>0</v>
      </c>
      <c r="E15" s="26">
        <v>0</v>
      </c>
      <c r="F15" s="26">
        <v>0</v>
      </c>
      <c r="G15" s="219">
        <v>154</v>
      </c>
      <c r="H15" s="219">
        <v>0</v>
      </c>
      <c r="I15" s="219">
        <v>0</v>
      </c>
      <c r="J15" s="219">
        <v>0</v>
      </c>
      <c r="K15" s="219">
        <v>312.33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</row>
    <row r="16" spans="1:17">
      <c r="A16" t="s">
        <v>58</v>
      </c>
      <c r="C16" s="26">
        <v>26.89</v>
      </c>
      <c r="D16" s="26">
        <v>0</v>
      </c>
      <c r="E16" s="26">
        <v>0</v>
      </c>
      <c r="F16" s="26">
        <v>0</v>
      </c>
      <c r="G16" s="219">
        <v>154</v>
      </c>
      <c r="H16" s="219">
        <v>0</v>
      </c>
      <c r="I16" s="219">
        <v>0</v>
      </c>
      <c r="J16" s="219">
        <v>0</v>
      </c>
      <c r="K16" s="219">
        <v>312.33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</row>
    <row r="17" spans="1:16">
      <c r="A17" t="s">
        <v>59</v>
      </c>
      <c r="C17" s="26">
        <v>26.89</v>
      </c>
      <c r="D17" s="26">
        <v>0</v>
      </c>
      <c r="E17" s="26">
        <v>0</v>
      </c>
      <c r="F17" s="26">
        <v>0</v>
      </c>
      <c r="G17" s="219">
        <v>150</v>
      </c>
      <c r="H17" s="219">
        <v>0</v>
      </c>
      <c r="I17" s="219">
        <v>0</v>
      </c>
      <c r="J17" s="219">
        <v>0</v>
      </c>
      <c r="K17" s="219">
        <v>287.70999999999998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</row>
    <row r="18" spans="1:16">
      <c r="A18" t="s">
        <v>60</v>
      </c>
      <c r="C18" s="26">
        <v>26.89</v>
      </c>
      <c r="D18" s="26">
        <v>0</v>
      </c>
      <c r="E18" s="26">
        <v>0</v>
      </c>
      <c r="F18" s="26">
        <v>0</v>
      </c>
      <c r="G18" s="219">
        <v>150</v>
      </c>
      <c r="H18" s="219">
        <v>0</v>
      </c>
      <c r="I18" s="219">
        <v>0</v>
      </c>
      <c r="J18" s="219">
        <v>0</v>
      </c>
      <c r="K18" s="219">
        <v>287.70999999999998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</row>
    <row r="19" spans="1:16">
      <c r="A19" t="s">
        <v>61</v>
      </c>
      <c r="C19" s="26">
        <v>26.89</v>
      </c>
      <c r="D19" s="26">
        <v>0</v>
      </c>
      <c r="E19" s="26">
        <v>0</v>
      </c>
      <c r="F19" s="26">
        <v>0</v>
      </c>
      <c r="G19" s="219">
        <v>150</v>
      </c>
      <c r="H19" s="219">
        <v>0</v>
      </c>
      <c r="I19" s="219">
        <v>0</v>
      </c>
      <c r="J19" s="219">
        <v>0</v>
      </c>
      <c r="K19" s="219">
        <v>287.70999999999998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</row>
    <row r="20" spans="1:16">
      <c r="A20" t="s">
        <v>62</v>
      </c>
      <c r="C20" s="26">
        <v>26.89</v>
      </c>
      <c r="D20" s="26">
        <v>0</v>
      </c>
      <c r="E20" s="26">
        <v>0</v>
      </c>
      <c r="F20" s="26">
        <v>0</v>
      </c>
      <c r="G20" s="219">
        <v>150</v>
      </c>
      <c r="H20" s="219">
        <v>0</v>
      </c>
      <c r="I20" s="219">
        <v>0</v>
      </c>
      <c r="J20" s="219">
        <v>0</v>
      </c>
      <c r="K20" s="219">
        <v>287.70999999999998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</row>
    <row r="21" spans="1:16">
      <c r="A21" t="s">
        <v>63</v>
      </c>
      <c r="C21" s="26">
        <v>26.89</v>
      </c>
      <c r="D21" s="26">
        <v>0</v>
      </c>
      <c r="E21" s="26">
        <v>0</v>
      </c>
      <c r="F21" s="26">
        <v>0</v>
      </c>
      <c r="G21" s="219">
        <v>150</v>
      </c>
      <c r="H21" s="219">
        <v>0</v>
      </c>
      <c r="I21" s="219">
        <v>0</v>
      </c>
      <c r="J21" s="219">
        <v>0</v>
      </c>
      <c r="K21" s="219">
        <v>287.70999999999998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</row>
    <row r="22" spans="1:16">
      <c r="A22" t="s">
        <v>64</v>
      </c>
      <c r="C22" s="26">
        <v>26.89</v>
      </c>
      <c r="D22" s="26">
        <v>0</v>
      </c>
      <c r="E22" s="26">
        <v>0</v>
      </c>
      <c r="F22" s="26">
        <v>0</v>
      </c>
      <c r="G22" s="219">
        <v>150</v>
      </c>
      <c r="H22" s="219">
        <v>0</v>
      </c>
      <c r="I22" s="219">
        <v>0</v>
      </c>
      <c r="J22" s="219">
        <v>0</v>
      </c>
      <c r="K22" s="219">
        <v>287.70999999999998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</row>
    <row r="23" spans="1:16">
      <c r="A23" t="s">
        <v>65</v>
      </c>
      <c r="C23" s="26">
        <v>26.89</v>
      </c>
      <c r="D23" s="26">
        <v>0</v>
      </c>
      <c r="E23" s="26">
        <v>0</v>
      </c>
      <c r="F23" s="26">
        <v>0</v>
      </c>
      <c r="G23" s="219">
        <v>150</v>
      </c>
      <c r="H23" s="219">
        <v>0</v>
      </c>
      <c r="I23" s="219">
        <v>0</v>
      </c>
      <c r="J23" s="219">
        <v>0</v>
      </c>
      <c r="K23" s="219">
        <v>270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</row>
    <row r="24" spans="1:16">
      <c r="A24" t="s">
        <v>66</v>
      </c>
      <c r="C24" s="26">
        <v>26.89</v>
      </c>
      <c r="D24" s="26">
        <v>0</v>
      </c>
      <c r="E24" s="26">
        <v>0</v>
      </c>
      <c r="F24" s="26">
        <v>0</v>
      </c>
      <c r="G24" s="219">
        <v>150</v>
      </c>
      <c r="H24" s="219">
        <v>0</v>
      </c>
      <c r="I24" s="219">
        <v>0</v>
      </c>
      <c r="J24" s="219">
        <v>0</v>
      </c>
      <c r="K24" s="219">
        <v>270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</row>
    <row r="25" spans="1:16">
      <c r="A25" t="s">
        <v>67</v>
      </c>
      <c r="C25" s="26">
        <v>26.89</v>
      </c>
      <c r="D25" s="26">
        <v>0</v>
      </c>
      <c r="E25" s="26">
        <v>0</v>
      </c>
      <c r="F25" s="26">
        <v>0</v>
      </c>
      <c r="G25" s="219">
        <v>150</v>
      </c>
      <c r="H25" s="219">
        <v>0</v>
      </c>
      <c r="I25" s="219">
        <v>0</v>
      </c>
      <c r="J25" s="219">
        <v>0</v>
      </c>
      <c r="K25" s="219">
        <v>270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</row>
    <row r="26" spans="1:16">
      <c r="A26" t="s">
        <v>68</v>
      </c>
      <c r="C26" s="26">
        <v>26.89</v>
      </c>
      <c r="D26" s="26">
        <v>0</v>
      </c>
      <c r="E26" s="26">
        <v>0</v>
      </c>
      <c r="F26" s="26">
        <v>0</v>
      </c>
      <c r="G26" s="219">
        <v>150</v>
      </c>
      <c r="H26" s="219">
        <v>0</v>
      </c>
      <c r="I26" s="219">
        <v>0</v>
      </c>
      <c r="J26" s="219">
        <v>0</v>
      </c>
      <c r="K26" s="219">
        <v>270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</row>
    <row r="27" spans="1:16">
      <c r="A27" t="s">
        <v>69</v>
      </c>
      <c r="C27" s="26">
        <v>26.89</v>
      </c>
      <c r="D27" s="26">
        <v>0</v>
      </c>
      <c r="E27" s="26">
        <v>0</v>
      </c>
      <c r="F27" s="26">
        <v>0</v>
      </c>
      <c r="G27" s="219">
        <v>150</v>
      </c>
      <c r="H27" s="219">
        <v>0</v>
      </c>
      <c r="I27" s="219">
        <v>0</v>
      </c>
      <c r="J27" s="219">
        <v>0</v>
      </c>
      <c r="K27" s="219">
        <v>270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</row>
    <row r="28" spans="1:16">
      <c r="A28" t="s">
        <v>70</v>
      </c>
      <c r="C28" s="26">
        <v>26.89</v>
      </c>
      <c r="D28" s="26">
        <v>0</v>
      </c>
      <c r="E28" s="26">
        <v>0</v>
      </c>
      <c r="F28" s="26">
        <v>0</v>
      </c>
      <c r="G28" s="219">
        <v>150</v>
      </c>
      <c r="H28" s="219">
        <v>0</v>
      </c>
      <c r="I28" s="219">
        <v>0</v>
      </c>
      <c r="J28" s="219">
        <v>0</v>
      </c>
      <c r="K28" s="219">
        <v>270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</row>
    <row r="29" spans="1:16">
      <c r="A29" t="s">
        <v>71</v>
      </c>
      <c r="C29" s="26">
        <v>26.89</v>
      </c>
      <c r="D29" s="26">
        <v>0</v>
      </c>
      <c r="E29" s="26">
        <v>0</v>
      </c>
      <c r="F29" s="26">
        <v>0</v>
      </c>
      <c r="G29" s="219">
        <v>150</v>
      </c>
      <c r="H29" s="219">
        <v>0</v>
      </c>
      <c r="I29" s="219">
        <v>0</v>
      </c>
      <c r="J29" s="219">
        <v>0</v>
      </c>
      <c r="K29" s="219">
        <v>270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</row>
    <row r="30" spans="1:16">
      <c r="A30" t="s">
        <v>72</v>
      </c>
      <c r="C30" s="26">
        <v>26.89</v>
      </c>
      <c r="D30" s="26">
        <v>0</v>
      </c>
      <c r="E30" s="26">
        <v>0</v>
      </c>
      <c r="F30" s="26">
        <v>0</v>
      </c>
      <c r="G30" s="219">
        <v>150</v>
      </c>
      <c r="H30" s="219">
        <v>0</v>
      </c>
      <c r="I30" s="219">
        <v>0</v>
      </c>
      <c r="J30" s="219">
        <v>0</v>
      </c>
      <c r="K30" s="219">
        <v>270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</row>
    <row r="31" spans="1:16">
      <c r="A31" t="s">
        <v>73</v>
      </c>
      <c r="C31" s="26">
        <v>26.89</v>
      </c>
      <c r="D31" s="26">
        <v>0</v>
      </c>
      <c r="E31" s="26">
        <v>0</v>
      </c>
      <c r="F31" s="26">
        <v>0</v>
      </c>
      <c r="G31" s="219">
        <v>150</v>
      </c>
      <c r="H31" s="219">
        <v>0</v>
      </c>
      <c r="I31" s="219">
        <v>0</v>
      </c>
      <c r="J31" s="219">
        <v>0</v>
      </c>
      <c r="K31" s="219">
        <v>270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</row>
    <row r="32" spans="1:16">
      <c r="A32" t="s">
        <v>74</v>
      </c>
      <c r="C32" s="26">
        <v>26.89</v>
      </c>
      <c r="D32" s="26">
        <v>0</v>
      </c>
      <c r="E32" s="26">
        <v>0</v>
      </c>
      <c r="F32" s="26">
        <v>0</v>
      </c>
      <c r="G32" s="219">
        <v>150</v>
      </c>
      <c r="H32" s="219">
        <v>0</v>
      </c>
      <c r="I32" s="219">
        <v>0</v>
      </c>
      <c r="J32" s="219">
        <v>0</v>
      </c>
      <c r="K32" s="219">
        <v>270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</row>
    <row r="33" spans="1:16">
      <c r="A33" t="s">
        <v>75</v>
      </c>
      <c r="C33" s="26">
        <v>26.89</v>
      </c>
      <c r="D33" s="26">
        <v>0</v>
      </c>
      <c r="E33" s="26">
        <v>0</v>
      </c>
      <c r="F33" s="26">
        <v>0</v>
      </c>
      <c r="G33" s="219">
        <v>150</v>
      </c>
      <c r="H33" s="219">
        <v>0</v>
      </c>
      <c r="I33" s="219">
        <v>0</v>
      </c>
      <c r="J33" s="219">
        <v>0</v>
      </c>
      <c r="K33" s="219">
        <v>270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</row>
    <row r="34" spans="1:16">
      <c r="A34" t="s">
        <v>76</v>
      </c>
      <c r="C34" s="26">
        <v>26.89</v>
      </c>
      <c r="D34" s="26">
        <v>0</v>
      </c>
      <c r="E34" s="26">
        <v>0</v>
      </c>
      <c r="F34" s="26">
        <v>0</v>
      </c>
      <c r="G34" s="219">
        <v>150</v>
      </c>
      <c r="H34" s="219">
        <v>0</v>
      </c>
      <c r="I34" s="219">
        <v>0</v>
      </c>
      <c r="J34" s="219">
        <v>0</v>
      </c>
      <c r="K34" s="219">
        <v>270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</row>
    <row r="35" spans="1:16">
      <c r="A35" t="s">
        <v>77</v>
      </c>
      <c r="C35" s="26">
        <v>26.89</v>
      </c>
      <c r="D35" s="26">
        <v>0</v>
      </c>
      <c r="E35" s="26">
        <v>0</v>
      </c>
      <c r="F35" s="26">
        <v>0</v>
      </c>
      <c r="G35" s="219">
        <v>148</v>
      </c>
      <c r="H35" s="219">
        <v>0</v>
      </c>
      <c r="I35" s="219">
        <v>0</v>
      </c>
      <c r="J35" s="219">
        <v>0</v>
      </c>
      <c r="K35" s="219">
        <v>270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</row>
    <row r="36" spans="1:16">
      <c r="A36" t="s">
        <v>78</v>
      </c>
      <c r="C36" s="26">
        <v>26.89</v>
      </c>
      <c r="D36" s="26">
        <v>0</v>
      </c>
      <c r="E36" s="26">
        <v>0</v>
      </c>
      <c r="F36" s="26">
        <v>0</v>
      </c>
      <c r="G36" s="219">
        <v>148</v>
      </c>
      <c r="H36" s="219">
        <v>0</v>
      </c>
      <c r="I36" s="219">
        <v>0</v>
      </c>
      <c r="J36" s="219">
        <v>0</v>
      </c>
      <c r="K36" s="219">
        <v>270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</row>
    <row r="37" spans="1:16">
      <c r="A37" t="s">
        <v>79</v>
      </c>
      <c r="C37" s="26">
        <v>26.89</v>
      </c>
      <c r="D37" s="26">
        <v>0</v>
      </c>
      <c r="E37" s="26">
        <v>0</v>
      </c>
      <c r="F37" s="26">
        <v>0</v>
      </c>
      <c r="G37" s="219">
        <v>148</v>
      </c>
      <c r="H37" s="219">
        <v>0</v>
      </c>
      <c r="I37" s="219">
        <v>0</v>
      </c>
      <c r="J37" s="219">
        <v>0</v>
      </c>
      <c r="K37" s="219">
        <v>270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</row>
    <row r="38" spans="1:16">
      <c r="A38" t="s">
        <v>80</v>
      </c>
      <c r="C38" s="26">
        <v>26.89</v>
      </c>
      <c r="D38" s="26">
        <v>0</v>
      </c>
      <c r="E38" s="26">
        <v>0</v>
      </c>
      <c r="F38" s="26">
        <v>0</v>
      </c>
      <c r="G38" s="219">
        <v>148</v>
      </c>
      <c r="H38" s="219">
        <v>0</v>
      </c>
      <c r="I38" s="219">
        <v>0</v>
      </c>
      <c r="J38" s="219">
        <v>0</v>
      </c>
      <c r="K38" s="219">
        <v>270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</row>
    <row r="39" spans="1:16">
      <c r="A39" t="s">
        <v>81</v>
      </c>
      <c r="C39" s="26">
        <v>26.89</v>
      </c>
      <c r="D39" s="26">
        <v>0</v>
      </c>
      <c r="E39" s="26">
        <v>0</v>
      </c>
      <c r="F39" s="26">
        <v>0</v>
      </c>
      <c r="G39" s="219">
        <v>148</v>
      </c>
      <c r="H39" s="219">
        <v>0</v>
      </c>
      <c r="I39" s="219">
        <v>0</v>
      </c>
      <c r="J39" s="219">
        <v>0</v>
      </c>
      <c r="K39" s="219">
        <v>270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</row>
    <row r="40" spans="1:16">
      <c r="A40" t="s">
        <v>82</v>
      </c>
      <c r="C40" s="26">
        <v>26.89</v>
      </c>
      <c r="D40" s="26">
        <v>0</v>
      </c>
      <c r="E40" s="26">
        <v>0</v>
      </c>
      <c r="F40" s="26">
        <v>0</v>
      </c>
      <c r="G40" s="219">
        <v>148</v>
      </c>
      <c r="H40" s="219">
        <v>0</v>
      </c>
      <c r="I40" s="219">
        <v>0</v>
      </c>
      <c r="J40" s="219">
        <v>0</v>
      </c>
      <c r="K40" s="219">
        <v>270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</row>
    <row r="41" spans="1:16">
      <c r="A41" t="s">
        <v>83</v>
      </c>
      <c r="C41" s="26">
        <v>26.89</v>
      </c>
      <c r="D41" s="26">
        <v>0</v>
      </c>
      <c r="E41" s="26">
        <v>0</v>
      </c>
      <c r="F41" s="26">
        <v>0</v>
      </c>
      <c r="G41" s="219">
        <v>148</v>
      </c>
      <c r="H41" s="219">
        <v>0</v>
      </c>
      <c r="I41" s="219">
        <v>0</v>
      </c>
      <c r="J41" s="219">
        <v>0</v>
      </c>
      <c r="K41" s="219">
        <v>270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</row>
    <row r="42" spans="1:16">
      <c r="A42" t="s">
        <v>84</v>
      </c>
      <c r="C42" s="26">
        <v>26.89</v>
      </c>
      <c r="D42" s="26">
        <v>0</v>
      </c>
      <c r="E42" s="26">
        <v>0</v>
      </c>
      <c r="F42" s="26">
        <v>0</v>
      </c>
      <c r="G42" s="219">
        <v>148</v>
      </c>
      <c r="H42" s="219">
        <v>0</v>
      </c>
      <c r="I42" s="219">
        <v>0</v>
      </c>
      <c r="J42" s="219">
        <v>0</v>
      </c>
      <c r="K42" s="219">
        <v>270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</row>
    <row r="43" spans="1:16">
      <c r="A43" t="s">
        <v>85</v>
      </c>
      <c r="C43" s="26">
        <v>26.84</v>
      </c>
      <c r="D43" s="26">
        <v>0</v>
      </c>
      <c r="E43" s="26">
        <v>0</v>
      </c>
      <c r="F43" s="26">
        <v>0</v>
      </c>
      <c r="G43" s="219">
        <v>151</v>
      </c>
      <c r="H43" s="219">
        <v>0</v>
      </c>
      <c r="I43" s="219">
        <v>0</v>
      </c>
      <c r="J43" s="219">
        <v>0</v>
      </c>
      <c r="K43" s="219">
        <v>270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</row>
    <row r="44" spans="1:16">
      <c r="A44" t="s">
        <v>86</v>
      </c>
      <c r="C44" s="26">
        <v>26.84</v>
      </c>
      <c r="D44" s="26">
        <v>0</v>
      </c>
      <c r="E44" s="26">
        <v>0</v>
      </c>
      <c r="F44" s="26">
        <v>0</v>
      </c>
      <c r="G44" s="219">
        <v>151</v>
      </c>
      <c r="H44" s="219">
        <v>0</v>
      </c>
      <c r="I44" s="219">
        <v>0</v>
      </c>
      <c r="J44" s="219">
        <v>0</v>
      </c>
      <c r="K44" s="219">
        <v>270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</row>
    <row r="45" spans="1:16">
      <c r="A45" t="s">
        <v>87</v>
      </c>
      <c r="C45" s="26">
        <v>26.84</v>
      </c>
      <c r="D45" s="26">
        <v>0</v>
      </c>
      <c r="E45" s="26">
        <v>0</v>
      </c>
      <c r="F45" s="26">
        <v>0</v>
      </c>
      <c r="G45" s="219">
        <v>151</v>
      </c>
      <c r="H45" s="219">
        <v>0</v>
      </c>
      <c r="I45" s="219">
        <v>0</v>
      </c>
      <c r="J45" s="219">
        <v>0</v>
      </c>
      <c r="K45" s="219">
        <v>270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</row>
    <row r="46" spans="1:16">
      <c r="A46" t="s">
        <v>88</v>
      </c>
      <c r="C46" s="26">
        <v>26.84</v>
      </c>
      <c r="D46" s="26">
        <v>0</v>
      </c>
      <c r="E46" s="26">
        <v>0</v>
      </c>
      <c r="F46" s="26">
        <v>0</v>
      </c>
      <c r="G46" s="219">
        <v>151</v>
      </c>
      <c r="H46" s="219">
        <v>0</v>
      </c>
      <c r="I46" s="219">
        <v>0</v>
      </c>
      <c r="J46" s="219">
        <v>0</v>
      </c>
      <c r="K46" s="219">
        <v>270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</row>
    <row r="47" spans="1:16">
      <c r="A47" t="s">
        <v>89</v>
      </c>
      <c r="C47" s="26">
        <v>26.84</v>
      </c>
      <c r="D47" s="26">
        <v>0</v>
      </c>
      <c r="E47" s="26">
        <v>0</v>
      </c>
      <c r="F47" s="26">
        <v>0</v>
      </c>
      <c r="G47" s="219">
        <v>151</v>
      </c>
      <c r="H47" s="219">
        <v>0</v>
      </c>
      <c r="I47" s="219">
        <v>0</v>
      </c>
      <c r="J47" s="219">
        <v>0</v>
      </c>
      <c r="K47" s="219">
        <v>270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</row>
    <row r="48" spans="1:16">
      <c r="A48" t="s">
        <v>90</v>
      </c>
      <c r="C48" s="26">
        <v>26.79</v>
      </c>
      <c r="D48" s="26">
        <v>0</v>
      </c>
      <c r="E48" s="26">
        <v>0</v>
      </c>
      <c r="F48" s="26">
        <v>0</v>
      </c>
      <c r="G48" s="219">
        <v>151</v>
      </c>
      <c r="H48" s="219">
        <v>0</v>
      </c>
      <c r="I48" s="219">
        <v>0</v>
      </c>
      <c r="J48" s="219">
        <v>0</v>
      </c>
      <c r="K48" s="219">
        <v>270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</row>
    <row r="49" spans="1:16">
      <c r="A49" t="s">
        <v>91</v>
      </c>
      <c r="C49" s="26">
        <v>26.79</v>
      </c>
      <c r="D49" s="26">
        <v>0</v>
      </c>
      <c r="E49" s="26">
        <v>0</v>
      </c>
      <c r="F49" s="26">
        <v>0</v>
      </c>
      <c r="G49" s="219">
        <v>151</v>
      </c>
      <c r="H49" s="219">
        <v>0</v>
      </c>
      <c r="I49" s="219">
        <v>0</v>
      </c>
      <c r="J49" s="219">
        <v>0</v>
      </c>
      <c r="K49" s="219">
        <v>270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</row>
    <row r="50" spans="1:16">
      <c r="A50" t="s">
        <v>92</v>
      </c>
      <c r="C50" s="26">
        <v>26.79</v>
      </c>
      <c r="D50" s="26">
        <v>0</v>
      </c>
      <c r="E50" s="26">
        <v>0</v>
      </c>
      <c r="F50" s="26">
        <v>0</v>
      </c>
      <c r="G50" s="219">
        <v>151</v>
      </c>
      <c r="H50" s="219">
        <v>0</v>
      </c>
      <c r="I50" s="219">
        <v>0</v>
      </c>
      <c r="J50" s="219">
        <v>0</v>
      </c>
      <c r="K50" s="219">
        <v>270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</row>
    <row r="51" spans="1:16">
      <c r="A51" t="s">
        <v>93</v>
      </c>
      <c r="C51" s="26">
        <v>26.74</v>
      </c>
      <c r="D51" s="26">
        <v>0</v>
      </c>
      <c r="E51" s="26">
        <v>0</v>
      </c>
      <c r="F51" s="26">
        <v>0</v>
      </c>
      <c r="G51" s="219">
        <v>151</v>
      </c>
      <c r="H51" s="219">
        <v>0</v>
      </c>
      <c r="I51" s="219">
        <v>0</v>
      </c>
      <c r="J51" s="219">
        <v>0</v>
      </c>
      <c r="K51" s="219">
        <v>270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</row>
    <row r="52" spans="1:16">
      <c r="A52" t="s">
        <v>94</v>
      </c>
      <c r="C52" s="26">
        <v>26.74</v>
      </c>
      <c r="D52" s="26">
        <v>0</v>
      </c>
      <c r="E52" s="26">
        <v>0</v>
      </c>
      <c r="F52" s="26">
        <v>0</v>
      </c>
      <c r="G52" s="219">
        <v>151</v>
      </c>
      <c r="H52" s="219">
        <v>0</v>
      </c>
      <c r="I52" s="219">
        <v>0</v>
      </c>
      <c r="J52" s="219">
        <v>0</v>
      </c>
      <c r="K52" s="219">
        <v>270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</row>
    <row r="53" spans="1:16">
      <c r="A53" t="s">
        <v>95</v>
      </c>
      <c r="C53" s="26">
        <v>0</v>
      </c>
      <c r="D53" s="26">
        <v>24</v>
      </c>
      <c r="E53" s="26">
        <v>0</v>
      </c>
      <c r="F53" s="26">
        <v>0</v>
      </c>
      <c r="G53" s="219">
        <v>151</v>
      </c>
      <c r="H53" s="219">
        <v>0</v>
      </c>
      <c r="I53" s="219">
        <v>0</v>
      </c>
      <c r="J53" s="219">
        <v>0</v>
      </c>
      <c r="K53" s="219">
        <v>270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</row>
    <row r="54" spans="1:16">
      <c r="A54" t="s">
        <v>96</v>
      </c>
      <c r="C54" s="26">
        <v>0</v>
      </c>
      <c r="D54" s="26">
        <v>24</v>
      </c>
      <c r="E54" s="26">
        <v>0</v>
      </c>
      <c r="F54" s="26">
        <v>0</v>
      </c>
      <c r="G54" s="219">
        <v>151</v>
      </c>
      <c r="H54" s="219">
        <v>0</v>
      </c>
      <c r="I54" s="219">
        <v>0</v>
      </c>
      <c r="J54" s="219">
        <v>0</v>
      </c>
      <c r="K54" s="219">
        <v>270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</row>
    <row r="55" spans="1:16">
      <c r="A55" t="s">
        <v>97</v>
      </c>
      <c r="C55" s="26">
        <v>0</v>
      </c>
      <c r="D55" s="26">
        <v>24</v>
      </c>
      <c r="E55" s="26">
        <v>0</v>
      </c>
      <c r="F55" s="26">
        <v>0</v>
      </c>
      <c r="G55" s="219">
        <v>151</v>
      </c>
      <c r="H55" s="219">
        <v>0</v>
      </c>
      <c r="I55" s="219">
        <v>0</v>
      </c>
      <c r="J55" s="219">
        <v>0</v>
      </c>
      <c r="K55" s="219">
        <v>270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</row>
    <row r="56" spans="1:16">
      <c r="A56" t="s">
        <v>98</v>
      </c>
      <c r="C56" s="26">
        <v>26.74</v>
      </c>
      <c r="D56" s="26">
        <v>24</v>
      </c>
      <c r="E56" s="26">
        <v>0</v>
      </c>
      <c r="F56" s="26">
        <v>0</v>
      </c>
      <c r="G56" s="219">
        <v>151</v>
      </c>
      <c r="H56" s="219">
        <v>0</v>
      </c>
      <c r="I56" s="219">
        <v>0</v>
      </c>
      <c r="J56" s="219">
        <v>0</v>
      </c>
      <c r="K56" s="219">
        <v>270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</row>
    <row r="57" spans="1:16">
      <c r="A57" t="s">
        <v>99</v>
      </c>
      <c r="C57" s="26">
        <v>26.74</v>
      </c>
      <c r="D57" s="26">
        <v>24</v>
      </c>
      <c r="E57" s="26">
        <v>0</v>
      </c>
      <c r="F57" s="26">
        <v>0</v>
      </c>
      <c r="G57" s="219">
        <v>151</v>
      </c>
      <c r="H57" s="219">
        <v>0</v>
      </c>
      <c r="I57" s="219">
        <v>0</v>
      </c>
      <c r="J57" s="219">
        <v>0</v>
      </c>
      <c r="K57" s="219">
        <v>270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</row>
    <row r="58" spans="1:16">
      <c r="A58" t="s">
        <v>100</v>
      </c>
      <c r="C58" s="26">
        <v>26.74</v>
      </c>
      <c r="D58" s="26">
        <v>0</v>
      </c>
      <c r="E58" s="26">
        <v>0</v>
      </c>
      <c r="F58" s="26">
        <v>0</v>
      </c>
      <c r="G58" s="219">
        <v>151</v>
      </c>
      <c r="H58" s="219">
        <v>0</v>
      </c>
      <c r="I58" s="219">
        <v>0</v>
      </c>
      <c r="J58" s="219">
        <v>0</v>
      </c>
      <c r="K58" s="219">
        <v>270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</row>
    <row r="59" spans="1:16">
      <c r="A59" t="s">
        <v>101</v>
      </c>
      <c r="C59" s="26">
        <v>26.07</v>
      </c>
      <c r="D59" s="26">
        <v>0</v>
      </c>
      <c r="E59" s="26">
        <v>0</v>
      </c>
      <c r="F59" s="26">
        <v>0</v>
      </c>
      <c r="G59" s="219">
        <v>151</v>
      </c>
      <c r="H59" s="219">
        <v>0</v>
      </c>
      <c r="I59" s="219">
        <v>0</v>
      </c>
      <c r="J59" s="219">
        <v>0</v>
      </c>
      <c r="K59" s="219">
        <v>270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</row>
    <row r="60" spans="1:16">
      <c r="A60" t="s">
        <v>102</v>
      </c>
      <c r="C60" s="26">
        <v>26.07</v>
      </c>
      <c r="D60" s="26">
        <v>0</v>
      </c>
      <c r="E60" s="26">
        <v>0</v>
      </c>
      <c r="F60" s="26">
        <v>0</v>
      </c>
      <c r="G60" s="219">
        <v>151</v>
      </c>
      <c r="H60" s="219">
        <v>0</v>
      </c>
      <c r="I60" s="219">
        <v>0</v>
      </c>
      <c r="J60" s="219">
        <v>0</v>
      </c>
      <c r="K60" s="219">
        <v>270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</row>
    <row r="61" spans="1:16">
      <c r="A61" t="s">
        <v>103</v>
      </c>
      <c r="C61" s="26">
        <v>26.07</v>
      </c>
      <c r="D61" s="26">
        <v>0</v>
      </c>
      <c r="E61" s="26">
        <v>0</v>
      </c>
      <c r="F61" s="26">
        <v>0</v>
      </c>
      <c r="G61" s="219">
        <v>151</v>
      </c>
      <c r="H61" s="219">
        <v>0</v>
      </c>
      <c r="I61" s="219">
        <v>0</v>
      </c>
      <c r="J61" s="219">
        <v>0</v>
      </c>
      <c r="K61" s="219">
        <v>270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</row>
    <row r="62" spans="1:16">
      <c r="A62" t="s">
        <v>104</v>
      </c>
      <c r="C62" s="26">
        <v>26.07</v>
      </c>
      <c r="D62" s="26">
        <v>0</v>
      </c>
      <c r="E62" s="26">
        <v>0</v>
      </c>
      <c r="F62" s="26">
        <v>0</v>
      </c>
      <c r="G62" s="219">
        <v>151</v>
      </c>
      <c r="H62" s="219">
        <v>0</v>
      </c>
      <c r="I62" s="219">
        <v>0</v>
      </c>
      <c r="J62" s="219">
        <v>0</v>
      </c>
      <c r="K62" s="219">
        <v>270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</row>
    <row r="63" spans="1:16">
      <c r="A63" t="s">
        <v>105</v>
      </c>
      <c r="C63" s="26">
        <v>26.07</v>
      </c>
      <c r="D63" s="26">
        <v>0</v>
      </c>
      <c r="E63" s="26">
        <v>0</v>
      </c>
      <c r="F63" s="26">
        <v>0</v>
      </c>
      <c r="G63" s="219">
        <v>151</v>
      </c>
      <c r="H63" s="219">
        <v>0</v>
      </c>
      <c r="I63" s="219">
        <v>0</v>
      </c>
      <c r="J63" s="219">
        <v>0</v>
      </c>
      <c r="K63" s="219">
        <v>270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</row>
    <row r="64" spans="1:16">
      <c r="A64" t="s">
        <v>106</v>
      </c>
      <c r="C64" s="26">
        <v>31</v>
      </c>
      <c r="D64" s="26">
        <v>26</v>
      </c>
      <c r="E64" s="26">
        <v>0</v>
      </c>
      <c r="F64" s="26">
        <v>0</v>
      </c>
      <c r="G64" s="219">
        <v>151</v>
      </c>
      <c r="H64" s="219">
        <v>0</v>
      </c>
      <c r="I64" s="219">
        <v>0</v>
      </c>
      <c r="J64" s="219">
        <v>0</v>
      </c>
      <c r="K64" s="219">
        <v>270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</row>
    <row r="65" spans="1:16">
      <c r="A65" t="s">
        <v>107</v>
      </c>
      <c r="C65" s="26">
        <v>31</v>
      </c>
      <c r="D65" s="26">
        <v>26</v>
      </c>
      <c r="E65" s="26">
        <v>0</v>
      </c>
      <c r="F65" s="26">
        <v>0</v>
      </c>
      <c r="G65" s="219">
        <v>151</v>
      </c>
      <c r="H65" s="219">
        <v>0</v>
      </c>
      <c r="I65" s="219">
        <v>0</v>
      </c>
      <c r="J65" s="219">
        <v>0</v>
      </c>
      <c r="K65" s="219">
        <v>270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</row>
    <row r="66" spans="1:16">
      <c r="A66" t="s">
        <v>108</v>
      </c>
      <c r="C66" s="26">
        <v>31</v>
      </c>
      <c r="D66" s="26">
        <v>26</v>
      </c>
      <c r="E66" s="26">
        <v>0</v>
      </c>
      <c r="F66" s="26">
        <v>0</v>
      </c>
      <c r="G66" s="219">
        <v>151</v>
      </c>
      <c r="H66" s="219">
        <v>0</v>
      </c>
      <c r="I66" s="219">
        <v>0</v>
      </c>
      <c r="J66" s="219">
        <v>0</v>
      </c>
      <c r="K66" s="219">
        <v>270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</row>
    <row r="67" spans="1:16">
      <c r="A67" t="s">
        <v>109</v>
      </c>
      <c r="C67" s="26">
        <v>31</v>
      </c>
      <c r="D67" s="26">
        <v>26</v>
      </c>
      <c r="E67" s="26">
        <v>0</v>
      </c>
      <c r="F67" s="26">
        <v>0</v>
      </c>
      <c r="G67" s="219">
        <v>151</v>
      </c>
      <c r="H67" s="219">
        <v>0</v>
      </c>
      <c r="I67" s="219">
        <v>0</v>
      </c>
      <c r="J67" s="219">
        <v>0</v>
      </c>
      <c r="K67" s="219">
        <v>270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</row>
    <row r="68" spans="1:16">
      <c r="A68" t="s">
        <v>110</v>
      </c>
      <c r="C68" s="26">
        <v>31</v>
      </c>
      <c r="D68" s="26">
        <v>0</v>
      </c>
      <c r="E68" s="26">
        <v>0</v>
      </c>
      <c r="F68" s="26">
        <v>0</v>
      </c>
      <c r="G68" s="219">
        <v>151</v>
      </c>
      <c r="H68" s="219">
        <v>0</v>
      </c>
      <c r="I68" s="219">
        <v>0</v>
      </c>
      <c r="J68" s="219">
        <v>0</v>
      </c>
      <c r="K68" s="219">
        <v>270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</row>
    <row r="69" spans="1:16">
      <c r="A69" t="s">
        <v>111</v>
      </c>
      <c r="C69" s="26">
        <v>31</v>
      </c>
      <c r="D69" s="26">
        <v>0</v>
      </c>
      <c r="E69" s="26">
        <v>0</v>
      </c>
      <c r="F69" s="26">
        <v>0</v>
      </c>
      <c r="G69" s="219">
        <v>151</v>
      </c>
      <c r="H69" s="219">
        <v>0</v>
      </c>
      <c r="I69" s="219">
        <v>0</v>
      </c>
      <c r="J69" s="219">
        <v>0</v>
      </c>
      <c r="K69" s="219">
        <v>270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</row>
    <row r="70" spans="1:16">
      <c r="A70" t="s">
        <v>112</v>
      </c>
      <c r="C70" s="26">
        <v>31</v>
      </c>
      <c r="D70" s="26">
        <v>0</v>
      </c>
      <c r="E70" s="26">
        <v>0</v>
      </c>
      <c r="F70" s="26">
        <v>0</v>
      </c>
      <c r="G70" s="219">
        <v>151</v>
      </c>
      <c r="H70" s="219">
        <v>0</v>
      </c>
      <c r="I70" s="219">
        <v>0</v>
      </c>
      <c r="J70" s="219">
        <v>0</v>
      </c>
      <c r="K70" s="219">
        <v>270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</row>
    <row r="71" spans="1:16">
      <c r="A71" t="s">
        <v>113</v>
      </c>
      <c r="C71" s="26">
        <v>31</v>
      </c>
      <c r="D71" s="26">
        <v>0</v>
      </c>
      <c r="E71" s="26">
        <v>0</v>
      </c>
      <c r="F71" s="26">
        <v>0</v>
      </c>
      <c r="G71" s="219">
        <v>151</v>
      </c>
      <c r="H71" s="219">
        <v>0</v>
      </c>
      <c r="I71" s="219">
        <v>0</v>
      </c>
      <c r="J71" s="219">
        <v>0</v>
      </c>
      <c r="K71" s="219">
        <v>305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</row>
    <row r="72" spans="1:16">
      <c r="A72" t="s">
        <v>114</v>
      </c>
      <c r="C72" s="26">
        <v>31</v>
      </c>
      <c r="D72" s="26">
        <v>0</v>
      </c>
      <c r="E72" s="26">
        <v>0</v>
      </c>
      <c r="F72" s="26">
        <v>0</v>
      </c>
      <c r="G72" s="219">
        <v>151</v>
      </c>
      <c r="H72" s="219">
        <v>0</v>
      </c>
      <c r="I72" s="219">
        <v>0</v>
      </c>
      <c r="J72" s="219">
        <v>0</v>
      </c>
      <c r="K72" s="219">
        <v>305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</row>
    <row r="73" spans="1:16">
      <c r="A73" t="s">
        <v>115</v>
      </c>
      <c r="C73" s="26">
        <v>31</v>
      </c>
      <c r="D73" s="26">
        <v>0</v>
      </c>
      <c r="E73" s="26">
        <v>0</v>
      </c>
      <c r="F73" s="26">
        <v>0</v>
      </c>
      <c r="G73" s="219">
        <v>151</v>
      </c>
      <c r="H73" s="219">
        <v>0</v>
      </c>
      <c r="I73" s="219">
        <v>0</v>
      </c>
      <c r="J73" s="219">
        <v>0</v>
      </c>
      <c r="K73" s="219">
        <v>305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</row>
    <row r="74" spans="1:16">
      <c r="A74" t="s">
        <v>116</v>
      </c>
      <c r="C74" s="26">
        <v>31</v>
      </c>
      <c r="D74" s="26">
        <v>0</v>
      </c>
      <c r="E74" s="26">
        <v>0</v>
      </c>
      <c r="F74" s="26">
        <v>0</v>
      </c>
      <c r="G74" s="219">
        <v>151</v>
      </c>
      <c r="H74" s="219">
        <v>0</v>
      </c>
      <c r="I74" s="219">
        <v>0</v>
      </c>
      <c r="J74" s="219">
        <v>0</v>
      </c>
      <c r="K74" s="219">
        <v>305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</row>
    <row r="75" spans="1:16">
      <c r="A75" t="s">
        <v>117</v>
      </c>
      <c r="C75" s="26">
        <v>31</v>
      </c>
      <c r="D75" s="26">
        <v>0</v>
      </c>
      <c r="E75" s="26">
        <v>0</v>
      </c>
      <c r="F75" s="26">
        <v>0</v>
      </c>
      <c r="G75" s="219">
        <v>151</v>
      </c>
      <c r="H75" s="219">
        <v>0</v>
      </c>
      <c r="I75" s="219">
        <v>0</v>
      </c>
      <c r="J75" s="219">
        <v>0</v>
      </c>
      <c r="K75" s="219">
        <v>270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</row>
    <row r="76" spans="1:16">
      <c r="A76" t="s">
        <v>118</v>
      </c>
      <c r="C76" s="26">
        <v>31</v>
      </c>
      <c r="D76" s="26">
        <v>0</v>
      </c>
      <c r="E76" s="26">
        <v>0</v>
      </c>
      <c r="F76" s="26">
        <v>0</v>
      </c>
      <c r="G76" s="219">
        <v>151</v>
      </c>
      <c r="H76" s="219">
        <v>0</v>
      </c>
      <c r="I76" s="219">
        <v>0</v>
      </c>
      <c r="J76" s="219">
        <v>0</v>
      </c>
      <c r="K76" s="219">
        <v>270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</row>
    <row r="77" spans="1:16">
      <c r="A77" t="s">
        <v>119</v>
      </c>
      <c r="C77" s="26">
        <v>31</v>
      </c>
      <c r="D77" s="26">
        <v>0</v>
      </c>
      <c r="E77" s="26">
        <v>0</v>
      </c>
      <c r="F77" s="26">
        <v>0</v>
      </c>
      <c r="G77" s="219">
        <v>142</v>
      </c>
      <c r="H77" s="219">
        <v>0</v>
      </c>
      <c r="I77" s="219">
        <v>0</v>
      </c>
      <c r="J77" s="219">
        <v>0</v>
      </c>
      <c r="K77" s="219">
        <v>270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</row>
    <row r="78" spans="1:16">
      <c r="A78" t="s">
        <v>120</v>
      </c>
      <c r="C78" s="26">
        <v>31</v>
      </c>
      <c r="D78" s="26">
        <v>0</v>
      </c>
      <c r="E78" s="26">
        <v>0</v>
      </c>
      <c r="F78" s="26">
        <v>0</v>
      </c>
      <c r="G78" s="219">
        <v>142</v>
      </c>
      <c r="H78" s="219">
        <v>0</v>
      </c>
      <c r="I78" s="219">
        <v>0</v>
      </c>
      <c r="J78" s="219">
        <v>0</v>
      </c>
      <c r="K78" s="219">
        <v>270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</row>
    <row r="79" spans="1:16">
      <c r="A79" t="s">
        <v>121</v>
      </c>
      <c r="C79" s="26">
        <v>31</v>
      </c>
      <c r="D79" s="26">
        <v>0</v>
      </c>
      <c r="E79" s="26">
        <v>0</v>
      </c>
      <c r="F79" s="26">
        <v>0</v>
      </c>
      <c r="G79" s="219">
        <v>142</v>
      </c>
      <c r="H79" s="219">
        <v>0</v>
      </c>
      <c r="I79" s="219">
        <v>0</v>
      </c>
      <c r="J79" s="219">
        <v>0</v>
      </c>
      <c r="K79" s="219">
        <v>270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</row>
    <row r="80" spans="1:16">
      <c r="A80" t="s">
        <v>122</v>
      </c>
      <c r="C80" s="26">
        <v>31</v>
      </c>
      <c r="D80" s="26">
        <v>0</v>
      </c>
      <c r="E80" s="26">
        <v>0</v>
      </c>
      <c r="F80" s="26">
        <v>0</v>
      </c>
      <c r="G80" s="219">
        <v>142</v>
      </c>
      <c r="H80" s="219">
        <v>0</v>
      </c>
      <c r="I80" s="219">
        <v>0</v>
      </c>
      <c r="J80" s="219">
        <v>0</v>
      </c>
      <c r="K80" s="219">
        <v>270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</row>
    <row r="81" spans="1:16">
      <c r="A81" t="s">
        <v>123</v>
      </c>
      <c r="C81" s="26">
        <v>31</v>
      </c>
      <c r="D81" s="26">
        <v>0</v>
      </c>
      <c r="E81" s="26">
        <v>0</v>
      </c>
      <c r="F81" s="26">
        <v>0</v>
      </c>
      <c r="G81" s="219">
        <v>142</v>
      </c>
      <c r="H81" s="219">
        <v>0</v>
      </c>
      <c r="I81" s="219">
        <v>0</v>
      </c>
      <c r="J81" s="219">
        <v>0</v>
      </c>
      <c r="K81" s="219">
        <v>305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</row>
    <row r="82" spans="1:16">
      <c r="A82" t="s">
        <v>124</v>
      </c>
      <c r="C82" s="26">
        <v>0</v>
      </c>
      <c r="D82" s="26">
        <v>28</v>
      </c>
      <c r="E82" s="26">
        <v>0</v>
      </c>
      <c r="F82" s="26">
        <v>0</v>
      </c>
      <c r="G82" s="219">
        <v>142</v>
      </c>
      <c r="H82" s="219">
        <v>0</v>
      </c>
      <c r="I82" s="219">
        <v>0</v>
      </c>
      <c r="J82" s="219">
        <v>0</v>
      </c>
      <c r="K82" s="219">
        <v>305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</row>
    <row r="83" spans="1:16">
      <c r="A83" t="s">
        <v>125</v>
      </c>
      <c r="C83" s="26">
        <v>0</v>
      </c>
      <c r="D83" s="26">
        <v>28</v>
      </c>
      <c r="E83" s="26">
        <v>0</v>
      </c>
      <c r="F83" s="26">
        <v>0</v>
      </c>
      <c r="G83" s="219">
        <v>142</v>
      </c>
      <c r="H83" s="219">
        <v>0</v>
      </c>
      <c r="I83" s="219">
        <v>0</v>
      </c>
      <c r="J83" s="219">
        <v>0</v>
      </c>
      <c r="K83" s="219">
        <v>310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</row>
    <row r="84" spans="1:16">
      <c r="A84" t="s">
        <v>126</v>
      </c>
      <c r="C84" s="26">
        <v>0</v>
      </c>
      <c r="D84" s="26">
        <v>28</v>
      </c>
      <c r="E84" s="26">
        <v>0</v>
      </c>
      <c r="F84" s="26">
        <v>0</v>
      </c>
      <c r="G84" s="219">
        <v>142</v>
      </c>
      <c r="H84" s="219">
        <v>0</v>
      </c>
      <c r="I84" s="219">
        <v>0</v>
      </c>
      <c r="J84" s="219">
        <v>0</v>
      </c>
      <c r="K84" s="219">
        <v>310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</row>
    <row r="85" spans="1:16">
      <c r="A85" t="s">
        <v>127</v>
      </c>
      <c r="C85" s="26">
        <v>0</v>
      </c>
      <c r="D85" s="26">
        <v>28</v>
      </c>
      <c r="E85" s="26">
        <v>0</v>
      </c>
      <c r="F85" s="26">
        <v>0</v>
      </c>
      <c r="G85" s="219">
        <v>142</v>
      </c>
      <c r="H85" s="219">
        <v>0</v>
      </c>
      <c r="I85" s="219">
        <v>0</v>
      </c>
      <c r="J85" s="219">
        <v>0</v>
      </c>
      <c r="K85" s="219">
        <v>310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</row>
    <row r="86" spans="1:16">
      <c r="A86" t="s">
        <v>128</v>
      </c>
      <c r="C86" s="26">
        <v>0</v>
      </c>
      <c r="D86" s="26">
        <v>28</v>
      </c>
      <c r="E86" s="26">
        <v>0</v>
      </c>
      <c r="F86" s="26">
        <v>0</v>
      </c>
      <c r="G86" s="219">
        <v>142</v>
      </c>
      <c r="H86" s="219">
        <v>0</v>
      </c>
      <c r="I86" s="219">
        <v>0</v>
      </c>
      <c r="J86" s="219">
        <v>0</v>
      </c>
      <c r="K86" s="219">
        <v>310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19">
        <v>142</v>
      </c>
      <c r="H87" s="219">
        <v>0</v>
      </c>
      <c r="I87" s="219">
        <v>0</v>
      </c>
      <c r="J87" s="219">
        <v>0</v>
      </c>
      <c r="K87" s="219">
        <v>310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19">
        <v>147</v>
      </c>
      <c r="H88" s="219">
        <v>0</v>
      </c>
      <c r="I88" s="219">
        <v>0</v>
      </c>
      <c r="J88" s="219">
        <v>0</v>
      </c>
      <c r="K88" s="219">
        <v>310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19">
        <v>147</v>
      </c>
      <c r="H89" s="219">
        <v>0</v>
      </c>
      <c r="I89" s="219">
        <v>0</v>
      </c>
      <c r="J89" s="219">
        <v>0</v>
      </c>
      <c r="K89" s="219">
        <v>310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19">
        <v>147</v>
      </c>
      <c r="H90" s="219">
        <v>0</v>
      </c>
      <c r="I90" s="219">
        <v>0</v>
      </c>
      <c r="J90" s="219">
        <v>0</v>
      </c>
      <c r="K90" s="219">
        <v>310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19">
        <v>147</v>
      </c>
      <c r="H91" s="219">
        <v>0</v>
      </c>
      <c r="I91" s="219">
        <v>0</v>
      </c>
      <c r="J91" s="219">
        <v>0</v>
      </c>
      <c r="K91" s="219">
        <v>315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</row>
    <row r="92" spans="1:16">
      <c r="A92" t="s">
        <v>134</v>
      </c>
      <c r="C92" s="26">
        <v>0</v>
      </c>
      <c r="D92" s="26">
        <v>28</v>
      </c>
      <c r="E92" s="26">
        <v>0</v>
      </c>
      <c r="F92" s="26">
        <v>0</v>
      </c>
      <c r="G92" s="219">
        <v>147</v>
      </c>
      <c r="H92" s="219">
        <v>0</v>
      </c>
      <c r="I92" s="219">
        <v>0</v>
      </c>
      <c r="J92" s="219">
        <v>0</v>
      </c>
      <c r="K92" s="219">
        <v>315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</row>
    <row r="93" spans="1:16">
      <c r="A93" t="s">
        <v>135</v>
      </c>
      <c r="C93" s="26">
        <v>0</v>
      </c>
      <c r="D93" s="26">
        <v>28</v>
      </c>
      <c r="E93" s="26">
        <v>0</v>
      </c>
      <c r="F93" s="26">
        <v>0</v>
      </c>
      <c r="G93" s="219">
        <v>150</v>
      </c>
      <c r="H93" s="219">
        <v>0</v>
      </c>
      <c r="I93" s="219">
        <v>0</v>
      </c>
      <c r="J93" s="219">
        <v>0</v>
      </c>
      <c r="K93" s="219">
        <v>315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</row>
    <row r="94" spans="1:16">
      <c r="A94" t="s">
        <v>136</v>
      </c>
      <c r="C94" s="26">
        <v>0</v>
      </c>
      <c r="D94" s="26">
        <v>28</v>
      </c>
      <c r="E94" s="26">
        <v>0</v>
      </c>
      <c r="F94" s="26">
        <v>0</v>
      </c>
      <c r="G94" s="219">
        <v>150</v>
      </c>
      <c r="H94" s="219">
        <v>0</v>
      </c>
      <c r="I94" s="219">
        <v>0</v>
      </c>
      <c r="J94" s="219">
        <v>0</v>
      </c>
      <c r="K94" s="219">
        <v>315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</row>
    <row r="95" spans="1:16">
      <c r="A95" t="s">
        <v>137</v>
      </c>
      <c r="C95" s="26">
        <v>0</v>
      </c>
      <c r="D95" s="26">
        <v>28</v>
      </c>
      <c r="E95" s="26">
        <v>0</v>
      </c>
      <c r="F95" s="26">
        <v>0</v>
      </c>
      <c r="G95" s="219">
        <v>150</v>
      </c>
      <c r="H95" s="219">
        <v>0</v>
      </c>
      <c r="I95" s="219">
        <v>0</v>
      </c>
      <c r="J95" s="219">
        <v>0</v>
      </c>
      <c r="K95" s="219">
        <v>315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</row>
    <row r="96" spans="1:16">
      <c r="A96" t="s">
        <v>138</v>
      </c>
      <c r="C96" s="26">
        <v>0</v>
      </c>
      <c r="D96" s="26">
        <v>28</v>
      </c>
      <c r="E96" s="26">
        <v>0</v>
      </c>
      <c r="F96" s="26">
        <v>0</v>
      </c>
      <c r="G96" s="219">
        <v>150</v>
      </c>
      <c r="H96" s="219">
        <v>0</v>
      </c>
      <c r="I96" s="219">
        <v>0</v>
      </c>
      <c r="J96" s="219">
        <v>0</v>
      </c>
      <c r="K96" s="219">
        <v>315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19">
        <v>150</v>
      </c>
      <c r="H97" s="219">
        <v>0</v>
      </c>
      <c r="I97" s="219">
        <v>0</v>
      </c>
      <c r="J97" s="219">
        <v>0</v>
      </c>
      <c r="K97" s="219">
        <v>315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19">
        <v>150</v>
      </c>
      <c r="H98" s="219">
        <v>0</v>
      </c>
      <c r="I98" s="219">
        <v>0</v>
      </c>
      <c r="J98" s="219">
        <v>0</v>
      </c>
      <c r="K98" s="219">
        <v>315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0.5880424999999998</v>
      </c>
      <c r="D99" s="156">
        <f t="shared" si="0"/>
        <v>0.126</v>
      </c>
      <c r="E99" s="156">
        <f t="shared" si="0"/>
        <v>0</v>
      </c>
      <c r="F99" s="156">
        <f t="shared" si="0"/>
        <v>0</v>
      </c>
      <c r="G99" s="156">
        <f t="shared" si="0"/>
        <v>3.5927500000000001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6.8623599999999998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11.06</v>
      </c>
      <c r="D3" s="219">
        <v>8.42</v>
      </c>
      <c r="E3" s="219">
        <v>0</v>
      </c>
      <c r="F3" s="219">
        <v>0</v>
      </c>
      <c r="G3" s="219">
        <v>33.049999999999997</v>
      </c>
      <c r="H3" s="219">
        <v>0</v>
      </c>
      <c r="I3" s="219">
        <v>31.28</v>
      </c>
      <c r="J3" s="219">
        <v>12.62</v>
      </c>
      <c r="K3" s="219">
        <v>18.86</v>
      </c>
      <c r="L3" s="219">
        <v>0.96</v>
      </c>
      <c r="M3" s="219">
        <v>2.39</v>
      </c>
      <c r="N3" s="219">
        <v>1.96</v>
      </c>
      <c r="O3" s="219">
        <v>2.75</v>
      </c>
      <c r="P3" s="219">
        <v>1.06</v>
      </c>
      <c r="Q3" s="219">
        <v>0.36</v>
      </c>
      <c r="R3" s="219">
        <v>0.71</v>
      </c>
      <c r="S3" s="219">
        <v>0.44</v>
      </c>
      <c r="T3" s="219">
        <v>0.03</v>
      </c>
      <c r="U3" s="219">
        <v>1.9</v>
      </c>
      <c r="V3" s="219">
        <v>0.28000000000000003</v>
      </c>
      <c r="W3" s="219">
        <v>0.54</v>
      </c>
      <c r="X3" s="219">
        <v>2.38</v>
      </c>
      <c r="Y3" s="219">
        <v>0</v>
      </c>
      <c r="Z3" s="219">
        <v>4.49</v>
      </c>
      <c r="AA3" s="219">
        <v>1.45</v>
      </c>
      <c r="AB3" s="219">
        <v>0</v>
      </c>
      <c r="AC3" s="219">
        <v>4.54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1.56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11.06</v>
      </c>
      <c r="D4" s="219">
        <v>8.42</v>
      </c>
      <c r="E4" s="219">
        <v>0</v>
      </c>
      <c r="F4" s="219">
        <v>0</v>
      </c>
      <c r="G4" s="219">
        <v>33.049999999999997</v>
      </c>
      <c r="H4" s="219">
        <v>0</v>
      </c>
      <c r="I4" s="219">
        <v>31.28</v>
      </c>
      <c r="J4" s="219">
        <v>12.62</v>
      </c>
      <c r="K4" s="219">
        <v>18.86</v>
      </c>
      <c r="L4" s="219">
        <v>0.96</v>
      </c>
      <c r="M4" s="219">
        <v>2.39</v>
      </c>
      <c r="N4" s="219">
        <v>1.96</v>
      </c>
      <c r="O4" s="219">
        <v>2.75</v>
      </c>
      <c r="P4" s="219">
        <v>1.06</v>
      </c>
      <c r="Q4" s="219">
        <v>0.36</v>
      </c>
      <c r="R4" s="219">
        <v>0.71</v>
      </c>
      <c r="S4" s="219">
        <v>0.44</v>
      </c>
      <c r="T4" s="219">
        <v>0.03</v>
      </c>
      <c r="U4" s="219">
        <v>1.9</v>
      </c>
      <c r="V4" s="219">
        <v>0.28000000000000003</v>
      </c>
      <c r="W4" s="219">
        <v>0.53</v>
      </c>
      <c r="X4" s="219">
        <v>2.38</v>
      </c>
      <c r="Y4" s="219">
        <v>0</v>
      </c>
      <c r="Z4" s="219">
        <v>4.49</v>
      </c>
      <c r="AA4" s="219">
        <v>1.45</v>
      </c>
      <c r="AB4" s="219">
        <v>0</v>
      </c>
      <c r="AC4" s="219">
        <v>4.54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1.56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11.06</v>
      </c>
      <c r="D5" s="219">
        <v>7.9</v>
      </c>
      <c r="E5" s="219">
        <v>0</v>
      </c>
      <c r="F5" s="219">
        <v>0</v>
      </c>
      <c r="G5" s="219">
        <v>33.049999999999997</v>
      </c>
      <c r="H5" s="219">
        <v>0</v>
      </c>
      <c r="I5" s="219">
        <v>31.28</v>
      </c>
      <c r="J5" s="219">
        <v>12.62</v>
      </c>
      <c r="K5" s="219">
        <v>18.86</v>
      </c>
      <c r="L5" s="219">
        <v>0.96</v>
      </c>
      <c r="M5" s="219">
        <v>2.39</v>
      </c>
      <c r="N5" s="219">
        <v>1.96</v>
      </c>
      <c r="O5" s="219">
        <v>2.75</v>
      </c>
      <c r="P5" s="219">
        <v>1.06</v>
      </c>
      <c r="Q5" s="219">
        <v>0.36</v>
      </c>
      <c r="R5" s="219">
        <v>0.71</v>
      </c>
      <c r="S5" s="219">
        <v>0.44</v>
      </c>
      <c r="T5" s="219">
        <v>0.03</v>
      </c>
      <c r="U5" s="219">
        <v>1.9</v>
      </c>
      <c r="V5" s="219">
        <v>0.28000000000000003</v>
      </c>
      <c r="W5" s="219">
        <v>0.53</v>
      </c>
      <c r="X5" s="219">
        <v>2.38</v>
      </c>
      <c r="Y5" s="219">
        <v>0</v>
      </c>
      <c r="Z5" s="219">
        <v>4.49</v>
      </c>
      <c r="AA5" s="219">
        <v>1.45</v>
      </c>
      <c r="AB5" s="219">
        <v>0</v>
      </c>
      <c r="AC5" s="219">
        <v>4.54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1.56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11.06</v>
      </c>
      <c r="D6" s="219">
        <v>7.9</v>
      </c>
      <c r="E6" s="219">
        <v>0</v>
      </c>
      <c r="F6" s="219">
        <v>0</v>
      </c>
      <c r="G6" s="219">
        <v>33.049999999999997</v>
      </c>
      <c r="H6" s="219">
        <v>0</v>
      </c>
      <c r="I6" s="219">
        <v>31.28</v>
      </c>
      <c r="J6" s="219">
        <v>12.62</v>
      </c>
      <c r="K6" s="219">
        <v>18.86</v>
      </c>
      <c r="L6" s="219">
        <v>0.96</v>
      </c>
      <c r="M6" s="219">
        <v>2.39</v>
      </c>
      <c r="N6" s="219">
        <v>1.96</v>
      </c>
      <c r="O6" s="219">
        <v>2.75</v>
      </c>
      <c r="P6" s="219">
        <v>1.06</v>
      </c>
      <c r="Q6" s="219">
        <v>0.36</v>
      </c>
      <c r="R6" s="219">
        <v>0.71</v>
      </c>
      <c r="S6" s="219">
        <v>0.44</v>
      </c>
      <c r="T6" s="219">
        <v>0.03</v>
      </c>
      <c r="U6" s="219">
        <v>1.9</v>
      </c>
      <c r="V6" s="219">
        <v>0.28000000000000003</v>
      </c>
      <c r="W6" s="219">
        <v>0.53</v>
      </c>
      <c r="X6" s="219">
        <v>2.38</v>
      </c>
      <c r="Y6" s="219">
        <v>0</v>
      </c>
      <c r="Z6" s="219">
        <v>4.49</v>
      </c>
      <c r="AA6" s="219">
        <v>1.45</v>
      </c>
      <c r="AB6" s="219">
        <v>0</v>
      </c>
      <c r="AC6" s="219">
        <v>4.54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1.56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11.58</v>
      </c>
      <c r="D7" s="219">
        <v>7.9</v>
      </c>
      <c r="E7" s="219">
        <v>0</v>
      </c>
      <c r="F7" s="219">
        <v>0</v>
      </c>
      <c r="G7" s="219">
        <v>33.049999999999997</v>
      </c>
      <c r="H7" s="219">
        <v>0</v>
      </c>
      <c r="I7" s="219">
        <v>31.28</v>
      </c>
      <c r="J7" s="219">
        <v>12.62</v>
      </c>
      <c r="K7" s="219">
        <v>18.86</v>
      </c>
      <c r="L7" s="219">
        <v>0.96</v>
      </c>
      <c r="M7" s="219">
        <v>2.39</v>
      </c>
      <c r="N7" s="219">
        <v>1.96</v>
      </c>
      <c r="O7" s="219">
        <v>2.75</v>
      </c>
      <c r="P7" s="219">
        <v>1.06</v>
      </c>
      <c r="Q7" s="219">
        <v>0.36</v>
      </c>
      <c r="R7" s="219">
        <v>0.71</v>
      </c>
      <c r="S7" s="219">
        <v>0.44</v>
      </c>
      <c r="T7" s="219">
        <v>0.03</v>
      </c>
      <c r="U7" s="219">
        <v>1.9</v>
      </c>
      <c r="V7" s="219">
        <v>0.28000000000000003</v>
      </c>
      <c r="W7" s="219">
        <v>0.53</v>
      </c>
      <c r="X7" s="219">
        <v>2.38</v>
      </c>
      <c r="Y7" s="219">
        <v>0</v>
      </c>
      <c r="Z7" s="219">
        <v>4.49</v>
      </c>
      <c r="AA7" s="219">
        <v>1.45</v>
      </c>
      <c r="AB7" s="219">
        <v>0</v>
      </c>
      <c r="AC7" s="219">
        <v>4.54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0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11.58</v>
      </c>
      <c r="D8" s="219">
        <v>7.9</v>
      </c>
      <c r="E8" s="219">
        <v>0</v>
      </c>
      <c r="F8" s="219">
        <v>0</v>
      </c>
      <c r="G8" s="219">
        <v>33.049999999999997</v>
      </c>
      <c r="H8" s="219">
        <v>0</v>
      </c>
      <c r="I8" s="219">
        <v>31.28</v>
      </c>
      <c r="J8" s="219">
        <v>12.62</v>
      </c>
      <c r="K8" s="219">
        <v>18.86</v>
      </c>
      <c r="L8" s="219">
        <v>0.96</v>
      </c>
      <c r="M8" s="219">
        <v>2.39</v>
      </c>
      <c r="N8" s="219">
        <v>1.96</v>
      </c>
      <c r="O8" s="219">
        <v>2.75</v>
      </c>
      <c r="P8" s="219">
        <v>1.06</v>
      </c>
      <c r="Q8" s="219">
        <v>0.36</v>
      </c>
      <c r="R8" s="219">
        <v>0.71</v>
      </c>
      <c r="S8" s="219">
        <v>0.44</v>
      </c>
      <c r="T8" s="219">
        <v>0.03</v>
      </c>
      <c r="U8" s="219">
        <v>1.9</v>
      </c>
      <c r="V8" s="219">
        <v>0.28000000000000003</v>
      </c>
      <c r="W8" s="219">
        <v>0.53</v>
      </c>
      <c r="X8" s="219">
        <v>2.38</v>
      </c>
      <c r="Y8" s="219">
        <v>0</v>
      </c>
      <c r="Z8" s="219">
        <v>4.49</v>
      </c>
      <c r="AA8" s="219">
        <v>1.45</v>
      </c>
      <c r="AB8" s="219">
        <v>0</v>
      </c>
      <c r="AC8" s="219">
        <v>4.54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0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11.58</v>
      </c>
      <c r="D9" s="219">
        <v>7.9</v>
      </c>
      <c r="E9" s="219">
        <v>0</v>
      </c>
      <c r="F9" s="219">
        <v>0</v>
      </c>
      <c r="G9" s="219">
        <v>33.049999999999997</v>
      </c>
      <c r="H9" s="219">
        <v>0</v>
      </c>
      <c r="I9" s="219">
        <v>31.28</v>
      </c>
      <c r="J9" s="219">
        <v>12.62</v>
      </c>
      <c r="K9" s="219">
        <v>18.86</v>
      </c>
      <c r="L9" s="219">
        <v>0.96</v>
      </c>
      <c r="M9" s="219">
        <v>2.39</v>
      </c>
      <c r="N9" s="219">
        <v>1.96</v>
      </c>
      <c r="O9" s="219">
        <v>2.75</v>
      </c>
      <c r="P9" s="219">
        <v>1.06</v>
      </c>
      <c r="Q9" s="219">
        <v>0.36</v>
      </c>
      <c r="R9" s="219">
        <v>0.71</v>
      </c>
      <c r="S9" s="219">
        <v>0.44</v>
      </c>
      <c r="T9" s="219">
        <v>0.03</v>
      </c>
      <c r="U9" s="219">
        <v>1.9</v>
      </c>
      <c r="V9" s="219">
        <v>0.28000000000000003</v>
      </c>
      <c r="W9" s="219">
        <v>0.53</v>
      </c>
      <c r="X9" s="219">
        <v>2.38</v>
      </c>
      <c r="Y9" s="219">
        <v>0</v>
      </c>
      <c r="Z9" s="219">
        <v>4.49</v>
      </c>
      <c r="AA9" s="219">
        <v>1.45</v>
      </c>
      <c r="AB9" s="219">
        <v>0</v>
      </c>
      <c r="AC9" s="219">
        <v>4.54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0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11.58</v>
      </c>
      <c r="D10" s="219">
        <v>7.9</v>
      </c>
      <c r="E10" s="219">
        <v>0</v>
      </c>
      <c r="F10" s="219">
        <v>0</v>
      </c>
      <c r="G10" s="219">
        <v>33.049999999999997</v>
      </c>
      <c r="H10" s="219">
        <v>0</v>
      </c>
      <c r="I10" s="219">
        <v>31.28</v>
      </c>
      <c r="J10" s="219">
        <v>12.62</v>
      </c>
      <c r="K10" s="219">
        <v>18.86</v>
      </c>
      <c r="L10" s="219">
        <v>0.96</v>
      </c>
      <c r="M10" s="219">
        <v>2.39</v>
      </c>
      <c r="N10" s="219">
        <v>1.96</v>
      </c>
      <c r="O10" s="219">
        <v>2.75</v>
      </c>
      <c r="P10" s="219">
        <v>1.06</v>
      </c>
      <c r="Q10" s="219">
        <v>0.36</v>
      </c>
      <c r="R10" s="219">
        <v>0.71</v>
      </c>
      <c r="S10" s="219">
        <v>0.44</v>
      </c>
      <c r="T10" s="219">
        <v>0.03</v>
      </c>
      <c r="U10" s="219">
        <v>1.9</v>
      </c>
      <c r="V10" s="219">
        <v>0.28000000000000003</v>
      </c>
      <c r="W10" s="219">
        <v>0.53</v>
      </c>
      <c r="X10" s="219">
        <v>2.38</v>
      </c>
      <c r="Y10" s="219">
        <v>0</v>
      </c>
      <c r="Z10" s="219">
        <v>4.49</v>
      </c>
      <c r="AA10" s="219">
        <v>1.45</v>
      </c>
      <c r="AB10" s="219">
        <v>0</v>
      </c>
      <c r="AC10" s="219">
        <v>4.54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11.58</v>
      </c>
      <c r="D11" s="219">
        <v>7.9</v>
      </c>
      <c r="E11" s="219">
        <v>0</v>
      </c>
      <c r="F11" s="219">
        <v>0</v>
      </c>
      <c r="G11" s="219">
        <v>33.049999999999997</v>
      </c>
      <c r="H11" s="219">
        <v>0</v>
      </c>
      <c r="I11" s="219">
        <v>31.28</v>
      </c>
      <c r="J11" s="219">
        <v>12.62</v>
      </c>
      <c r="K11" s="219">
        <v>18.86</v>
      </c>
      <c r="L11" s="219">
        <v>0.96</v>
      </c>
      <c r="M11" s="219">
        <v>2.39</v>
      </c>
      <c r="N11" s="219">
        <v>1.96</v>
      </c>
      <c r="O11" s="219">
        <v>2.75</v>
      </c>
      <c r="P11" s="219">
        <v>1.06</v>
      </c>
      <c r="Q11" s="219">
        <v>0.36</v>
      </c>
      <c r="R11" s="219">
        <v>0.71</v>
      </c>
      <c r="S11" s="219">
        <v>0.44</v>
      </c>
      <c r="T11" s="219">
        <v>0.03</v>
      </c>
      <c r="U11" s="219">
        <v>1.9</v>
      </c>
      <c r="V11" s="219">
        <v>0.28000000000000003</v>
      </c>
      <c r="W11" s="219">
        <v>0.55000000000000004</v>
      </c>
      <c r="X11" s="219">
        <v>2.38</v>
      </c>
      <c r="Y11" s="219">
        <v>0</v>
      </c>
      <c r="Z11" s="219">
        <v>4.49</v>
      </c>
      <c r="AA11" s="219">
        <v>1.45</v>
      </c>
      <c r="AB11" s="219">
        <v>0</v>
      </c>
      <c r="AC11" s="219">
        <v>4.54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11.58</v>
      </c>
      <c r="D12" s="219">
        <v>7.9</v>
      </c>
      <c r="E12" s="219">
        <v>0</v>
      </c>
      <c r="F12" s="219">
        <v>0</v>
      </c>
      <c r="G12" s="219">
        <v>33.049999999999997</v>
      </c>
      <c r="H12" s="219">
        <v>0</v>
      </c>
      <c r="I12" s="219">
        <v>31.28</v>
      </c>
      <c r="J12" s="219">
        <v>12.62</v>
      </c>
      <c r="K12" s="219">
        <v>18.86</v>
      </c>
      <c r="L12" s="219">
        <v>0.96</v>
      </c>
      <c r="M12" s="219">
        <v>2.39</v>
      </c>
      <c r="N12" s="219">
        <v>1.96</v>
      </c>
      <c r="O12" s="219">
        <v>2.75</v>
      </c>
      <c r="P12" s="219">
        <v>1.06</v>
      </c>
      <c r="Q12" s="219">
        <v>0.36</v>
      </c>
      <c r="R12" s="219">
        <v>0.71</v>
      </c>
      <c r="S12" s="219">
        <v>0.44</v>
      </c>
      <c r="T12" s="219">
        <v>0.03</v>
      </c>
      <c r="U12" s="219">
        <v>1.9</v>
      </c>
      <c r="V12" s="219">
        <v>0.28000000000000003</v>
      </c>
      <c r="W12" s="219">
        <v>0.54</v>
      </c>
      <c r="X12" s="219">
        <v>2.38</v>
      </c>
      <c r="Y12" s="219">
        <v>0</v>
      </c>
      <c r="Z12" s="219">
        <v>4.49</v>
      </c>
      <c r="AA12" s="219">
        <v>1.45</v>
      </c>
      <c r="AB12" s="219">
        <v>0</v>
      </c>
      <c r="AC12" s="219">
        <v>4.54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11.58</v>
      </c>
      <c r="D13" s="219">
        <v>7.9</v>
      </c>
      <c r="E13" s="219">
        <v>0</v>
      </c>
      <c r="F13" s="219">
        <v>0</v>
      </c>
      <c r="G13" s="219">
        <v>33.049999999999997</v>
      </c>
      <c r="H13" s="219">
        <v>0</v>
      </c>
      <c r="I13" s="219">
        <v>31.28</v>
      </c>
      <c r="J13" s="219">
        <v>12.62</v>
      </c>
      <c r="K13" s="219">
        <v>18.86</v>
      </c>
      <c r="L13" s="219">
        <v>0.96</v>
      </c>
      <c r="M13" s="219">
        <v>2.39</v>
      </c>
      <c r="N13" s="219">
        <v>1.96</v>
      </c>
      <c r="O13" s="219">
        <v>2.75</v>
      </c>
      <c r="P13" s="219">
        <v>1.06</v>
      </c>
      <c r="Q13" s="219">
        <v>0.36</v>
      </c>
      <c r="R13" s="219">
        <v>0.71</v>
      </c>
      <c r="S13" s="219">
        <v>0.44</v>
      </c>
      <c r="T13" s="219">
        <v>0.03</v>
      </c>
      <c r="U13" s="219">
        <v>1.9</v>
      </c>
      <c r="V13" s="219">
        <v>0.28000000000000003</v>
      </c>
      <c r="W13" s="219">
        <v>0.54</v>
      </c>
      <c r="X13" s="219">
        <v>2.38</v>
      </c>
      <c r="Y13" s="219">
        <v>0</v>
      </c>
      <c r="Z13" s="219">
        <v>4.49</v>
      </c>
      <c r="AA13" s="219">
        <v>1.45</v>
      </c>
      <c r="AB13" s="219">
        <v>0</v>
      </c>
      <c r="AC13" s="219">
        <v>4.54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0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11.58</v>
      </c>
      <c r="D14" s="219">
        <v>7.9</v>
      </c>
      <c r="E14" s="219">
        <v>0</v>
      </c>
      <c r="F14" s="219">
        <v>0</v>
      </c>
      <c r="G14" s="219">
        <v>33.049999999999997</v>
      </c>
      <c r="H14" s="219">
        <v>0</v>
      </c>
      <c r="I14" s="219">
        <v>31.28</v>
      </c>
      <c r="J14" s="219">
        <v>12.62</v>
      </c>
      <c r="K14" s="219">
        <v>18.86</v>
      </c>
      <c r="L14" s="219">
        <v>0.96</v>
      </c>
      <c r="M14" s="219">
        <v>2.39</v>
      </c>
      <c r="N14" s="219">
        <v>1.96</v>
      </c>
      <c r="O14" s="219">
        <v>2.75</v>
      </c>
      <c r="P14" s="219">
        <v>1.06</v>
      </c>
      <c r="Q14" s="219">
        <v>0.36</v>
      </c>
      <c r="R14" s="219">
        <v>0.71</v>
      </c>
      <c r="S14" s="219">
        <v>0.44</v>
      </c>
      <c r="T14" s="219">
        <v>0.03</v>
      </c>
      <c r="U14" s="219">
        <v>1.9</v>
      </c>
      <c r="V14" s="219">
        <v>0.28000000000000003</v>
      </c>
      <c r="W14" s="219">
        <v>0.54</v>
      </c>
      <c r="X14" s="219">
        <v>2.38</v>
      </c>
      <c r="Y14" s="219">
        <v>0</v>
      </c>
      <c r="Z14" s="219">
        <v>4.49</v>
      </c>
      <c r="AA14" s="219">
        <v>1.45</v>
      </c>
      <c r="AB14" s="219">
        <v>0</v>
      </c>
      <c r="AC14" s="219">
        <v>4.54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0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11.58</v>
      </c>
      <c r="D15" s="219">
        <v>7.9</v>
      </c>
      <c r="E15" s="219">
        <v>0</v>
      </c>
      <c r="F15" s="219">
        <v>0</v>
      </c>
      <c r="G15" s="219">
        <v>33.049999999999997</v>
      </c>
      <c r="H15" s="219">
        <v>0</v>
      </c>
      <c r="I15" s="219">
        <v>31.28</v>
      </c>
      <c r="J15" s="219">
        <v>12.62</v>
      </c>
      <c r="K15" s="219">
        <v>18.86</v>
      </c>
      <c r="L15" s="219">
        <v>0.96</v>
      </c>
      <c r="M15" s="219">
        <v>2.39</v>
      </c>
      <c r="N15" s="219">
        <v>1.96</v>
      </c>
      <c r="O15" s="219">
        <v>2.75</v>
      </c>
      <c r="P15" s="219">
        <v>1.06</v>
      </c>
      <c r="Q15" s="219">
        <v>0.36</v>
      </c>
      <c r="R15" s="219">
        <v>0.71</v>
      </c>
      <c r="S15" s="219">
        <v>0.44</v>
      </c>
      <c r="T15" s="219">
        <v>0.03</v>
      </c>
      <c r="U15" s="219">
        <v>1.9</v>
      </c>
      <c r="V15" s="219">
        <v>0.28000000000000003</v>
      </c>
      <c r="W15" s="219">
        <v>0.54</v>
      </c>
      <c r="X15" s="219">
        <v>2.38</v>
      </c>
      <c r="Y15" s="219">
        <v>0</v>
      </c>
      <c r="Z15" s="219">
        <v>4.49</v>
      </c>
      <c r="AA15" s="219">
        <v>1.45</v>
      </c>
      <c r="AB15" s="219">
        <v>0</v>
      </c>
      <c r="AC15" s="219">
        <v>4.54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0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11.58</v>
      </c>
      <c r="D16" s="219">
        <v>7.9</v>
      </c>
      <c r="E16" s="219">
        <v>0</v>
      </c>
      <c r="F16" s="219">
        <v>0</v>
      </c>
      <c r="G16" s="219">
        <v>33.049999999999997</v>
      </c>
      <c r="H16" s="219">
        <v>0</v>
      </c>
      <c r="I16" s="219">
        <v>31.28</v>
      </c>
      <c r="J16" s="219">
        <v>12.62</v>
      </c>
      <c r="K16" s="219">
        <v>18.86</v>
      </c>
      <c r="L16" s="219">
        <v>0.96</v>
      </c>
      <c r="M16" s="219">
        <v>2.39</v>
      </c>
      <c r="N16" s="219">
        <v>1.96</v>
      </c>
      <c r="O16" s="219">
        <v>2.75</v>
      </c>
      <c r="P16" s="219">
        <v>1.06</v>
      </c>
      <c r="Q16" s="219">
        <v>0.36</v>
      </c>
      <c r="R16" s="219">
        <v>0.71</v>
      </c>
      <c r="S16" s="219">
        <v>0.44</v>
      </c>
      <c r="T16" s="219">
        <v>0.03</v>
      </c>
      <c r="U16" s="219">
        <v>1.9</v>
      </c>
      <c r="V16" s="219">
        <v>0.28000000000000003</v>
      </c>
      <c r="W16" s="219">
        <v>0.54</v>
      </c>
      <c r="X16" s="219">
        <v>2.38</v>
      </c>
      <c r="Y16" s="219">
        <v>0</v>
      </c>
      <c r="Z16" s="219">
        <v>4.49</v>
      </c>
      <c r="AA16" s="219">
        <v>1.45</v>
      </c>
      <c r="AB16" s="219">
        <v>0</v>
      </c>
      <c r="AC16" s="219">
        <v>4.54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0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11.58</v>
      </c>
      <c r="D17" s="219">
        <v>7.9</v>
      </c>
      <c r="E17" s="219">
        <v>0</v>
      </c>
      <c r="F17" s="219">
        <v>0</v>
      </c>
      <c r="G17" s="219">
        <v>33.049999999999997</v>
      </c>
      <c r="H17" s="219">
        <v>0</v>
      </c>
      <c r="I17" s="219">
        <v>31.28</v>
      </c>
      <c r="J17" s="219">
        <v>12.62</v>
      </c>
      <c r="K17" s="219">
        <v>18.86</v>
      </c>
      <c r="L17" s="219">
        <v>0.79</v>
      </c>
      <c r="M17" s="219">
        <v>2.39</v>
      </c>
      <c r="N17" s="219">
        <v>1.96</v>
      </c>
      <c r="O17" s="219">
        <v>2.75</v>
      </c>
      <c r="P17" s="219">
        <v>1.06</v>
      </c>
      <c r="Q17" s="219">
        <v>0.36</v>
      </c>
      <c r="R17" s="219">
        <v>0.71</v>
      </c>
      <c r="S17" s="219">
        <v>0.44</v>
      </c>
      <c r="T17" s="219">
        <v>0.03</v>
      </c>
      <c r="U17" s="219">
        <v>1.9</v>
      </c>
      <c r="V17" s="219">
        <v>0.28000000000000003</v>
      </c>
      <c r="W17" s="219">
        <v>0.54</v>
      </c>
      <c r="X17" s="219">
        <v>2.38</v>
      </c>
      <c r="Y17" s="219">
        <v>0</v>
      </c>
      <c r="Z17" s="219">
        <v>4.49</v>
      </c>
      <c r="AA17" s="219">
        <v>1.45</v>
      </c>
      <c r="AB17" s="219">
        <v>0</v>
      </c>
      <c r="AC17" s="219">
        <v>4.54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24.62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11.58</v>
      </c>
      <c r="D18" s="219">
        <v>7.9</v>
      </c>
      <c r="E18" s="219">
        <v>0</v>
      </c>
      <c r="F18" s="219">
        <v>0</v>
      </c>
      <c r="G18" s="219">
        <v>33.049999999999997</v>
      </c>
      <c r="H18" s="219">
        <v>0</v>
      </c>
      <c r="I18" s="219">
        <v>31.28</v>
      </c>
      <c r="J18" s="219">
        <v>12.62</v>
      </c>
      <c r="K18" s="219">
        <v>18.86</v>
      </c>
      <c r="L18" s="219">
        <v>0.79</v>
      </c>
      <c r="M18" s="219">
        <v>2.39</v>
      </c>
      <c r="N18" s="219">
        <v>1.96</v>
      </c>
      <c r="O18" s="219">
        <v>2.75</v>
      </c>
      <c r="P18" s="219">
        <v>1.06</v>
      </c>
      <c r="Q18" s="219">
        <v>0.36</v>
      </c>
      <c r="R18" s="219">
        <v>0.71</v>
      </c>
      <c r="S18" s="219">
        <v>0.44</v>
      </c>
      <c r="T18" s="219">
        <v>0.03</v>
      </c>
      <c r="U18" s="219">
        <v>1.9</v>
      </c>
      <c r="V18" s="219">
        <v>0.28000000000000003</v>
      </c>
      <c r="W18" s="219">
        <v>0.54</v>
      </c>
      <c r="X18" s="219">
        <v>2.38</v>
      </c>
      <c r="Y18" s="219">
        <v>0</v>
      </c>
      <c r="Z18" s="219">
        <v>4.49</v>
      </c>
      <c r="AA18" s="219">
        <v>1.45</v>
      </c>
      <c r="AB18" s="219">
        <v>0</v>
      </c>
      <c r="AC18" s="219">
        <v>4.54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24.62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11.58</v>
      </c>
      <c r="D19" s="219">
        <v>7.9</v>
      </c>
      <c r="E19" s="219">
        <v>0</v>
      </c>
      <c r="F19" s="219">
        <v>0</v>
      </c>
      <c r="G19" s="219">
        <v>33.049999999999997</v>
      </c>
      <c r="H19" s="219">
        <v>0</v>
      </c>
      <c r="I19" s="219">
        <v>31.28</v>
      </c>
      <c r="J19" s="219">
        <v>12.62</v>
      </c>
      <c r="K19" s="219">
        <v>94.18</v>
      </c>
      <c r="L19" s="219">
        <v>0.75</v>
      </c>
      <c r="M19" s="219">
        <v>2.39</v>
      </c>
      <c r="N19" s="219">
        <v>1.96</v>
      </c>
      <c r="O19" s="219">
        <v>2.75</v>
      </c>
      <c r="P19" s="219">
        <v>1.06</v>
      </c>
      <c r="Q19" s="219">
        <v>0.36</v>
      </c>
      <c r="R19" s="219">
        <v>0.71</v>
      </c>
      <c r="S19" s="219">
        <v>0.44</v>
      </c>
      <c r="T19" s="219">
        <v>0.03</v>
      </c>
      <c r="U19" s="219">
        <v>1.9</v>
      </c>
      <c r="V19" s="219">
        <v>0.28000000000000003</v>
      </c>
      <c r="W19" s="219">
        <v>0.54</v>
      </c>
      <c r="X19" s="219">
        <v>2.38</v>
      </c>
      <c r="Y19" s="219">
        <v>0</v>
      </c>
      <c r="Z19" s="219">
        <v>4.49</v>
      </c>
      <c r="AA19" s="219">
        <v>1.45</v>
      </c>
      <c r="AB19" s="219">
        <v>0</v>
      </c>
      <c r="AC19" s="219">
        <v>4.54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24.62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11.58</v>
      </c>
      <c r="D20" s="219">
        <v>7.9</v>
      </c>
      <c r="E20" s="219">
        <v>0</v>
      </c>
      <c r="F20" s="219">
        <v>0</v>
      </c>
      <c r="G20" s="219">
        <v>33.049999999999997</v>
      </c>
      <c r="H20" s="219">
        <v>0</v>
      </c>
      <c r="I20" s="219">
        <v>31.28</v>
      </c>
      <c r="J20" s="219">
        <v>12.62</v>
      </c>
      <c r="K20" s="219">
        <v>151.4</v>
      </c>
      <c r="L20" s="219">
        <v>0.75</v>
      </c>
      <c r="M20" s="219">
        <v>2.39</v>
      </c>
      <c r="N20" s="219">
        <v>1.96</v>
      </c>
      <c r="O20" s="219">
        <v>2.75</v>
      </c>
      <c r="P20" s="219">
        <v>1.06</v>
      </c>
      <c r="Q20" s="219">
        <v>0.36</v>
      </c>
      <c r="R20" s="219">
        <v>0.71</v>
      </c>
      <c r="S20" s="219">
        <v>0.44</v>
      </c>
      <c r="T20" s="219">
        <v>0.03</v>
      </c>
      <c r="U20" s="219">
        <v>1.9</v>
      </c>
      <c r="V20" s="219">
        <v>0.28000000000000003</v>
      </c>
      <c r="W20" s="219">
        <v>0.54</v>
      </c>
      <c r="X20" s="219">
        <v>2.38</v>
      </c>
      <c r="Y20" s="219">
        <v>0</v>
      </c>
      <c r="Z20" s="219">
        <v>4.49</v>
      </c>
      <c r="AA20" s="219">
        <v>1.45</v>
      </c>
      <c r="AB20" s="219">
        <v>0</v>
      </c>
      <c r="AC20" s="219">
        <v>4.54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24.62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11.58</v>
      </c>
      <c r="D21" s="219">
        <v>7.9</v>
      </c>
      <c r="E21" s="219">
        <v>0</v>
      </c>
      <c r="F21" s="219">
        <v>0</v>
      </c>
      <c r="G21" s="219">
        <v>33.049999999999997</v>
      </c>
      <c r="H21" s="219">
        <v>0</v>
      </c>
      <c r="I21" s="219">
        <v>31.28</v>
      </c>
      <c r="J21" s="219">
        <v>12.62</v>
      </c>
      <c r="K21" s="219">
        <v>205.53</v>
      </c>
      <c r="L21" s="219">
        <v>0.62</v>
      </c>
      <c r="M21" s="219">
        <v>2.39</v>
      </c>
      <c r="N21" s="219">
        <v>1.96</v>
      </c>
      <c r="O21" s="219">
        <v>2.75</v>
      </c>
      <c r="P21" s="219">
        <v>1.06</v>
      </c>
      <c r="Q21" s="219">
        <v>0.35</v>
      </c>
      <c r="R21" s="219">
        <v>0.71</v>
      </c>
      <c r="S21" s="219">
        <v>0.44</v>
      </c>
      <c r="T21" s="219">
        <v>0.03</v>
      </c>
      <c r="U21" s="219">
        <v>1.9</v>
      </c>
      <c r="V21" s="219">
        <v>0.28000000000000003</v>
      </c>
      <c r="W21" s="219">
        <v>0.54</v>
      </c>
      <c r="X21" s="219">
        <v>2.38</v>
      </c>
      <c r="Y21" s="219">
        <v>0</v>
      </c>
      <c r="Z21" s="219">
        <v>4.49</v>
      </c>
      <c r="AA21" s="219">
        <v>1.45</v>
      </c>
      <c r="AB21" s="219">
        <v>0</v>
      </c>
      <c r="AC21" s="219">
        <v>4.54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24.62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11.58</v>
      </c>
      <c r="D22" s="219">
        <v>7.9</v>
      </c>
      <c r="E22" s="219">
        <v>0</v>
      </c>
      <c r="F22" s="219">
        <v>0</v>
      </c>
      <c r="G22" s="219">
        <v>33.049999999999997</v>
      </c>
      <c r="H22" s="219">
        <v>0</v>
      </c>
      <c r="I22" s="219">
        <v>31.28</v>
      </c>
      <c r="J22" s="219">
        <v>12.62</v>
      </c>
      <c r="K22" s="219">
        <v>253.69</v>
      </c>
      <c r="L22" s="219">
        <v>0.52</v>
      </c>
      <c r="M22" s="219">
        <v>2.39</v>
      </c>
      <c r="N22" s="219">
        <v>1.96</v>
      </c>
      <c r="O22" s="219">
        <v>2.75</v>
      </c>
      <c r="P22" s="219">
        <v>1.06</v>
      </c>
      <c r="Q22" s="219">
        <v>0.35</v>
      </c>
      <c r="R22" s="219">
        <v>0.71</v>
      </c>
      <c r="S22" s="219">
        <v>0.44</v>
      </c>
      <c r="T22" s="219">
        <v>0.03</v>
      </c>
      <c r="U22" s="219">
        <v>1.9</v>
      </c>
      <c r="V22" s="219">
        <v>0.28000000000000003</v>
      </c>
      <c r="W22" s="219">
        <v>0.54</v>
      </c>
      <c r="X22" s="219">
        <v>2.38</v>
      </c>
      <c r="Y22" s="219">
        <v>0</v>
      </c>
      <c r="Z22" s="219">
        <v>4.49</v>
      </c>
      <c r="AA22" s="219">
        <v>1.45</v>
      </c>
      <c r="AB22" s="219">
        <v>0</v>
      </c>
      <c r="AC22" s="219">
        <v>4.54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24.62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11.58</v>
      </c>
      <c r="D23" s="219">
        <v>7.9</v>
      </c>
      <c r="E23" s="219">
        <v>0</v>
      </c>
      <c r="F23" s="219">
        <v>0</v>
      </c>
      <c r="G23" s="219">
        <v>33.049999999999997</v>
      </c>
      <c r="H23" s="219">
        <v>0</v>
      </c>
      <c r="I23" s="219">
        <v>31.28</v>
      </c>
      <c r="J23" s="219">
        <v>12.62</v>
      </c>
      <c r="K23" s="219">
        <v>253.69</v>
      </c>
      <c r="L23" s="219">
        <v>0.56000000000000005</v>
      </c>
      <c r="M23" s="219">
        <v>2.39</v>
      </c>
      <c r="N23" s="219">
        <v>1.96</v>
      </c>
      <c r="O23" s="219">
        <v>2.75</v>
      </c>
      <c r="P23" s="219">
        <v>1.06</v>
      </c>
      <c r="Q23" s="219">
        <v>6.67</v>
      </c>
      <c r="R23" s="219">
        <v>0.71</v>
      </c>
      <c r="S23" s="219">
        <v>9.02</v>
      </c>
      <c r="T23" s="219">
        <v>0.8</v>
      </c>
      <c r="U23" s="219">
        <v>1.9</v>
      </c>
      <c r="V23" s="219">
        <v>0.28000000000000003</v>
      </c>
      <c r="W23" s="219">
        <v>0.54</v>
      </c>
      <c r="X23" s="219">
        <v>2.38</v>
      </c>
      <c r="Y23" s="219">
        <v>0</v>
      </c>
      <c r="Z23" s="219">
        <v>4.49</v>
      </c>
      <c r="AA23" s="219">
        <v>1.45</v>
      </c>
      <c r="AB23" s="219">
        <v>0</v>
      </c>
      <c r="AC23" s="219">
        <v>4.54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24.62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11.58</v>
      </c>
      <c r="D24" s="219">
        <v>7.9</v>
      </c>
      <c r="E24" s="219">
        <v>0</v>
      </c>
      <c r="F24" s="219">
        <v>0</v>
      </c>
      <c r="G24" s="219">
        <v>33.049999999999997</v>
      </c>
      <c r="H24" s="219">
        <v>0</v>
      </c>
      <c r="I24" s="219">
        <v>31.28</v>
      </c>
      <c r="J24" s="219">
        <v>12.62</v>
      </c>
      <c r="K24" s="219">
        <v>253.69</v>
      </c>
      <c r="L24" s="219">
        <v>11.2</v>
      </c>
      <c r="M24" s="219">
        <v>2.39</v>
      </c>
      <c r="N24" s="219">
        <v>1.96</v>
      </c>
      <c r="O24" s="219">
        <v>2.75</v>
      </c>
      <c r="P24" s="219">
        <v>1.06</v>
      </c>
      <c r="Q24" s="219">
        <v>6.67</v>
      </c>
      <c r="R24" s="219">
        <v>0.71</v>
      </c>
      <c r="S24" s="219">
        <v>9.02</v>
      </c>
      <c r="T24" s="219">
        <v>0.8</v>
      </c>
      <c r="U24" s="219">
        <v>1.9</v>
      </c>
      <c r="V24" s="219">
        <v>0.28000000000000003</v>
      </c>
      <c r="W24" s="219">
        <v>0.54</v>
      </c>
      <c r="X24" s="219">
        <v>2.38</v>
      </c>
      <c r="Y24" s="219">
        <v>0</v>
      </c>
      <c r="Z24" s="219">
        <v>4.49</v>
      </c>
      <c r="AA24" s="219">
        <v>1.45</v>
      </c>
      <c r="AB24" s="219">
        <v>0</v>
      </c>
      <c r="AC24" s="219">
        <v>4.54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24.62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11.58</v>
      </c>
      <c r="D25" s="219">
        <v>7.9</v>
      </c>
      <c r="E25" s="219">
        <v>0</v>
      </c>
      <c r="F25" s="219">
        <v>0</v>
      </c>
      <c r="G25" s="219">
        <v>33.049999999999997</v>
      </c>
      <c r="H25" s="219">
        <v>0</v>
      </c>
      <c r="I25" s="219">
        <v>31.28</v>
      </c>
      <c r="J25" s="219">
        <v>12.62</v>
      </c>
      <c r="K25" s="219">
        <v>253.69</v>
      </c>
      <c r="L25" s="219">
        <v>11.2</v>
      </c>
      <c r="M25" s="219">
        <v>2.39</v>
      </c>
      <c r="N25" s="219">
        <v>1.96</v>
      </c>
      <c r="O25" s="219">
        <v>2.75</v>
      </c>
      <c r="P25" s="219">
        <v>1.06</v>
      </c>
      <c r="Q25" s="219">
        <v>6.67</v>
      </c>
      <c r="R25" s="219">
        <v>12.86</v>
      </c>
      <c r="S25" s="219">
        <v>9.02</v>
      </c>
      <c r="T25" s="219">
        <v>0.8</v>
      </c>
      <c r="U25" s="219">
        <v>1.9</v>
      </c>
      <c r="V25" s="219">
        <v>0.28000000000000003</v>
      </c>
      <c r="W25" s="219">
        <v>0.54</v>
      </c>
      <c r="X25" s="219">
        <v>2.38</v>
      </c>
      <c r="Y25" s="219">
        <v>0</v>
      </c>
      <c r="Z25" s="219">
        <v>4.49</v>
      </c>
      <c r="AA25" s="219">
        <v>25.17</v>
      </c>
      <c r="AB25" s="219">
        <v>0</v>
      </c>
      <c r="AC25" s="219">
        <v>4.54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24.62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11.58</v>
      </c>
      <c r="D26" s="219">
        <v>7.9</v>
      </c>
      <c r="E26" s="219">
        <v>0</v>
      </c>
      <c r="F26" s="219">
        <v>0</v>
      </c>
      <c r="G26" s="219">
        <v>33.049999999999997</v>
      </c>
      <c r="H26" s="219">
        <v>0</v>
      </c>
      <c r="I26" s="219">
        <v>31.28</v>
      </c>
      <c r="J26" s="219">
        <v>12.62</v>
      </c>
      <c r="K26" s="219">
        <v>253.69</v>
      </c>
      <c r="L26" s="219">
        <v>11.2</v>
      </c>
      <c r="M26" s="219">
        <v>2.39</v>
      </c>
      <c r="N26" s="219">
        <v>1.96</v>
      </c>
      <c r="O26" s="219">
        <v>2.75</v>
      </c>
      <c r="P26" s="219">
        <v>1.06</v>
      </c>
      <c r="Q26" s="219">
        <v>6.67</v>
      </c>
      <c r="R26" s="219">
        <v>16.38</v>
      </c>
      <c r="S26" s="219">
        <v>9.02</v>
      </c>
      <c r="T26" s="219">
        <v>0.8</v>
      </c>
      <c r="U26" s="219">
        <v>1.9</v>
      </c>
      <c r="V26" s="219">
        <v>0.28000000000000003</v>
      </c>
      <c r="W26" s="219">
        <v>0.54</v>
      </c>
      <c r="X26" s="219">
        <v>2.38</v>
      </c>
      <c r="Y26" s="219">
        <v>0</v>
      </c>
      <c r="Z26" s="219">
        <v>4.49</v>
      </c>
      <c r="AA26" s="219">
        <v>25.17</v>
      </c>
      <c r="AB26" s="219">
        <v>0</v>
      </c>
      <c r="AC26" s="219">
        <v>4.54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24.62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17.11</v>
      </c>
      <c r="D27" s="219">
        <v>2.89</v>
      </c>
      <c r="E27" s="219">
        <v>0</v>
      </c>
      <c r="F27" s="219">
        <v>0</v>
      </c>
      <c r="G27" s="219">
        <v>32.51</v>
      </c>
      <c r="H27" s="219">
        <v>0</v>
      </c>
      <c r="I27" s="219">
        <v>41.16</v>
      </c>
      <c r="J27" s="219">
        <v>2.74</v>
      </c>
      <c r="K27" s="219">
        <v>253.69</v>
      </c>
      <c r="L27" s="219">
        <v>11.2</v>
      </c>
      <c r="M27" s="219">
        <v>2.39</v>
      </c>
      <c r="N27" s="219">
        <v>1.96</v>
      </c>
      <c r="O27" s="219">
        <v>2.75</v>
      </c>
      <c r="P27" s="219">
        <v>1.06</v>
      </c>
      <c r="Q27" s="219">
        <v>6.67</v>
      </c>
      <c r="R27" s="219">
        <v>16.38</v>
      </c>
      <c r="S27" s="219">
        <v>9.02</v>
      </c>
      <c r="T27" s="219">
        <v>0.8</v>
      </c>
      <c r="U27" s="219">
        <v>1.9</v>
      </c>
      <c r="V27" s="219">
        <v>0.28000000000000003</v>
      </c>
      <c r="W27" s="219">
        <v>0.54</v>
      </c>
      <c r="X27" s="219">
        <v>2.38</v>
      </c>
      <c r="Y27" s="219">
        <v>0</v>
      </c>
      <c r="Z27" s="219">
        <v>4.49</v>
      </c>
      <c r="AA27" s="219">
        <v>25.17</v>
      </c>
      <c r="AB27" s="219">
        <v>0</v>
      </c>
      <c r="AC27" s="219">
        <v>4.54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24.54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17.11</v>
      </c>
      <c r="D28" s="219">
        <v>2.89</v>
      </c>
      <c r="E28" s="219">
        <v>0</v>
      </c>
      <c r="F28" s="219">
        <v>0</v>
      </c>
      <c r="G28" s="219">
        <v>32.51</v>
      </c>
      <c r="H28" s="219">
        <v>0</v>
      </c>
      <c r="I28" s="219">
        <v>41.16</v>
      </c>
      <c r="J28" s="219">
        <v>2.74</v>
      </c>
      <c r="K28" s="219">
        <v>253.69</v>
      </c>
      <c r="L28" s="219">
        <v>11.2</v>
      </c>
      <c r="M28" s="219">
        <v>2.39</v>
      </c>
      <c r="N28" s="219">
        <v>1.96</v>
      </c>
      <c r="O28" s="219">
        <v>2.75</v>
      </c>
      <c r="P28" s="219">
        <v>1.06</v>
      </c>
      <c r="Q28" s="219">
        <v>6.67</v>
      </c>
      <c r="R28" s="219">
        <v>16.38</v>
      </c>
      <c r="S28" s="219">
        <v>9.02</v>
      </c>
      <c r="T28" s="219">
        <v>0.8</v>
      </c>
      <c r="U28" s="219">
        <v>1.9</v>
      </c>
      <c r="V28" s="219">
        <v>0.28999999999999998</v>
      </c>
      <c r="W28" s="219">
        <v>0.54</v>
      </c>
      <c r="X28" s="219">
        <v>2.38</v>
      </c>
      <c r="Y28" s="219">
        <v>0</v>
      </c>
      <c r="Z28" s="219">
        <v>32.229999999999997</v>
      </c>
      <c r="AA28" s="219">
        <v>25.17</v>
      </c>
      <c r="AB28" s="219">
        <v>0</v>
      </c>
      <c r="AC28" s="219">
        <v>4.54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17.48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17.11</v>
      </c>
      <c r="D29" s="219">
        <v>2.89</v>
      </c>
      <c r="E29" s="219">
        <v>0</v>
      </c>
      <c r="F29" s="219">
        <v>0</v>
      </c>
      <c r="G29" s="219">
        <v>32.51</v>
      </c>
      <c r="H29" s="219">
        <v>0</v>
      </c>
      <c r="I29" s="219">
        <v>41.16</v>
      </c>
      <c r="J29" s="219">
        <v>2.74</v>
      </c>
      <c r="K29" s="219">
        <v>243.93</v>
      </c>
      <c r="L29" s="219">
        <v>11.2</v>
      </c>
      <c r="M29" s="219">
        <v>2.39</v>
      </c>
      <c r="N29" s="219">
        <v>1.96</v>
      </c>
      <c r="O29" s="219">
        <v>2.75</v>
      </c>
      <c r="P29" s="219">
        <v>1.06</v>
      </c>
      <c r="Q29" s="219">
        <v>6.67</v>
      </c>
      <c r="R29" s="219">
        <v>16.38</v>
      </c>
      <c r="S29" s="219">
        <v>9.02</v>
      </c>
      <c r="T29" s="219">
        <v>0.8</v>
      </c>
      <c r="U29" s="219">
        <v>1.9</v>
      </c>
      <c r="V29" s="219">
        <v>0.28999999999999998</v>
      </c>
      <c r="W29" s="219">
        <v>0.54</v>
      </c>
      <c r="X29" s="219">
        <v>2.38</v>
      </c>
      <c r="Y29" s="219">
        <v>0</v>
      </c>
      <c r="Z29" s="219">
        <v>62.72</v>
      </c>
      <c r="AA29" s="219">
        <v>25.17</v>
      </c>
      <c r="AB29" s="219">
        <v>0</v>
      </c>
      <c r="AC29" s="219">
        <v>4.54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17.48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17.11</v>
      </c>
      <c r="D30" s="219">
        <v>2.89</v>
      </c>
      <c r="E30" s="219">
        <v>0</v>
      </c>
      <c r="F30" s="219">
        <v>0</v>
      </c>
      <c r="G30" s="219">
        <v>32.51</v>
      </c>
      <c r="H30" s="219">
        <v>0</v>
      </c>
      <c r="I30" s="219">
        <v>41.16</v>
      </c>
      <c r="J30" s="219">
        <v>2.74</v>
      </c>
      <c r="K30" s="219">
        <v>244.69</v>
      </c>
      <c r="L30" s="219">
        <v>11.2</v>
      </c>
      <c r="M30" s="219">
        <v>2.39</v>
      </c>
      <c r="N30" s="219">
        <v>1.96</v>
      </c>
      <c r="O30" s="219">
        <v>2.75</v>
      </c>
      <c r="P30" s="219">
        <v>1.06</v>
      </c>
      <c r="Q30" s="219">
        <v>6.67</v>
      </c>
      <c r="R30" s="219">
        <v>16.38</v>
      </c>
      <c r="S30" s="219">
        <v>9.02</v>
      </c>
      <c r="T30" s="219">
        <v>0.8</v>
      </c>
      <c r="U30" s="219">
        <v>1.9</v>
      </c>
      <c r="V30" s="219">
        <v>0.28999999999999998</v>
      </c>
      <c r="W30" s="219">
        <v>0.54</v>
      </c>
      <c r="X30" s="219">
        <v>2.38</v>
      </c>
      <c r="Y30" s="219">
        <v>0</v>
      </c>
      <c r="Z30" s="219">
        <v>64.430000000000007</v>
      </c>
      <c r="AA30" s="219">
        <v>25.17</v>
      </c>
      <c r="AB30" s="219">
        <v>0</v>
      </c>
      <c r="AC30" s="219">
        <v>4.54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17.48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17.11</v>
      </c>
      <c r="D31" s="219">
        <v>2.89</v>
      </c>
      <c r="E31" s="219">
        <v>0</v>
      </c>
      <c r="F31" s="219">
        <v>0</v>
      </c>
      <c r="G31" s="219">
        <v>32.51</v>
      </c>
      <c r="H31" s="219">
        <v>0</v>
      </c>
      <c r="I31" s="219">
        <v>41.16</v>
      </c>
      <c r="J31" s="219">
        <v>2.74</v>
      </c>
      <c r="K31" s="219">
        <v>244.69</v>
      </c>
      <c r="L31" s="219">
        <v>11.2</v>
      </c>
      <c r="M31" s="219">
        <v>2.39</v>
      </c>
      <c r="N31" s="219">
        <v>1.96</v>
      </c>
      <c r="O31" s="219">
        <v>2.75</v>
      </c>
      <c r="P31" s="219">
        <v>1.06</v>
      </c>
      <c r="Q31" s="219">
        <v>6.56</v>
      </c>
      <c r="R31" s="219">
        <v>16.38</v>
      </c>
      <c r="S31" s="219">
        <v>8.91</v>
      </c>
      <c r="T31" s="219">
        <v>0.8</v>
      </c>
      <c r="U31" s="219">
        <v>1.9</v>
      </c>
      <c r="V31" s="219">
        <v>4.8</v>
      </c>
      <c r="W31" s="219">
        <v>9.66</v>
      </c>
      <c r="X31" s="219">
        <v>26.26</v>
      </c>
      <c r="Y31" s="219">
        <v>0</v>
      </c>
      <c r="Z31" s="219">
        <v>64.430000000000007</v>
      </c>
      <c r="AA31" s="219">
        <v>25.17</v>
      </c>
      <c r="AB31" s="219">
        <v>0</v>
      </c>
      <c r="AC31" s="219">
        <v>4.54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17.48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17.11</v>
      </c>
      <c r="D32" s="219">
        <v>2.89</v>
      </c>
      <c r="E32" s="219">
        <v>0</v>
      </c>
      <c r="F32" s="219">
        <v>0</v>
      </c>
      <c r="G32" s="219">
        <v>32.51</v>
      </c>
      <c r="H32" s="219">
        <v>0</v>
      </c>
      <c r="I32" s="219">
        <v>41.16</v>
      </c>
      <c r="J32" s="219">
        <v>2.74</v>
      </c>
      <c r="K32" s="219">
        <v>244.7</v>
      </c>
      <c r="L32" s="219">
        <v>11.2</v>
      </c>
      <c r="M32" s="219">
        <v>2.39</v>
      </c>
      <c r="N32" s="219">
        <v>1.96</v>
      </c>
      <c r="O32" s="219">
        <v>2.75</v>
      </c>
      <c r="P32" s="219">
        <v>1.06</v>
      </c>
      <c r="Q32" s="219">
        <v>6.56</v>
      </c>
      <c r="R32" s="219">
        <v>16.38</v>
      </c>
      <c r="S32" s="219">
        <v>8.91</v>
      </c>
      <c r="T32" s="219">
        <v>0.8</v>
      </c>
      <c r="U32" s="219">
        <v>1.9</v>
      </c>
      <c r="V32" s="219">
        <v>4.8</v>
      </c>
      <c r="W32" s="219">
        <v>9.85</v>
      </c>
      <c r="X32" s="219">
        <v>50.34</v>
      </c>
      <c r="Y32" s="219">
        <v>0</v>
      </c>
      <c r="Z32" s="219">
        <v>64.430000000000007</v>
      </c>
      <c r="AA32" s="219">
        <v>25.17</v>
      </c>
      <c r="AB32" s="219">
        <v>0</v>
      </c>
      <c r="AC32" s="219">
        <v>4.54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17.48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17.11</v>
      </c>
      <c r="D33" s="219">
        <v>2.89</v>
      </c>
      <c r="E33" s="219">
        <v>0</v>
      </c>
      <c r="F33" s="219">
        <v>0</v>
      </c>
      <c r="G33" s="219">
        <v>32.51</v>
      </c>
      <c r="H33" s="219">
        <v>0</v>
      </c>
      <c r="I33" s="219">
        <v>41.16</v>
      </c>
      <c r="J33" s="219">
        <v>2.74</v>
      </c>
      <c r="K33" s="219">
        <v>244.72</v>
      </c>
      <c r="L33" s="219">
        <v>11.17</v>
      </c>
      <c r="M33" s="219">
        <v>2.39</v>
      </c>
      <c r="N33" s="219">
        <v>1.96</v>
      </c>
      <c r="O33" s="219">
        <v>2.75</v>
      </c>
      <c r="P33" s="219">
        <v>1.06</v>
      </c>
      <c r="Q33" s="219">
        <v>5.07</v>
      </c>
      <c r="R33" s="219">
        <v>16.38</v>
      </c>
      <c r="S33" s="219">
        <v>8.91</v>
      </c>
      <c r="T33" s="219">
        <v>0.77</v>
      </c>
      <c r="U33" s="219">
        <v>1.9</v>
      </c>
      <c r="V33" s="219">
        <v>4.8</v>
      </c>
      <c r="W33" s="219">
        <v>9.84</v>
      </c>
      <c r="X33" s="219">
        <v>50.34</v>
      </c>
      <c r="Y33" s="219">
        <v>0</v>
      </c>
      <c r="Z33" s="219">
        <v>64.430000000000007</v>
      </c>
      <c r="AA33" s="219">
        <v>25.17</v>
      </c>
      <c r="AB33" s="219">
        <v>0</v>
      </c>
      <c r="AC33" s="219">
        <v>4.54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17.48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17.11</v>
      </c>
      <c r="D34" s="219">
        <v>2.89</v>
      </c>
      <c r="E34" s="219">
        <v>0</v>
      </c>
      <c r="F34" s="219">
        <v>0</v>
      </c>
      <c r="G34" s="219">
        <v>32.51</v>
      </c>
      <c r="H34" s="219">
        <v>0</v>
      </c>
      <c r="I34" s="219">
        <v>41.16</v>
      </c>
      <c r="J34" s="219">
        <v>2.74</v>
      </c>
      <c r="K34" s="219">
        <v>244.7</v>
      </c>
      <c r="L34" s="219">
        <v>11.17</v>
      </c>
      <c r="M34" s="219">
        <v>2.39</v>
      </c>
      <c r="N34" s="219">
        <v>1.96</v>
      </c>
      <c r="O34" s="219">
        <v>2.75</v>
      </c>
      <c r="P34" s="219">
        <v>1.06</v>
      </c>
      <c r="Q34" s="219">
        <v>5.07</v>
      </c>
      <c r="R34" s="219">
        <v>16.38</v>
      </c>
      <c r="S34" s="219">
        <v>8.91</v>
      </c>
      <c r="T34" s="219">
        <v>0.77</v>
      </c>
      <c r="U34" s="219">
        <v>1.9</v>
      </c>
      <c r="V34" s="219">
        <v>4.8</v>
      </c>
      <c r="W34" s="219">
        <v>9.84</v>
      </c>
      <c r="X34" s="219">
        <v>50.34</v>
      </c>
      <c r="Y34" s="219">
        <v>0</v>
      </c>
      <c r="Z34" s="219">
        <v>64.430000000000007</v>
      </c>
      <c r="AA34" s="219">
        <v>25.17</v>
      </c>
      <c r="AB34" s="219">
        <v>0</v>
      </c>
      <c r="AC34" s="219">
        <v>4.54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17.48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17.11</v>
      </c>
      <c r="D35" s="219">
        <v>2.89</v>
      </c>
      <c r="E35" s="219">
        <v>0</v>
      </c>
      <c r="F35" s="219">
        <v>0</v>
      </c>
      <c r="G35" s="219">
        <v>32.51</v>
      </c>
      <c r="H35" s="219">
        <v>0</v>
      </c>
      <c r="I35" s="219">
        <v>40.07</v>
      </c>
      <c r="J35" s="219">
        <v>2.74</v>
      </c>
      <c r="K35" s="219">
        <v>243.78</v>
      </c>
      <c r="L35" s="219">
        <v>11.17</v>
      </c>
      <c r="M35" s="219">
        <v>2.39</v>
      </c>
      <c r="N35" s="219">
        <v>1.96</v>
      </c>
      <c r="O35" s="219">
        <v>2.75</v>
      </c>
      <c r="P35" s="219">
        <v>1.06</v>
      </c>
      <c r="Q35" s="219">
        <v>4.97</v>
      </c>
      <c r="R35" s="219">
        <v>16.38</v>
      </c>
      <c r="S35" s="219">
        <v>6.48</v>
      </c>
      <c r="T35" s="219">
        <v>0.69</v>
      </c>
      <c r="U35" s="219">
        <v>1.9</v>
      </c>
      <c r="V35" s="219">
        <v>4.8</v>
      </c>
      <c r="W35" s="219">
        <v>9.84</v>
      </c>
      <c r="X35" s="219">
        <v>50.34</v>
      </c>
      <c r="Y35" s="219">
        <v>0</v>
      </c>
      <c r="Z35" s="219">
        <v>64.430000000000007</v>
      </c>
      <c r="AA35" s="219">
        <v>25.17</v>
      </c>
      <c r="AB35" s="219">
        <v>0</v>
      </c>
      <c r="AC35" s="219">
        <v>4.12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15.92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17.11</v>
      </c>
      <c r="D36" s="219">
        <v>2.89</v>
      </c>
      <c r="E36" s="219">
        <v>0</v>
      </c>
      <c r="F36" s="219">
        <v>0</v>
      </c>
      <c r="G36" s="219">
        <v>32.51</v>
      </c>
      <c r="H36" s="219">
        <v>0</v>
      </c>
      <c r="I36" s="219">
        <v>40.07</v>
      </c>
      <c r="J36" s="219">
        <v>2.74</v>
      </c>
      <c r="K36" s="219">
        <v>243.78</v>
      </c>
      <c r="L36" s="219">
        <v>11.17</v>
      </c>
      <c r="M36" s="219">
        <v>2.39</v>
      </c>
      <c r="N36" s="219">
        <v>1.96</v>
      </c>
      <c r="O36" s="219">
        <v>2.75</v>
      </c>
      <c r="P36" s="219">
        <v>1.06</v>
      </c>
      <c r="Q36" s="219">
        <v>4.97</v>
      </c>
      <c r="R36" s="219">
        <v>16.38</v>
      </c>
      <c r="S36" s="219">
        <v>6.48</v>
      </c>
      <c r="T36" s="219">
        <v>0.69</v>
      </c>
      <c r="U36" s="219">
        <v>1.9</v>
      </c>
      <c r="V36" s="219">
        <v>4.8</v>
      </c>
      <c r="W36" s="219">
        <v>9.84</v>
      </c>
      <c r="X36" s="219">
        <v>50.34</v>
      </c>
      <c r="Y36" s="219">
        <v>0</v>
      </c>
      <c r="Z36" s="219">
        <v>64.430000000000007</v>
      </c>
      <c r="AA36" s="219">
        <v>25.17</v>
      </c>
      <c r="AB36" s="219">
        <v>0</v>
      </c>
      <c r="AC36" s="219">
        <v>4.12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15.92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17.11</v>
      </c>
      <c r="D37" s="219">
        <v>2.89</v>
      </c>
      <c r="E37" s="219">
        <v>0</v>
      </c>
      <c r="F37" s="219">
        <v>0</v>
      </c>
      <c r="G37" s="219">
        <v>32.51</v>
      </c>
      <c r="H37" s="219">
        <v>0</v>
      </c>
      <c r="I37" s="219">
        <v>40.07</v>
      </c>
      <c r="J37" s="219">
        <v>2.74</v>
      </c>
      <c r="K37" s="219">
        <v>243.78</v>
      </c>
      <c r="L37" s="219">
        <v>11.17</v>
      </c>
      <c r="M37" s="219">
        <v>2.39</v>
      </c>
      <c r="N37" s="219">
        <v>1.96</v>
      </c>
      <c r="O37" s="219">
        <v>2.75</v>
      </c>
      <c r="P37" s="219">
        <v>1.06</v>
      </c>
      <c r="Q37" s="219">
        <v>4.97</v>
      </c>
      <c r="R37" s="219">
        <v>16.38</v>
      </c>
      <c r="S37" s="219">
        <v>6.48</v>
      </c>
      <c r="T37" s="219">
        <v>0.69</v>
      </c>
      <c r="U37" s="219">
        <v>1.9</v>
      </c>
      <c r="V37" s="219">
        <v>4.8</v>
      </c>
      <c r="W37" s="219">
        <v>9.84</v>
      </c>
      <c r="X37" s="219">
        <v>50.34</v>
      </c>
      <c r="Y37" s="219">
        <v>0</v>
      </c>
      <c r="Z37" s="219">
        <v>64.430000000000007</v>
      </c>
      <c r="AA37" s="219">
        <v>25.17</v>
      </c>
      <c r="AB37" s="219">
        <v>0</v>
      </c>
      <c r="AC37" s="219">
        <v>4.12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15.92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17.11</v>
      </c>
      <c r="D38" s="219">
        <v>2.89</v>
      </c>
      <c r="E38" s="219">
        <v>0</v>
      </c>
      <c r="F38" s="219">
        <v>0</v>
      </c>
      <c r="G38" s="219">
        <v>32.51</v>
      </c>
      <c r="H38" s="219">
        <v>0</v>
      </c>
      <c r="I38" s="219">
        <v>40.07</v>
      </c>
      <c r="J38" s="219">
        <v>2.74</v>
      </c>
      <c r="K38" s="219">
        <v>243.78</v>
      </c>
      <c r="L38" s="219">
        <v>11.17</v>
      </c>
      <c r="M38" s="219">
        <v>2.39</v>
      </c>
      <c r="N38" s="219">
        <v>1.96</v>
      </c>
      <c r="O38" s="219">
        <v>2.75</v>
      </c>
      <c r="P38" s="219">
        <v>1.06</v>
      </c>
      <c r="Q38" s="219">
        <v>4.97</v>
      </c>
      <c r="R38" s="219">
        <v>16.38</v>
      </c>
      <c r="S38" s="219">
        <v>6.48</v>
      </c>
      <c r="T38" s="219">
        <v>0.69</v>
      </c>
      <c r="U38" s="219">
        <v>1.9</v>
      </c>
      <c r="V38" s="219">
        <v>4.8</v>
      </c>
      <c r="W38" s="219">
        <v>9.84</v>
      </c>
      <c r="X38" s="219">
        <v>50.34</v>
      </c>
      <c r="Y38" s="219">
        <v>0</v>
      </c>
      <c r="Z38" s="219">
        <v>64.430000000000007</v>
      </c>
      <c r="AA38" s="219">
        <v>25.17</v>
      </c>
      <c r="AB38" s="219">
        <v>0</v>
      </c>
      <c r="AC38" s="219">
        <v>4.12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15.92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17.11</v>
      </c>
      <c r="D39" s="219">
        <v>2.89</v>
      </c>
      <c r="E39" s="219">
        <v>0</v>
      </c>
      <c r="F39" s="219">
        <v>0</v>
      </c>
      <c r="G39" s="219">
        <v>32.51</v>
      </c>
      <c r="H39" s="219">
        <v>0</v>
      </c>
      <c r="I39" s="219">
        <v>39.24</v>
      </c>
      <c r="J39" s="219">
        <v>2.19</v>
      </c>
      <c r="K39" s="219">
        <v>243.78</v>
      </c>
      <c r="L39" s="219">
        <v>11.2</v>
      </c>
      <c r="M39" s="219">
        <v>2.39</v>
      </c>
      <c r="N39" s="219">
        <v>1.96</v>
      </c>
      <c r="O39" s="219">
        <v>2.75</v>
      </c>
      <c r="P39" s="219">
        <v>1.06</v>
      </c>
      <c r="Q39" s="219">
        <v>4.97</v>
      </c>
      <c r="R39" s="219">
        <v>12.09</v>
      </c>
      <c r="S39" s="219">
        <v>6.48</v>
      </c>
      <c r="T39" s="219">
        <v>0.69</v>
      </c>
      <c r="U39" s="219">
        <v>1.9</v>
      </c>
      <c r="V39" s="219">
        <v>4.8</v>
      </c>
      <c r="W39" s="219">
        <v>9.84</v>
      </c>
      <c r="X39" s="219">
        <v>50.34</v>
      </c>
      <c r="Y39" s="219">
        <v>0</v>
      </c>
      <c r="Z39" s="219">
        <v>64.430000000000007</v>
      </c>
      <c r="AA39" s="219">
        <v>25.17</v>
      </c>
      <c r="AB39" s="219">
        <v>0</v>
      </c>
      <c r="AC39" s="219">
        <v>4.54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15.92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17.11</v>
      </c>
      <c r="D40" s="219">
        <v>2.89</v>
      </c>
      <c r="E40" s="219">
        <v>0</v>
      </c>
      <c r="F40" s="219">
        <v>0</v>
      </c>
      <c r="G40" s="219">
        <v>32.51</v>
      </c>
      <c r="H40" s="219">
        <v>0</v>
      </c>
      <c r="I40" s="219">
        <v>39.24</v>
      </c>
      <c r="J40" s="219">
        <v>2.19</v>
      </c>
      <c r="K40" s="219">
        <v>243.78</v>
      </c>
      <c r="L40" s="219">
        <v>11.2</v>
      </c>
      <c r="M40" s="219">
        <v>2.39</v>
      </c>
      <c r="N40" s="219">
        <v>1.96</v>
      </c>
      <c r="O40" s="219">
        <v>2.75</v>
      </c>
      <c r="P40" s="219">
        <v>1.06</v>
      </c>
      <c r="Q40" s="219">
        <v>4.97</v>
      </c>
      <c r="R40" s="219">
        <v>14.71</v>
      </c>
      <c r="S40" s="219">
        <v>6.48</v>
      </c>
      <c r="T40" s="219">
        <v>0.69</v>
      </c>
      <c r="U40" s="219">
        <v>1.9</v>
      </c>
      <c r="V40" s="219">
        <v>4.8</v>
      </c>
      <c r="W40" s="219">
        <v>9.84</v>
      </c>
      <c r="X40" s="219">
        <v>50.34</v>
      </c>
      <c r="Y40" s="219">
        <v>0</v>
      </c>
      <c r="Z40" s="219">
        <v>64.430000000000007</v>
      </c>
      <c r="AA40" s="219">
        <v>25.17</v>
      </c>
      <c r="AB40" s="219">
        <v>0</v>
      </c>
      <c r="AC40" s="219">
        <v>4.54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15.92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17.11</v>
      </c>
      <c r="D41" s="219">
        <v>2.89</v>
      </c>
      <c r="E41" s="219">
        <v>0</v>
      </c>
      <c r="F41" s="219">
        <v>0</v>
      </c>
      <c r="G41" s="219">
        <v>32.51</v>
      </c>
      <c r="H41" s="219">
        <v>0</v>
      </c>
      <c r="I41" s="219">
        <v>39.24</v>
      </c>
      <c r="J41" s="219">
        <v>2.19</v>
      </c>
      <c r="K41" s="219">
        <v>243.78</v>
      </c>
      <c r="L41" s="219">
        <v>11.2</v>
      </c>
      <c r="M41" s="219">
        <v>2.39</v>
      </c>
      <c r="N41" s="219">
        <v>1.96</v>
      </c>
      <c r="O41" s="219">
        <v>2.75</v>
      </c>
      <c r="P41" s="219">
        <v>1.06</v>
      </c>
      <c r="Q41" s="219">
        <v>4.5</v>
      </c>
      <c r="R41" s="219">
        <v>16.38</v>
      </c>
      <c r="S41" s="219">
        <v>6.45</v>
      </c>
      <c r="T41" s="219">
        <v>0.69</v>
      </c>
      <c r="U41" s="219">
        <v>1.9</v>
      </c>
      <c r="V41" s="219">
        <v>4.8</v>
      </c>
      <c r="W41" s="219">
        <v>9.84</v>
      </c>
      <c r="X41" s="219">
        <v>50.34</v>
      </c>
      <c r="Y41" s="219">
        <v>0</v>
      </c>
      <c r="Z41" s="219">
        <v>64.430000000000007</v>
      </c>
      <c r="AA41" s="219">
        <v>25.17</v>
      </c>
      <c r="AB41" s="219">
        <v>0</v>
      </c>
      <c r="AC41" s="219">
        <v>4.54</v>
      </c>
      <c r="AD41" s="219">
        <v>0</v>
      </c>
      <c r="AE41" s="219">
        <v>0</v>
      </c>
      <c r="AF41" s="219">
        <v>0</v>
      </c>
      <c r="AG41" s="219">
        <v>0.98</v>
      </c>
      <c r="AH41" s="219">
        <v>0</v>
      </c>
      <c r="AI41" s="219">
        <v>0</v>
      </c>
      <c r="AJ41" s="219">
        <v>0</v>
      </c>
      <c r="AK41" s="219">
        <v>13.94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17.11</v>
      </c>
      <c r="D42" s="219">
        <v>2.89</v>
      </c>
      <c r="E42" s="219">
        <v>0</v>
      </c>
      <c r="F42" s="219">
        <v>0</v>
      </c>
      <c r="G42" s="219">
        <v>32.51</v>
      </c>
      <c r="H42" s="219">
        <v>0</v>
      </c>
      <c r="I42" s="219">
        <v>39.24</v>
      </c>
      <c r="J42" s="219">
        <v>2.19</v>
      </c>
      <c r="K42" s="219">
        <v>243.78</v>
      </c>
      <c r="L42" s="219">
        <v>11.2</v>
      </c>
      <c r="M42" s="219">
        <v>2.39</v>
      </c>
      <c r="N42" s="219">
        <v>1.96</v>
      </c>
      <c r="O42" s="219">
        <v>2.75</v>
      </c>
      <c r="P42" s="219">
        <v>1.06</v>
      </c>
      <c r="Q42" s="219">
        <v>4.5</v>
      </c>
      <c r="R42" s="219">
        <v>16.38</v>
      </c>
      <c r="S42" s="219">
        <v>6.45</v>
      </c>
      <c r="T42" s="219">
        <v>0.69</v>
      </c>
      <c r="U42" s="219">
        <v>1.9</v>
      </c>
      <c r="V42" s="219">
        <v>4.8</v>
      </c>
      <c r="W42" s="219">
        <v>9.84</v>
      </c>
      <c r="X42" s="219">
        <v>50.76</v>
      </c>
      <c r="Y42" s="219">
        <v>0</v>
      </c>
      <c r="Z42" s="219">
        <v>64.430000000000007</v>
      </c>
      <c r="AA42" s="219">
        <v>25.17</v>
      </c>
      <c r="AB42" s="219">
        <v>0</v>
      </c>
      <c r="AC42" s="219">
        <v>4.54</v>
      </c>
      <c r="AD42" s="219">
        <v>0</v>
      </c>
      <c r="AE42" s="219">
        <v>0</v>
      </c>
      <c r="AF42" s="219">
        <v>0</v>
      </c>
      <c r="AG42" s="219">
        <v>0.98</v>
      </c>
      <c r="AH42" s="219">
        <v>0</v>
      </c>
      <c r="AI42" s="219">
        <v>0</v>
      </c>
      <c r="AJ42" s="219">
        <v>0</v>
      </c>
      <c r="AK42" s="219">
        <v>13.94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16.59</v>
      </c>
      <c r="D43" s="219">
        <v>2.89</v>
      </c>
      <c r="E43" s="219">
        <v>0</v>
      </c>
      <c r="F43" s="219">
        <v>0</v>
      </c>
      <c r="G43" s="219">
        <v>32.51</v>
      </c>
      <c r="H43" s="219">
        <v>0</v>
      </c>
      <c r="I43" s="219">
        <v>39.24</v>
      </c>
      <c r="J43" s="219">
        <v>2.19</v>
      </c>
      <c r="K43" s="219">
        <v>243.78</v>
      </c>
      <c r="L43" s="219">
        <v>11.2</v>
      </c>
      <c r="M43" s="219">
        <v>2.39</v>
      </c>
      <c r="N43" s="219">
        <v>1.96</v>
      </c>
      <c r="O43" s="219">
        <v>2.75</v>
      </c>
      <c r="P43" s="219">
        <v>1.06</v>
      </c>
      <c r="Q43" s="219">
        <v>4.5</v>
      </c>
      <c r="R43" s="219">
        <v>16.38</v>
      </c>
      <c r="S43" s="219">
        <v>9.02</v>
      </c>
      <c r="T43" s="219">
        <v>0.8</v>
      </c>
      <c r="U43" s="219">
        <v>1.9</v>
      </c>
      <c r="V43" s="219">
        <v>4.8</v>
      </c>
      <c r="W43" s="219">
        <v>9.84</v>
      </c>
      <c r="X43" s="219">
        <v>50.34</v>
      </c>
      <c r="Y43" s="219">
        <v>0</v>
      </c>
      <c r="Z43" s="219">
        <v>64.430000000000007</v>
      </c>
      <c r="AA43" s="219">
        <v>25.17</v>
      </c>
      <c r="AB43" s="219">
        <v>0</v>
      </c>
      <c r="AC43" s="219">
        <v>4.54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12.49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16.59</v>
      </c>
      <c r="D44" s="219">
        <v>2.89</v>
      </c>
      <c r="E44" s="219">
        <v>0</v>
      </c>
      <c r="F44" s="219">
        <v>0</v>
      </c>
      <c r="G44" s="219">
        <v>32.51</v>
      </c>
      <c r="H44" s="219">
        <v>0</v>
      </c>
      <c r="I44" s="219">
        <v>39.24</v>
      </c>
      <c r="J44" s="219">
        <v>2.19</v>
      </c>
      <c r="K44" s="219">
        <v>243.78</v>
      </c>
      <c r="L44" s="219">
        <v>11.2</v>
      </c>
      <c r="M44" s="219">
        <v>2.39</v>
      </c>
      <c r="N44" s="219">
        <v>1.96</v>
      </c>
      <c r="O44" s="219">
        <v>2.75</v>
      </c>
      <c r="P44" s="219">
        <v>1.06</v>
      </c>
      <c r="Q44" s="219">
        <v>4.5</v>
      </c>
      <c r="R44" s="219">
        <v>16.600000000000001</v>
      </c>
      <c r="S44" s="219">
        <v>9.02</v>
      </c>
      <c r="T44" s="219">
        <v>0.8</v>
      </c>
      <c r="U44" s="219">
        <v>1.9</v>
      </c>
      <c r="V44" s="219">
        <v>4.8</v>
      </c>
      <c r="W44" s="219">
        <v>9.84</v>
      </c>
      <c r="X44" s="219">
        <v>50.34</v>
      </c>
      <c r="Y44" s="219">
        <v>0</v>
      </c>
      <c r="Z44" s="219">
        <v>64.430000000000007</v>
      </c>
      <c r="AA44" s="219">
        <v>25.17</v>
      </c>
      <c r="AB44" s="219">
        <v>0</v>
      </c>
      <c r="AC44" s="219">
        <v>4.54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12.49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16.59</v>
      </c>
      <c r="D45" s="219">
        <v>2.89</v>
      </c>
      <c r="E45" s="219">
        <v>0</v>
      </c>
      <c r="F45" s="219">
        <v>0</v>
      </c>
      <c r="G45" s="219">
        <v>32.51</v>
      </c>
      <c r="H45" s="219">
        <v>0</v>
      </c>
      <c r="I45" s="219">
        <v>39.24</v>
      </c>
      <c r="J45" s="219">
        <v>2.19</v>
      </c>
      <c r="K45" s="219">
        <v>243.78</v>
      </c>
      <c r="L45" s="219">
        <v>11.2</v>
      </c>
      <c r="M45" s="219">
        <v>2.39</v>
      </c>
      <c r="N45" s="219">
        <v>1.96</v>
      </c>
      <c r="O45" s="219">
        <v>2.75</v>
      </c>
      <c r="P45" s="219">
        <v>1.06</v>
      </c>
      <c r="Q45" s="219">
        <v>6.56</v>
      </c>
      <c r="R45" s="219">
        <v>16.38</v>
      </c>
      <c r="S45" s="219">
        <v>9.02</v>
      </c>
      <c r="T45" s="219">
        <v>0.69</v>
      </c>
      <c r="U45" s="219">
        <v>1.9</v>
      </c>
      <c r="V45" s="219">
        <v>4.8</v>
      </c>
      <c r="W45" s="219">
        <v>9.84</v>
      </c>
      <c r="X45" s="219">
        <v>50.34</v>
      </c>
      <c r="Y45" s="219">
        <v>0</v>
      </c>
      <c r="Z45" s="219">
        <v>64.430000000000007</v>
      </c>
      <c r="AA45" s="219">
        <v>25.17</v>
      </c>
      <c r="AB45" s="219">
        <v>0</v>
      </c>
      <c r="AC45" s="219">
        <v>4.54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12.49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16.59</v>
      </c>
      <c r="D46" s="219">
        <v>2.89</v>
      </c>
      <c r="E46" s="219">
        <v>0</v>
      </c>
      <c r="F46" s="219">
        <v>0</v>
      </c>
      <c r="G46" s="219">
        <v>32.51</v>
      </c>
      <c r="H46" s="219">
        <v>0</v>
      </c>
      <c r="I46" s="219">
        <v>39.24</v>
      </c>
      <c r="J46" s="219">
        <v>2.19</v>
      </c>
      <c r="K46" s="219">
        <v>243.78</v>
      </c>
      <c r="L46" s="219">
        <v>11.2</v>
      </c>
      <c r="M46" s="219">
        <v>2.39</v>
      </c>
      <c r="N46" s="219">
        <v>1.96</v>
      </c>
      <c r="O46" s="219">
        <v>2.75</v>
      </c>
      <c r="P46" s="219">
        <v>1.06</v>
      </c>
      <c r="Q46" s="219">
        <v>6.56</v>
      </c>
      <c r="R46" s="219">
        <v>16.38</v>
      </c>
      <c r="S46" s="219">
        <v>9.02</v>
      </c>
      <c r="T46" s="219">
        <v>0.7</v>
      </c>
      <c r="U46" s="219">
        <v>1.9</v>
      </c>
      <c r="V46" s="219">
        <v>4.8</v>
      </c>
      <c r="W46" s="219">
        <v>9.84</v>
      </c>
      <c r="X46" s="219">
        <v>50.34</v>
      </c>
      <c r="Y46" s="219">
        <v>0</v>
      </c>
      <c r="Z46" s="219">
        <v>64.430000000000007</v>
      </c>
      <c r="AA46" s="219">
        <v>25.17</v>
      </c>
      <c r="AB46" s="219">
        <v>0</v>
      </c>
      <c r="AC46" s="219">
        <v>4.54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12.49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16.059999999999999</v>
      </c>
      <c r="D47" s="219">
        <v>2.89</v>
      </c>
      <c r="E47" s="219">
        <v>0</v>
      </c>
      <c r="F47" s="219">
        <v>0</v>
      </c>
      <c r="G47" s="219">
        <v>32.51</v>
      </c>
      <c r="H47" s="219">
        <v>0</v>
      </c>
      <c r="I47" s="219">
        <v>39.24</v>
      </c>
      <c r="J47" s="219">
        <v>2.19</v>
      </c>
      <c r="K47" s="219">
        <v>244.87</v>
      </c>
      <c r="L47" s="219">
        <v>11.09</v>
      </c>
      <c r="M47" s="219">
        <v>2.39</v>
      </c>
      <c r="N47" s="219">
        <v>1.96</v>
      </c>
      <c r="O47" s="219">
        <v>2.75</v>
      </c>
      <c r="P47" s="219">
        <v>1.06</v>
      </c>
      <c r="Q47" s="219">
        <v>6.9</v>
      </c>
      <c r="R47" s="219">
        <v>16.38</v>
      </c>
      <c r="S47" s="219">
        <v>9.02</v>
      </c>
      <c r="T47" s="219">
        <v>0.8</v>
      </c>
      <c r="U47" s="219">
        <v>1.9</v>
      </c>
      <c r="V47" s="219">
        <v>4.8</v>
      </c>
      <c r="W47" s="219">
        <v>9.85</v>
      </c>
      <c r="X47" s="219">
        <v>50.34</v>
      </c>
      <c r="Y47" s="219">
        <v>0</v>
      </c>
      <c r="Z47" s="219">
        <v>64.430000000000007</v>
      </c>
      <c r="AA47" s="219">
        <v>25.17</v>
      </c>
      <c r="AB47" s="219">
        <v>0</v>
      </c>
      <c r="AC47" s="219">
        <v>4.54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12.49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16.059999999999999</v>
      </c>
      <c r="D48" s="219">
        <v>2.89</v>
      </c>
      <c r="E48" s="219">
        <v>0</v>
      </c>
      <c r="F48" s="219">
        <v>0</v>
      </c>
      <c r="G48" s="219">
        <v>32.51</v>
      </c>
      <c r="H48" s="219">
        <v>0</v>
      </c>
      <c r="I48" s="219">
        <v>38.42</v>
      </c>
      <c r="J48" s="219">
        <v>2.19</v>
      </c>
      <c r="K48" s="219">
        <v>244.89</v>
      </c>
      <c r="L48" s="219">
        <v>11.12</v>
      </c>
      <c r="M48" s="219">
        <v>2.39</v>
      </c>
      <c r="N48" s="219">
        <v>1.96</v>
      </c>
      <c r="O48" s="219">
        <v>2.75</v>
      </c>
      <c r="P48" s="219">
        <v>1.06</v>
      </c>
      <c r="Q48" s="219">
        <v>6.9</v>
      </c>
      <c r="R48" s="219">
        <v>16.38</v>
      </c>
      <c r="S48" s="219">
        <v>9.02</v>
      </c>
      <c r="T48" s="219">
        <v>0.8</v>
      </c>
      <c r="U48" s="219">
        <v>1.9</v>
      </c>
      <c r="V48" s="219">
        <v>4.8</v>
      </c>
      <c r="W48" s="219">
        <v>9.85</v>
      </c>
      <c r="X48" s="219">
        <v>50.34</v>
      </c>
      <c r="Y48" s="219">
        <v>0</v>
      </c>
      <c r="Z48" s="219">
        <v>64.430000000000007</v>
      </c>
      <c r="AA48" s="219">
        <v>25.17</v>
      </c>
      <c r="AB48" s="219">
        <v>0</v>
      </c>
      <c r="AC48" s="219">
        <v>4.54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12.49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16.059999999999999</v>
      </c>
      <c r="D49" s="219">
        <v>2.89</v>
      </c>
      <c r="E49" s="219">
        <v>0</v>
      </c>
      <c r="F49" s="219">
        <v>0</v>
      </c>
      <c r="G49" s="219">
        <v>32.51</v>
      </c>
      <c r="H49" s="219">
        <v>0</v>
      </c>
      <c r="I49" s="219">
        <v>38.42</v>
      </c>
      <c r="J49" s="219">
        <v>2.19</v>
      </c>
      <c r="K49" s="219">
        <v>244.87</v>
      </c>
      <c r="L49" s="219">
        <v>11.15</v>
      </c>
      <c r="M49" s="219">
        <v>2.39</v>
      </c>
      <c r="N49" s="219">
        <v>1.96</v>
      </c>
      <c r="O49" s="219">
        <v>2.75</v>
      </c>
      <c r="P49" s="219">
        <v>1.06</v>
      </c>
      <c r="Q49" s="219">
        <v>6.9</v>
      </c>
      <c r="R49" s="219">
        <v>16.38</v>
      </c>
      <c r="S49" s="219">
        <v>9.02</v>
      </c>
      <c r="T49" s="219">
        <v>0.8</v>
      </c>
      <c r="U49" s="219">
        <v>1.9</v>
      </c>
      <c r="V49" s="219">
        <v>4.8</v>
      </c>
      <c r="W49" s="219">
        <v>9.85</v>
      </c>
      <c r="X49" s="219">
        <v>50.34</v>
      </c>
      <c r="Y49" s="219">
        <v>0</v>
      </c>
      <c r="Z49" s="219">
        <v>64.430000000000007</v>
      </c>
      <c r="AA49" s="219">
        <v>25.17</v>
      </c>
      <c r="AB49" s="219">
        <v>0</v>
      </c>
      <c r="AC49" s="219">
        <v>4.12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12.49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16.059999999999999</v>
      </c>
      <c r="D50" s="219">
        <v>2.89</v>
      </c>
      <c r="E50" s="219">
        <v>0</v>
      </c>
      <c r="F50" s="219">
        <v>0</v>
      </c>
      <c r="G50" s="219">
        <v>32.51</v>
      </c>
      <c r="H50" s="219">
        <v>0</v>
      </c>
      <c r="I50" s="219">
        <v>38.42</v>
      </c>
      <c r="J50" s="219">
        <v>2.19</v>
      </c>
      <c r="K50" s="219">
        <v>244.89</v>
      </c>
      <c r="L50" s="219">
        <v>11.12</v>
      </c>
      <c r="M50" s="219">
        <v>2.39</v>
      </c>
      <c r="N50" s="219">
        <v>1.96</v>
      </c>
      <c r="O50" s="219">
        <v>2.75</v>
      </c>
      <c r="P50" s="219">
        <v>1.06</v>
      </c>
      <c r="Q50" s="219">
        <v>6.9</v>
      </c>
      <c r="R50" s="219">
        <v>16.38</v>
      </c>
      <c r="S50" s="219">
        <v>9.02</v>
      </c>
      <c r="T50" s="219">
        <v>0.8</v>
      </c>
      <c r="U50" s="219">
        <v>1.9</v>
      </c>
      <c r="V50" s="219">
        <v>4.8</v>
      </c>
      <c r="W50" s="219">
        <v>9.85</v>
      </c>
      <c r="X50" s="219">
        <v>50.34</v>
      </c>
      <c r="Y50" s="219">
        <v>0</v>
      </c>
      <c r="Z50" s="219">
        <v>64.430000000000007</v>
      </c>
      <c r="AA50" s="219">
        <v>25.17</v>
      </c>
      <c r="AB50" s="219">
        <v>0</v>
      </c>
      <c r="AC50" s="219">
        <v>4.12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12.49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15.53</v>
      </c>
      <c r="D51" s="219">
        <v>2.89</v>
      </c>
      <c r="E51" s="219">
        <v>0</v>
      </c>
      <c r="F51" s="219">
        <v>0</v>
      </c>
      <c r="G51" s="219">
        <v>32.51</v>
      </c>
      <c r="H51" s="219">
        <v>0</v>
      </c>
      <c r="I51" s="219">
        <v>38.42</v>
      </c>
      <c r="J51" s="219">
        <v>2.19</v>
      </c>
      <c r="K51" s="219">
        <v>253.69</v>
      </c>
      <c r="L51" s="219">
        <v>11.2</v>
      </c>
      <c r="M51" s="219">
        <v>2.39</v>
      </c>
      <c r="N51" s="219">
        <v>1.96</v>
      </c>
      <c r="O51" s="219">
        <v>2.75</v>
      </c>
      <c r="P51" s="219">
        <v>1.06</v>
      </c>
      <c r="Q51" s="219">
        <v>6.9</v>
      </c>
      <c r="R51" s="219">
        <v>16.38</v>
      </c>
      <c r="S51" s="219">
        <v>9.02</v>
      </c>
      <c r="T51" s="219">
        <v>0.8</v>
      </c>
      <c r="U51" s="219">
        <v>1.9</v>
      </c>
      <c r="V51" s="219">
        <v>4.8</v>
      </c>
      <c r="W51" s="219">
        <v>9.85</v>
      </c>
      <c r="X51" s="219">
        <v>50.34</v>
      </c>
      <c r="Y51" s="219">
        <v>0</v>
      </c>
      <c r="Z51" s="219">
        <v>64.05</v>
      </c>
      <c r="AA51" s="219">
        <v>25.08</v>
      </c>
      <c r="AB51" s="219">
        <v>0</v>
      </c>
      <c r="AC51" s="219">
        <v>4.12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10.74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15.53</v>
      </c>
      <c r="D52" s="219">
        <v>2.89</v>
      </c>
      <c r="E52" s="219">
        <v>0</v>
      </c>
      <c r="F52" s="219">
        <v>0</v>
      </c>
      <c r="G52" s="219">
        <v>32.51</v>
      </c>
      <c r="H52" s="219">
        <v>0</v>
      </c>
      <c r="I52" s="219">
        <v>38.42</v>
      </c>
      <c r="J52" s="219">
        <v>2.19</v>
      </c>
      <c r="K52" s="219">
        <v>253.69</v>
      </c>
      <c r="L52" s="219">
        <v>11.2</v>
      </c>
      <c r="M52" s="219">
        <v>2.39</v>
      </c>
      <c r="N52" s="219">
        <v>1.96</v>
      </c>
      <c r="O52" s="219">
        <v>2.75</v>
      </c>
      <c r="P52" s="219">
        <v>1.06</v>
      </c>
      <c r="Q52" s="219">
        <v>6.9</v>
      </c>
      <c r="R52" s="219">
        <v>16.38</v>
      </c>
      <c r="S52" s="219">
        <v>9.02</v>
      </c>
      <c r="T52" s="219">
        <v>0.8</v>
      </c>
      <c r="U52" s="219">
        <v>1.9</v>
      </c>
      <c r="V52" s="219">
        <v>4.8</v>
      </c>
      <c r="W52" s="219">
        <v>9.85</v>
      </c>
      <c r="X52" s="219">
        <v>50.34</v>
      </c>
      <c r="Y52" s="219">
        <v>0</v>
      </c>
      <c r="Z52" s="219">
        <v>64.430000000000007</v>
      </c>
      <c r="AA52" s="219">
        <v>25.08</v>
      </c>
      <c r="AB52" s="219">
        <v>0</v>
      </c>
      <c r="AC52" s="219">
        <v>0</v>
      </c>
      <c r="AD52" s="219">
        <v>9.9700000000000006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10.74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15.53</v>
      </c>
      <c r="D53" s="219">
        <v>2.89</v>
      </c>
      <c r="E53" s="219">
        <v>0</v>
      </c>
      <c r="F53" s="219">
        <v>0</v>
      </c>
      <c r="G53" s="219">
        <v>31.43</v>
      </c>
      <c r="H53" s="219">
        <v>0</v>
      </c>
      <c r="I53" s="219">
        <v>38.42</v>
      </c>
      <c r="J53" s="219">
        <v>2.19</v>
      </c>
      <c r="K53" s="219">
        <v>253.69</v>
      </c>
      <c r="L53" s="219">
        <v>11.2</v>
      </c>
      <c r="M53" s="219">
        <v>2.39</v>
      </c>
      <c r="N53" s="219">
        <v>1.96</v>
      </c>
      <c r="O53" s="219">
        <v>2.75</v>
      </c>
      <c r="P53" s="219">
        <v>1.06</v>
      </c>
      <c r="Q53" s="219">
        <v>6.9</v>
      </c>
      <c r="R53" s="219">
        <v>16.38</v>
      </c>
      <c r="S53" s="219">
        <v>9.02</v>
      </c>
      <c r="T53" s="219">
        <v>0.8</v>
      </c>
      <c r="U53" s="219">
        <v>1.9</v>
      </c>
      <c r="V53" s="219">
        <v>4.8</v>
      </c>
      <c r="W53" s="219">
        <v>9.85</v>
      </c>
      <c r="X53" s="219">
        <v>50.34</v>
      </c>
      <c r="Y53" s="219">
        <v>0</v>
      </c>
      <c r="Z53" s="219">
        <v>64.430000000000007</v>
      </c>
      <c r="AA53" s="219">
        <v>25.17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10.74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15.53</v>
      </c>
      <c r="D54" s="219">
        <v>2.89</v>
      </c>
      <c r="E54" s="219">
        <v>0</v>
      </c>
      <c r="F54" s="219">
        <v>0</v>
      </c>
      <c r="G54" s="219">
        <v>31.43</v>
      </c>
      <c r="H54" s="219">
        <v>0</v>
      </c>
      <c r="I54" s="219">
        <v>38.42</v>
      </c>
      <c r="J54" s="219">
        <v>2.19</v>
      </c>
      <c r="K54" s="219">
        <v>253.69</v>
      </c>
      <c r="L54" s="219">
        <v>11.2</v>
      </c>
      <c r="M54" s="219">
        <v>2.39</v>
      </c>
      <c r="N54" s="219">
        <v>1.96</v>
      </c>
      <c r="O54" s="219">
        <v>2.75</v>
      </c>
      <c r="P54" s="219">
        <v>1.06</v>
      </c>
      <c r="Q54" s="219">
        <v>6.9</v>
      </c>
      <c r="R54" s="219">
        <v>16.38</v>
      </c>
      <c r="S54" s="219">
        <v>9.02</v>
      </c>
      <c r="T54" s="219">
        <v>0.8</v>
      </c>
      <c r="U54" s="219">
        <v>1.9</v>
      </c>
      <c r="V54" s="219">
        <v>4.8</v>
      </c>
      <c r="W54" s="219">
        <v>9.85</v>
      </c>
      <c r="X54" s="219">
        <v>50.34</v>
      </c>
      <c r="Y54" s="219">
        <v>0</v>
      </c>
      <c r="Z54" s="219">
        <v>64.430000000000007</v>
      </c>
      <c r="AA54" s="219">
        <v>25.17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10.74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15.01</v>
      </c>
      <c r="D55" s="219">
        <v>2.89</v>
      </c>
      <c r="E55" s="219">
        <v>0</v>
      </c>
      <c r="F55" s="219">
        <v>0</v>
      </c>
      <c r="G55" s="219">
        <v>31.43</v>
      </c>
      <c r="H55" s="219">
        <v>0</v>
      </c>
      <c r="I55" s="219">
        <v>38.42</v>
      </c>
      <c r="J55" s="219">
        <v>2.19</v>
      </c>
      <c r="K55" s="219">
        <v>253.69</v>
      </c>
      <c r="L55" s="219">
        <v>11.2</v>
      </c>
      <c r="M55" s="219">
        <v>2.39</v>
      </c>
      <c r="N55" s="219">
        <v>1.96</v>
      </c>
      <c r="O55" s="219">
        <v>2.75</v>
      </c>
      <c r="P55" s="219">
        <v>1.06</v>
      </c>
      <c r="Q55" s="219">
        <v>6.9</v>
      </c>
      <c r="R55" s="219">
        <v>16.38</v>
      </c>
      <c r="S55" s="219">
        <v>9.02</v>
      </c>
      <c r="T55" s="219">
        <v>0.77</v>
      </c>
      <c r="U55" s="219">
        <v>1.9</v>
      </c>
      <c r="V55" s="219">
        <v>4.8</v>
      </c>
      <c r="W55" s="219">
        <v>9.85</v>
      </c>
      <c r="X55" s="219">
        <v>50.34</v>
      </c>
      <c r="Y55" s="219">
        <v>0</v>
      </c>
      <c r="Z55" s="219">
        <v>64.430000000000007</v>
      </c>
      <c r="AA55" s="219">
        <v>25.17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10.74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15.01</v>
      </c>
      <c r="D56" s="219">
        <v>2.89</v>
      </c>
      <c r="E56" s="219">
        <v>0</v>
      </c>
      <c r="F56" s="219">
        <v>0</v>
      </c>
      <c r="G56" s="219">
        <v>31.43</v>
      </c>
      <c r="H56" s="219">
        <v>0</v>
      </c>
      <c r="I56" s="219">
        <v>38.42</v>
      </c>
      <c r="J56" s="219">
        <v>2.19</v>
      </c>
      <c r="K56" s="219">
        <v>253.69</v>
      </c>
      <c r="L56" s="219">
        <v>11.2</v>
      </c>
      <c r="M56" s="219">
        <v>2.39</v>
      </c>
      <c r="N56" s="219">
        <v>1.96</v>
      </c>
      <c r="O56" s="219">
        <v>2.75</v>
      </c>
      <c r="P56" s="219">
        <v>1.06</v>
      </c>
      <c r="Q56" s="219">
        <v>6.9</v>
      </c>
      <c r="R56" s="219">
        <v>16.38</v>
      </c>
      <c r="S56" s="219">
        <v>9.02</v>
      </c>
      <c r="T56" s="219">
        <v>0.8</v>
      </c>
      <c r="U56" s="219">
        <v>1.9</v>
      </c>
      <c r="V56" s="219">
        <v>4.8</v>
      </c>
      <c r="W56" s="219">
        <v>9.85</v>
      </c>
      <c r="X56" s="219">
        <v>50.34</v>
      </c>
      <c r="Y56" s="219">
        <v>0</v>
      </c>
      <c r="Z56" s="219">
        <v>64.430000000000007</v>
      </c>
      <c r="AA56" s="219">
        <v>25.17</v>
      </c>
      <c r="AB56" s="219">
        <v>0</v>
      </c>
      <c r="AC56" s="219">
        <v>3.71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10.74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13.95</v>
      </c>
      <c r="D57" s="219">
        <v>2.89</v>
      </c>
      <c r="E57" s="219">
        <v>0</v>
      </c>
      <c r="F57" s="219">
        <v>0</v>
      </c>
      <c r="G57" s="219">
        <v>31.43</v>
      </c>
      <c r="H57" s="219">
        <v>0</v>
      </c>
      <c r="I57" s="219">
        <v>0</v>
      </c>
      <c r="J57" s="219">
        <v>39.520000000000003</v>
      </c>
      <c r="K57" s="219">
        <v>244.05</v>
      </c>
      <c r="L57" s="219">
        <v>11.2</v>
      </c>
      <c r="M57" s="219">
        <v>2.39</v>
      </c>
      <c r="N57" s="219">
        <v>1.96</v>
      </c>
      <c r="O57" s="219">
        <v>2.75</v>
      </c>
      <c r="P57" s="219">
        <v>1.06</v>
      </c>
      <c r="Q57" s="219">
        <v>6.9</v>
      </c>
      <c r="R57" s="219">
        <v>16.38</v>
      </c>
      <c r="S57" s="219">
        <v>9.02</v>
      </c>
      <c r="T57" s="219">
        <v>0.8</v>
      </c>
      <c r="U57" s="219">
        <v>1.9</v>
      </c>
      <c r="V57" s="219">
        <v>4.8</v>
      </c>
      <c r="W57" s="219">
        <v>9.85</v>
      </c>
      <c r="X57" s="219">
        <v>50.34</v>
      </c>
      <c r="Y57" s="219">
        <v>0</v>
      </c>
      <c r="Z57" s="219">
        <v>64.430000000000007</v>
      </c>
      <c r="AA57" s="219">
        <v>25.17</v>
      </c>
      <c r="AB57" s="219">
        <v>0</v>
      </c>
      <c r="AC57" s="219">
        <v>3.71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10.74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13.95</v>
      </c>
      <c r="D58" s="219">
        <v>2.89</v>
      </c>
      <c r="E58" s="219">
        <v>0</v>
      </c>
      <c r="F58" s="219">
        <v>0</v>
      </c>
      <c r="G58" s="219">
        <v>31.43</v>
      </c>
      <c r="H58" s="219">
        <v>0</v>
      </c>
      <c r="I58" s="219">
        <v>0</v>
      </c>
      <c r="J58" s="219">
        <v>39.520000000000003</v>
      </c>
      <c r="K58" s="219">
        <v>244.05</v>
      </c>
      <c r="L58" s="219">
        <v>11.2</v>
      </c>
      <c r="M58" s="219">
        <v>2.39</v>
      </c>
      <c r="N58" s="219">
        <v>1.96</v>
      </c>
      <c r="O58" s="219">
        <v>2.75</v>
      </c>
      <c r="P58" s="219">
        <v>1.06</v>
      </c>
      <c r="Q58" s="219">
        <v>6.9</v>
      </c>
      <c r="R58" s="219">
        <v>16.38</v>
      </c>
      <c r="S58" s="219">
        <v>9.02</v>
      </c>
      <c r="T58" s="219">
        <v>0.8</v>
      </c>
      <c r="U58" s="219">
        <v>1.9</v>
      </c>
      <c r="V58" s="219">
        <v>4.8</v>
      </c>
      <c r="W58" s="219">
        <v>9.85</v>
      </c>
      <c r="X58" s="219">
        <v>50.34</v>
      </c>
      <c r="Y58" s="219">
        <v>0</v>
      </c>
      <c r="Z58" s="219">
        <v>64.430000000000007</v>
      </c>
      <c r="AA58" s="219">
        <v>25.17</v>
      </c>
      <c r="AB58" s="219">
        <v>0</v>
      </c>
      <c r="AC58" s="219">
        <v>3.71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10.74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13.95</v>
      </c>
      <c r="D59" s="219">
        <v>2.89</v>
      </c>
      <c r="E59" s="219">
        <v>0</v>
      </c>
      <c r="F59" s="219">
        <v>0</v>
      </c>
      <c r="G59" s="219">
        <v>31.43</v>
      </c>
      <c r="H59" s="219">
        <v>0</v>
      </c>
      <c r="I59" s="219">
        <v>0</v>
      </c>
      <c r="J59" s="219">
        <v>39.520000000000003</v>
      </c>
      <c r="K59" s="219">
        <v>244.05</v>
      </c>
      <c r="L59" s="219">
        <v>11.2</v>
      </c>
      <c r="M59" s="219">
        <v>2.39</v>
      </c>
      <c r="N59" s="219">
        <v>1.96</v>
      </c>
      <c r="O59" s="219">
        <v>2.75</v>
      </c>
      <c r="P59" s="219">
        <v>1.06</v>
      </c>
      <c r="Q59" s="219">
        <v>6.9</v>
      </c>
      <c r="R59" s="219">
        <v>16.38</v>
      </c>
      <c r="S59" s="219">
        <v>9.02</v>
      </c>
      <c r="T59" s="219">
        <v>0.8</v>
      </c>
      <c r="U59" s="219">
        <v>1.9</v>
      </c>
      <c r="V59" s="219">
        <v>0.3</v>
      </c>
      <c r="W59" s="219">
        <v>0.77</v>
      </c>
      <c r="X59" s="219">
        <v>4.8600000000000003</v>
      </c>
      <c r="Y59" s="219">
        <v>0</v>
      </c>
      <c r="Z59" s="219">
        <v>35.53</v>
      </c>
      <c r="AA59" s="219">
        <v>25.17</v>
      </c>
      <c r="AB59" s="219">
        <v>0</v>
      </c>
      <c r="AC59" s="219">
        <v>2.88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10.74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13.95</v>
      </c>
      <c r="D60" s="219">
        <v>2.89</v>
      </c>
      <c r="E60" s="219">
        <v>0</v>
      </c>
      <c r="F60" s="219">
        <v>0</v>
      </c>
      <c r="G60" s="219">
        <v>31.43</v>
      </c>
      <c r="H60" s="219">
        <v>0</v>
      </c>
      <c r="I60" s="219">
        <v>0</v>
      </c>
      <c r="J60" s="219">
        <v>39.520000000000003</v>
      </c>
      <c r="K60" s="219">
        <v>244.05</v>
      </c>
      <c r="L60" s="219">
        <v>11.2</v>
      </c>
      <c r="M60" s="219">
        <v>2.39</v>
      </c>
      <c r="N60" s="219">
        <v>1.96</v>
      </c>
      <c r="O60" s="219">
        <v>2.75</v>
      </c>
      <c r="P60" s="219">
        <v>1.06</v>
      </c>
      <c r="Q60" s="219">
        <v>6.9</v>
      </c>
      <c r="R60" s="219">
        <v>16.38</v>
      </c>
      <c r="S60" s="219">
        <v>9.02</v>
      </c>
      <c r="T60" s="219">
        <v>0.8</v>
      </c>
      <c r="U60" s="219">
        <v>1.9</v>
      </c>
      <c r="V60" s="219">
        <v>0.28000000000000003</v>
      </c>
      <c r="W60" s="219">
        <v>0.54</v>
      </c>
      <c r="X60" s="219">
        <v>2.38</v>
      </c>
      <c r="Y60" s="219">
        <v>0</v>
      </c>
      <c r="Z60" s="219">
        <v>4.49</v>
      </c>
      <c r="AA60" s="219">
        <v>25.17</v>
      </c>
      <c r="AB60" s="219">
        <v>0</v>
      </c>
      <c r="AC60" s="219">
        <v>2.88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10.74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13.95</v>
      </c>
      <c r="D61" s="219">
        <v>2.89</v>
      </c>
      <c r="E61" s="219">
        <v>0</v>
      </c>
      <c r="F61" s="219">
        <v>0</v>
      </c>
      <c r="G61" s="219">
        <v>31.43</v>
      </c>
      <c r="H61" s="219">
        <v>0</v>
      </c>
      <c r="I61" s="219">
        <v>0</v>
      </c>
      <c r="J61" s="219">
        <v>39.520000000000003</v>
      </c>
      <c r="K61" s="219">
        <v>244.06</v>
      </c>
      <c r="L61" s="219">
        <v>0.7</v>
      </c>
      <c r="M61" s="219">
        <v>2.39</v>
      </c>
      <c r="N61" s="219">
        <v>1.96</v>
      </c>
      <c r="O61" s="219">
        <v>2.75</v>
      </c>
      <c r="P61" s="219">
        <v>1.06</v>
      </c>
      <c r="Q61" s="219">
        <v>0.49</v>
      </c>
      <c r="R61" s="219">
        <v>0.71</v>
      </c>
      <c r="S61" s="219">
        <v>0.44</v>
      </c>
      <c r="T61" s="219">
        <v>0.04</v>
      </c>
      <c r="U61" s="219">
        <v>1.9</v>
      </c>
      <c r="V61" s="219">
        <v>0.28000000000000003</v>
      </c>
      <c r="W61" s="219">
        <v>0.54</v>
      </c>
      <c r="X61" s="219">
        <v>2.38</v>
      </c>
      <c r="Y61" s="219">
        <v>0</v>
      </c>
      <c r="Z61" s="219">
        <v>4.49</v>
      </c>
      <c r="AA61" s="219">
        <v>1.45</v>
      </c>
      <c r="AB61" s="219">
        <v>0</v>
      </c>
      <c r="AC61" s="219">
        <v>2.88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14.05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13.95</v>
      </c>
      <c r="D62" s="219">
        <v>2.89</v>
      </c>
      <c r="E62" s="219">
        <v>0</v>
      </c>
      <c r="F62" s="219">
        <v>0</v>
      </c>
      <c r="G62" s="219">
        <v>31.43</v>
      </c>
      <c r="H62" s="219">
        <v>0</v>
      </c>
      <c r="I62" s="219">
        <v>0</v>
      </c>
      <c r="J62" s="219">
        <v>39.520000000000003</v>
      </c>
      <c r="K62" s="219">
        <v>244.06</v>
      </c>
      <c r="L62" s="219">
        <v>0.7</v>
      </c>
      <c r="M62" s="219">
        <v>2.39</v>
      </c>
      <c r="N62" s="219">
        <v>1.96</v>
      </c>
      <c r="O62" s="219">
        <v>2.75</v>
      </c>
      <c r="P62" s="219">
        <v>1.06</v>
      </c>
      <c r="Q62" s="219">
        <v>0.36</v>
      </c>
      <c r="R62" s="219">
        <v>0.71</v>
      </c>
      <c r="S62" s="219">
        <v>0.44</v>
      </c>
      <c r="T62" s="219">
        <v>0.03</v>
      </c>
      <c r="U62" s="219">
        <v>1.9</v>
      </c>
      <c r="V62" s="219">
        <v>0.28000000000000003</v>
      </c>
      <c r="W62" s="219">
        <v>0.54</v>
      </c>
      <c r="X62" s="219">
        <v>2.38</v>
      </c>
      <c r="Y62" s="219">
        <v>0</v>
      </c>
      <c r="Z62" s="219">
        <v>4.49</v>
      </c>
      <c r="AA62" s="219">
        <v>1.45</v>
      </c>
      <c r="AB62" s="219">
        <v>0</v>
      </c>
      <c r="AC62" s="219">
        <v>2.88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14.05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13.95</v>
      </c>
      <c r="D63" s="219">
        <v>2.89</v>
      </c>
      <c r="E63" s="219">
        <v>0</v>
      </c>
      <c r="F63" s="219">
        <v>0</v>
      </c>
      <c r="G63" s="219">
        <v>31.25</v>
      </c>
      <c r="H63" s="219">
        <v>0</v>
      </c>
      <c r="I63" s="219">
        <v>0</v>
      </c>
      <c r="J63" s="219">
        <v>39.51</v>
      </c>
      <c r="K63" s="219">
        <v>205.53</v>
      </c>
      <c r="L63" s="219">
        <v>0.87</v>
      </c>
      <c r="M63" s="219">
        <v>2.39</v>
      </c>
      <c r="N63" s="219">
        <v>1.96</v>
      </c>
      <c r="O63" s="219">
        <v>2.75</v>
      </c>
      <c r="P63" s="219">
        <v>1.04</v>
      </c>
      <c r="Q63" s="219">
        <v>0.36</v>
      </c>
      <c r="R63" s="219">
        <v>0.71</v>
      </c>
      <c r="S63" s="219">
        <v>0.44</v>
      </c>
      <c r="T63" s="219">
        <v>0.03</v>
      </c>
      <c r="U63" s="219">
        <v>1.9</v>
      </c>
      <c r="V63" s="219">
        <v>0.28000000000000003</v>
      </c>
      <c r="W63" s="219">
        <v>0.54</v>
      </c>
      <c r="X63" s="219">
        <v>2.38</v>
      </c>
      <c r="Y63" s="219">
        <v>0</v>
      </c>
      <c r="Z63" s="219">
        <v>4.49</v>
      </c>
      <c r="AA63" s="219">
        <v>1.45</v>
      </c>
      <c r="AB63" s="219">
        <v>0</v>
      </c>
      <c r="AC63" s="219">
        <v>2.88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17.47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13.95</v>
      </c>
      <c r="D64" s="219">
        <v>2.89</v>
      </c>
      <c r="E64" s="219">
        <v>0</v>
      </c>
      <c r="F64" s="219">
        <v>0</v>
      </c>
      <c r="G64" s="219">
        <v>31.43</v>
      </c>
      <c r="H64" s="219">
        <v>0</v>
      </c>
      <c r="I64" s="219">
        <v>0</v>
      </c>
      <c r="J64" s="219">
        <v>39.520000000000003</v>
      </c>
      <c r="K64" s="219">
        <v>205.53</v>
      </c>
      <c r="L64" s="219">
        <v>0.87</v>
      </c>
      <c r="M64" s="219">
        <v>2.39</v>
      </c>
      <c r="N64" s="219">
        <v>1.96</v>
      </c>
      <c r="O64" s="219">
        <v>2.75</v>
      </c>
      <c r="P64" s="219">
        <v>1.02</v>
      </c>
      <c r="Q64" s="219">
        <v>0.36</v>
      </c>
      <c r="R64" s="219">
        <v>0.71</v>
      </c>
      <c r="S64" s="219">
        <v>0.44</v>
      </c>
      <c r="T64" s="219">
        <v>0.03</v>
      </c>
      <c r="U64" s="219">
        <v>1.9</v>
      </c>
      <c r="V64" s="219">
        <v>0.28000000000000003</v>
      </c>
      <c r="W64" s="219">
        <v>0.54</v>
      </c>
      <c r="X64" s="219">
        <v>2.38</v>
      </c>
      <c r="Y64" s="219">
        <v>0</v>
      </c>
      <c r="Z64" s="219">
        <v>4.49</v>
      </c>
      <c r="AA64" s="219">
        <v>1.45</v>
      </c>
      <c r="AB64" s="219">
        <v>0</v>
      </c>
      <c r="AC64" s="219">
        <v>2.88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17.47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13.95</v>
      </c>
      <c r="D65" s="219">
        <v>2.89</v>
      </c>
      <c r="E65" s="219">
        <v>0</v>
      </c>
      <c r="F65" s="219">
        <v>0</v>
      </c>
      <c r="G65" s="219">
        <v>31.43</v>
      </c>
      <c r="H65" s="219">
        <v>0</v>
      </c>
      <c r="I65" s="219">
        <v>0</v>
      </c>
      <c r="J65" s="219">
        <v>38.97</v>
      </c>
      <c r="K65" s="219">
        <v>157.36000000000001</v>
      </c>
      <c r="L65" s="219">
        <v>0.87</v>
      </c>
      <c r="M65" s="219">
        <v>2.39</v>
      </c>
      <c r="N65" s="219">
        <v>1.96</v>
      </c>
      <c r="O65" s="219">
        <v>2.75</v>
      </c>
      <c r="P65" s="219">
        <v>1.01</v>
      </c>
      <c r="Q65" s="219">
        <v>0.36</v>
      </c>
      <c r="R65" s="219">
        <v>0.71</v>
      </c>
      <c r="S65" s="219">
        <v>0.44</v>
      </c>
      <c r="T65" s="219">
        <v>0.03</v>
      </c>
      <c r="U65" s="219">
        <v>1.9</v>
      </c>
      <c r="V65" s="219">
        <v>0.28000000000000003</v>
      </c>
      <c r="W65" s="219">
        <v>0.54</v>
      </c>
      <c r="X65" s="219">
        <v>2.38</v>
      </c>
      <c r="Y65" s="219">
        <v>0</v>
      </c>
      <c r="Z65" s="219">
        <v>4.49</v>
      </c>
      <c r="AA65" s="219">
        <v>1.45</v>
      </c>
      <c r="AB65" s="219">
        <v>0</v>
      </c>
      <c r="AC65" s="219">
        <v>5.49</v>
      </c>
      <c r="AD65" s="219">
        <v>0</v>
      </c>
      <c r="AE65" s="219">
        <v>0</v>
      </c>
      <c r="AF65" s="219">
        <v>0</v>
      </c>
      <c r="AG65" s="219">
        <v>2.72</v>
      </c>
      <c r="AH65" s="219">
        <v>0</v>
      </c>
      <c r="AI65" s="219">
        <v>0</v>
      </c>
      <c r="AJ65" s="219">
        <v>0</v>
      </c>
      <c r="AK65" s="219">
        <v>17.47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13.95</v>
      </c>
      <c r="D66" s="219">
        <v>2.89</v>
      </c>
      <c r="E66" s="219">
        <v>0</v>
      </c>
      <c r="F66" s="219">
        <v>0</v>
      </c>
      <c r="G66" s="219">
        <v>31.43</v>
      </c>
      <c r="H66" s="219">
        <v>0</v>
      </c>
      <c r="I66" s="219">
        <v>0</v>
      </c>
      <c r="J66" s="219">
        <v>38.97</v>
      </c>
      <c r="K66" s="219">
        <v>157.36000000000001</v>
      </c>
      <c r="L66" s="219">
        <v>0.87</v>
      </c>
      <c r="M66" s="219">
        <v>2.39</v>
      </c>
      <c r="N66" s="219">
        <v>1.96</v>
      </c>
      <c r="O66" s="219">
        <v>2.75</v>
      </c>
      <c r="P66" s="219">
        <v>1.01</v>
      </c>
      <c r="Q66" s="219">
        <v>0.36</v>
      </c>
      <c r="R66" s="219">
        <v>0.71</v>
      </c>
      <c r="S66" s="219">
        <v>0.44</v>
      </c>
      <c r="T66" s="219">
        <v>0.03</v>
      </c>
      <c r="U66" s="219">
        <v>1.9</v>
      </c>
      <c r="V66" s="219">
        <v>0.28000000000000003</v>
      </c>
      <c r="W66" s="219">
        <v>0.54</v>
      </c>
      <c r="X66" s="219">
        <v>2.38</v>
      </c>
      <c r="Y66" s="219">
        <v>0</v>
      </c>
      <c r="Z66" s="219">
        <v>4.49</v>
      </c>
      <c r="AA66" s="219">
        <v>1.45</v>
      </c>
      <c r="AB66" s="219">
        <v>0</v>
      </c>
      <c r="AC66" s="219">
        <v>5.49</v>
      </c>
      <c r="AD66" s="219">
        <v>0</v>
      </c>
      <c r="AE66" s="219">
        <v>0</v>
      </c>
      <c r="AF66" s="219">
        <v>0</v>
      </c>
      <c r="AG66" s="219">
        <v>2.72</v>
      </c>
      <c r="AH66" s="219">
        <v>0</v>
      </c>
      <c r="AI66" s="219">
        <v>0</v>
      </c>
      <c r="AJ66" s="219">
        <v>0</v>
      </c>
      <c r="AK66" s="219">
        <v>17.47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13.95</v>
      </c>
      <c r="D67" s="219">
        <v>2.89</v>
      </c>
      <c r="E67" s="219">
        <v>0</v>
      </c>
      <c r="F67" s="219">
        <v>0</v>
      </c>
      <c r="G67" s="219">
        <v>31.43</v>
      </c>
      <c r="H67" s="219">
        <v>0</v>
      </c>
      <c r="I67" s="219">
        <v>0</v>
      </c>
      <c r="J67" s="219">
        <v>38.97</v>
      </c>
      <c r="K67" s="219">
        <v>109.2</v>
      </c>
      <c r="L67" s="219">
        <v>0.87</v>
      </c>
      <c r="M67" s="219">
        <v>2.39</v>
      </c>
      <c r="N67" s="219">
        <v>1.96</v>
      </c>
      <c r="O67" s="219">
        <v>2.75</v>
      </c>
      <c r="P67" s="219">
        <v>1.01</v>
      </c>
      <c r="Q67" s="219">
        <v>0.36</v>
      </c>
      <c r="R67" s="219">
        <v>0.71</v>
      </c>
      <c r="S67" s="219">
        <v>0.44</v>
      </c>
      <c r="T67" s="219">
        <v>0.03</v>
      </c>
      <c r="U67" s="219">
        <v>1.9</v>
      </c>
      <c r="V67" s="219">
        <v>0.28000000000000003</v>
      </c>
      <c r="W67" s="219">
        <v>0.54</v>
      </c>
      <c r="X67" s="219">
        <v>2.38</v>
      </c>
      <c r="Y67" s="219">
        <v>0</v>
      </c>
      <c r="Z67" s="219">
        <v>-56.63</v>
      </c>
      <c r="AA67" s="219">
        <v>1.45</v>
      </c>
      <c r="AB67" s="219">
        <v>0</v>
      </c>
      <c r="AC67" s="219">
        <v>5.49</v>
      </c>
      <c r="AD67" s="219">
        <v>0</v>
      </c>
      <c r="AE67" s="219">
        <v>0</v>
      </c>
      <c r="AF67" s="219">
        <v>0</v>
      </c>
      <c r="AG67" s="219">
        <v>2.72</v>
      </c>
      <c r="AH67" s="219">
        <v>0</v>
      </c>
      <c r="AI67" s="219">
        <v>0</v>
      </c>
      <c r="AJ67" s="219">
        <v>0</v>
      </c>
      <c r="AK67" s="219">
        <v>17.47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13.95</v>
      </c>
      <c r="D68" s="219">
        <v>2.89</v>
      </c>
      <c r="E68" s="219">
        <v>0</v>
      </c>
      <c r="F68" s="219">
        <v>0</v>
      </c>
      <c r="G68" s="219">
        <v>31.43</v>
      </c>
      <c r="H68" s="219">
        <v>0</v>
      </c>
      <c r="I68" s="219">
        <v>0</v>
      </c>
      <c r="J68" s="219">
        <v>38.97</v>
      </c>
      <c r="K68" s="219">
        <v>109.2</v>
      </c>
      <c r="L68" s="219">
        <v>0.87</v>
      </c>
      <c r="M68" s="219">
        <v>2.39</v>
      </c>
      <c r="N68" s="219">
        <v>1.96</v>
      </c>
      <c r="O68" s="219">
        <v>2.75</v>
      </c>
      <c r="P68" s="219">
        <v>1.01</v>
      </c>
      <c r="Q68" s="219">
        <v>0.36</v>
      </c>
      <c r="R68" s="219">
        <v>0.71</v>
      </c>
      <c r="S68" s="219">
        <v>0.44</v>
      </c>
      <c r="T68" s="219">
        <v>0.03</v>
      </c>
      <c r="U68" s="219">
        <v>1.9</v>
      </c>
      <c r="V68" s="219">
        <v>0.28000000000000003</v>
      </c>
      <c r="W68" s="219">
        <v>0.54</v>
      </c>
      <c r="X68" s="219">
        <v>2.38</v>
      </c>
      <c r="Y68" s="219">
        <v>0</v>
      </c>
      <c r="Z68" s="219">
        <v>-56.63</v>
      </c>
      <c r="AA68" s="219">
        <v>1.45</v>
      </c>
      <c r="AB68" s="219">
        <v>0</v>
      </c>
      <c r="AC68" s="219">
        <v>5.13</v>
      </c>
      <c r="AD68" s="219">
        <v>0</v>
      </c>
      <c r="AE68" s="219">
        <v>0</v>
      </c>
      <c r="AF68" s="219">
        <v>0</v>
      </c>
      <c r="AG68" s="219">
        <v>2.72</v>
      </c>
      <c r="AH68" s="219">
        <v>0</v>
      </c>
      <c r="AI68" s="219">
        <v>0</v>
      </c>
      <c r="AJ68" s="219">
        <v>0</v>
      </c>
      <c r="AK68" s="219">
        <v>17.47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13.95</v>
      </c>
      <c r="D69" s="219">
        <v>2.89</v>
      </c>
      <c r="E69" s="219">
        <v>0</v>
      </c>
      <c r="F69" s="219">
        <v>0</v>
      </c>
      <c r="G69" s="219">
        <v>31.43</v>
      </c>
      <c r="H69" s="219">
        <v>0</v>
      </c>
      <c r="I69" s="219">
        <v>0</v>
      </c>
      <c r="J69" s="219">
        <v>40.07</v>
      </c>
      <c r="K69" s="219">
        <v>61.03</v>
      </c>
      <c r="L69" s="219">
        <v>0.87</v>
      </c>
      <c r="M69" s="219">
        <v>2.39</v>
      </c>
      <c r="N69" s="219">
        <v>1.96</v>
      </c>
      <c r="O69" s="219">
        <v>2.75</v>
      </c>
      <c r="P69" s="219">
        <v>1.01</v>
      </c>
      <c r="Q69" s="219">
        <v>0.36</v>
      </c>
      <c r="R69" s="219">
        <v>0.71</v>
      </c>
      <c r="S69" s="219">
        <v>0.44</v>
      </c>
      <c r="T69" s="219">
        <v>0.03</v>
      </c>
      <c r="U69" s="219">
        <v>1.9</v>
      </c>
      <c r="V69" s="219">
        <v>0.28000000000000003</v>
      </c>
      <c r="W69" s="219">
        <v>0.53</v>
      </c>
      <c r="X69" s="219">
        <v>2.38</v>
      </c>
      <c r="Y69" s="219">
        <v>0</v>
      </c>
      <c r="Z69" s="219">
        <v>2.25</v>
      </c>
      <c r="AA69" s="219">
        <v>1.45</v>
      </c>
      <c r="AB69" s="219">
        <v>0</v>
      </c>
      <c r="AC69" s="219">
        <v>5.13</v>
      </c>
      <c r="AD69" s="219">
        <v>0</v>
      </c>
      <c r="AE69" s="219">
        <v>0</v>
      </c>
      <c r="AF69" s="219">
        <v>0</v>
      </c>
      <c r="AG69" s="219">
        <v>2.72</v>
      </c>
      <c r="AH69" s="219">
        <v>0</v>
      </c>
      <c r="AI69" s="219">
        <v>0</v>
      </c>
      <c r="AJ69" s="219">
        <v>0</v>
      </c>
      <c r="AK69" s="219">
        <v>0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13.95</v>
      </c>
      <c r="D70" s="219">
        <v>2.89</v>
      </c>
      <c r="E70" s="219">
        <v>0</v>
      </c>
      <c r="F70" s="219">
        <v>0</v>
      </c>
      <c r="G70" s="219">
        <v>31.43</v>
      </c>
      <c r="H70" s="219">
        <v>0</v>
      </c>
      <c r="I70" s="219">
        <v>0</v>
      </c>
      <c r="J70" s="219">
        <v>40.07</v>
      </c>
      <c r="K70" s="219">
        <v>61.03</v>
      </c>
      <c r="L70" s="219">
        <v>0.87</v>
      </c>
      <c r="M70" s="219">
        <v>2.39</v>
      </c>
      <c r="N70" s="219">
        <v>1.96</v>
      </c>
      <c r="O70" s="219">
        <v>2.75</v>
      </c>
      <c r="P70" s="219">
        <v>1.01</v>
      </c>
      <c r="Q70" s="219">
        <v>0.36</v>
      </c>
      <c r="R70" s="219">
        <v>0.71</v>
      </c>
      <c r="S70" s="219">
        <v>0.44</v>
      </c>
      <c r="T70" s="219">
        <v>0.03</v>
      </c>
      <c r="U70" s="219">
        <v>1.9</v>
      </c>
      <c r="V70" s="219">
        <v>0.28000000000000003</v>
      </c>
      <c r="W70" s="219">
        <v>0.53</v>
      </c>
      <c r="X70" s="219">
        <v>2.38</v>
      </c>
      <c r="Y70" s="219">
        <v>0</v>
      </c>
      <c r="Z70" s="219">
        <v>2.25</v>
      </c>
      <c r="AA70" s="219">
        <v>1.45</v>
      </c>
      <c r="AB70" s="219">
        <v>0</v>
      </c>
      <c r="AC70" s="219">
        <v>5.13</v>
      </c>
      <c r="AD70" s="219">
        <v>0</v>
      </c>
      <c r="AE70" s="219">
        <v>0</v>
      </c>
      <c r="AF70" s="219">
        <v>0</v>
      </c>
      <c r="AG70" s="219">
        <v>2.72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0</v>
      </c>
      <c r="D71" s="219">
        <v>16.850000000000001</v>
      </c>
      <c r="E71" s="219">
        <v>0</v>
      </c>
      <c r="F71" s="219">
        <v>0</v>
      </c>
      <c r="G71" s="219">
        <v>31.43</v>
      </c>
      <c r="H71" s="219">
        <v>0</v>
      </c>
      <c r="I71" s="219">
        <v>0</v>
      </c>
      <c r="J71" s="219">
        <v>40.07</v>
      </c>
      <c r="K71" s="219">
        <v>18.86</v>
      </c>
      <c r="L71" s="219">
        <v>0.87</v>
      </c>
      <c r="M71" s="219">
        <v>2.39</v>
      </c>
      <c r="N71" s="219">
        <v>1.96</v>
      </c>
      <c r="O71" s="219">
        <v>2.75</v>
      </c>
      <c r="P71" s="219">
        <v>1.01</v>
      </c>
      <c r="Q71" s="219">
        <v>0.36</v>
      </c>
      <c r="R71" s="219">
        <v>0.71</v>
      </c>
      <c r="S71" s="219">
        <v>0.44</v>
      </c>
      <c r="T71" s="219">
        <v>0.03</v>
      </c>
      <c r="U71" s="219">
        <v>1.9</v>
      </c>
      <c r="V71" s="219">
        <v>0.28000000000000003</v>
      </c>
      <c r="W71" s="219">
        <v>0.53</v>
      </c>
      <c r="X71" s="219">
        <v>2.38</v>
      </c>
      <c r="Y71" s="219">
        <v>0</v>
      </c>
      <c r="Z71" s="219">
        <v>2.25</v>
      </c>
      <c r="AA71" s="219">
        <v>1.45</v>
      </c>
      <c r="AB71" s="219">
        <v>0</v>
      </c>
      <c r="AC71" s="219">
        <v>5.13</v>
      </c>
      <c r="AD71" s="219">
        <v>0</v>
      </c>
      <c r="AE71" s="219">
        <v>0</v>
      </c>
      <c r="AF71" s="219">
        <v>0</v>
      </c>
      <c r="AG71" s="219">
        <v>2.72</v>
      </c>
      <c r="AH71" s="219">
        <v>0</v>
      </c>
      <c r="AI71" s="219">
        <v>0</v>
      </c>
      <c r="AJ71" s="219">
        <v>0</v>
      </c>
      <c r="AK71" s="219">
        <v>-50.27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0</v>
      </c>
      <c r="D72" s="219">
        <v>16.850000000000001</v>
      </c>
      <c r="E72" s="219">
        <v>0</v>
      </c>
      <c r="F72" s="219">
        <v>0</v>
      </c>
      <c r="G72" s="219">
        <v>31.43</v>
      </c>
      <c r="H72" s="219">
        <v>0</v>
      </c>
      <c r="I72" s="219">
        <v>0</v>
      </c>
      <c r="J72" s="219">
        <v>40.07</v>
      </c>
      <c r="K72" s="219">
        <v>18.86</v>
      </c>
      <c r="L72" s="219">
        <v>0.87</v>
      </c>
      <c r="M72" s="219">
        <v>2.39</v>
      </c>
      <c r="N72" s="219">
        <v>1.96</v>
      </c>
      <c r="O72" s="219">
        <v>2.75</v>
      </c>
      <c r="P72" s="219">
        <v>1.01</v>
      </c>
      <c r="Q72" s="219">
        <v>0.36</v>
      </c>
      <c r="R72" s="219">
        <v>0.71</v>
      </c>
      <c r="S72" s="219">
        <v>0.44</v>
      </c>
      <c r="T72" s="219">
        <v>0.03</v>
      </c>
      <c r="U72" s="219">
        <v>1.9</v>
      </c>
      <c r="V72" s="219">
        <v>0.28000000000000003</v>
      </c>
      <c r="W72" s="219">
        <v>0.53</v>
      </c>
      <c r="X72" s="219">
        <v>2.38</v>
      </c>
      <c r="Y72" s="219">
        <v>0</v>
      </c>
      <c r="Z72" s="219">
        <v>2.25</v>
      </c>
      <c r="AA72" s="219">
        <v>1.45</v>
      </c>
      <c r="AB72" s="219">
        <v>0</v>
      </c>
      <c r="AC72" s="219">
        <v>5.13</v>
      </c>
      <c r="AD72" s="219">
        <v>0</v>
      </c>
      <c r="AE72" s="219">
        <v>0</v>
      </c>
      <c r="AF72" s="219">
        <v>0</v>
      </c>
      <c r="AG72" s="219">
        <v>2.72</v>
      </c>
      <c r="AH72" s="219">
        <v>0</v>
      </c>
      <c r="AI72" s="219">
        <v>0</v>
      </c>
      <c r="AJ72" s="219">
        <v>0</v>
      </c>
      <c r="AK72" s="219">
        <v>-50.27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0</v>
      </c>
      <c r="D73" s="219">
        <v>16.850000000000001</v>
      </c>
      <c r="E73" s="219">
        <v>0</v>
      </c>
      <c r="F73" s="219">
        <v>0</v>
      </c>
      <c r="G73" s="219">
        <v>31.43</v>
      </c>
      <c r="H73" s="219">
        <v>0</v>
      </c>
      <c r="I73" s="219">
        <v>0</v>
      </c>
      <c r="J73" s="219">
        <v>41.16</v>
      </c>
      <c r="K73" s="219">
        <v>18.86</v>
      </c>
      <c r="L73" s="219">
        <v>0.87</v>
      </c>
      <c r="M73" s="219">
        <v>2.39</v>
      </c>
      <c r="N73" s="219">
        <v>1.96</v>
      </c>
      <c r="O73" s="219">
        <v>2.75</v>
      </c>
      <c r="P73" s="219">
        <v>1.01</v>
      </c>
      <c r="Q73" s="219">
        <v>0.35</v>
      </c>
      <c r="R73" s="219">
        <v>0.71</v>
      </c>
      <c r="S73" s="219">
        <v>0.44</v>
      </c>
      <c r="T73" s="219">
        <v>0.03</v>
      </c>
      <c r="U73" s="219">
        <v>1.9</v>
      </c>
      <c r="V73" s="219">
        <v>0.28000000000000003</v>
      </c>
      <c r="W73" s="219">
        <v>0.52</v>
      </c>
      <c r="X73" s="219">
        <v>2.38</v>
      </c>
      <c r="Y73" s="219">
        <v>0</v>
      </c>
      <c r="Z73" s="219">
        <v>2.25</v>
      </c>
      <c r="AA73" s="219">
        <v>1.45</v>
      </c>
      <c r="AB73" s="219">
        <v>0</v>
      </c>
      <c r="AC73" s="219">
        <v>5.13</v>
      </c>
      <c r="AD73" s="219">
        <v>0</v>
      </c>
      <c r="AE73" s="219">
        <v>0</v>
      </c>
      <c r="AF73" s="219">
        <v>0</v>
      </c>
      <c r="AG73" s="219">
        <v>2.72</v>
      </c>
      <c r="AH73" s="219">
        <v>0</v>
      </c>
      <c r="AI73" s="219">
        <v>0</v>
      </c>
      <c r="AJ73" s="219">
        <v>0</v>
      </c>
      <c r="AK73" s="219">
        <v>-50.27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0</v>
      </c>
      <c r="D74" s="219">
        <v>16.850000000000001</v>
      </c>
      <c r="E74" s="219">
        <v>0</v>
      </c>
      <c r="F74" s="219">
        <v>0</v>
      </c>
      <c r="G74" s="219">
        <v>31.43</v>
      </c>
      <c r="H74" s="219">
        <v>0</v>
      </c>
      <c r="I74" s="219">
        <v>0</v>
      </c>
      <c r="J74" s="219">
        <v>41.16</v>
      </c>
      <c r="K74" s="219">
        <v>18.86</v>
      </c>
      <c r="L74" s="219">
        <v>0.87</v>
      </c>
      <c r="M74" s="219">
        <v>2.39</v>
      </c>
      <c r="N74" s="219">
        <v>1.96</v>
      </c>
      <c r="O74" s="219">
        <v>2.75</v>
      </c>
      <c r="P74" s="219">
        <v>1.01</v>
      </c>
      <c r="Q74" s="219">
        <v>0.35</v>
      </c>
      <c r="R74" s="219">
        <v>0.71</v>
      </c>
      <c r="S74" s="219">
        <v>0.44</v>
      </c>
      <c r="T74" s="219">
        <v>0.03</v>
      </c>
      <c r="U74" s="219">
        <v>1.9</v>
      </c>
      <c r="V74" s="219">
        <v>0.28000000000000003</v>
      </c>
      <c r="W74" s="219">
        <v>0.52</v>
      </c>
      <c r="X74" s="219">
        <v>2.38</v>
      </c>
      <c r="Y74" s="219">
        <v>0</v>
      </c>
      <c r="Z74" s="219">
        <v>2.25</v>
      </c>
      <c r="AA74" s="219">
        <v>1.45</v>
      </c>
      <c r="AB74" s="219">
        <v>0</v>
      </c>
      <c r="AC74" s="219">
        <v>5.13</v>
      </c>
      <c r="AD74" s="219">
        <v>0</v>
      </c>
      <c r="AE74" s="219">
        <v>0</v>
      </c>
      <c r="AF74" s="219">
        <v>0</v>
      </c>
      <c r="AG74" s="219">
        <v>2.72</v>
      </c>
      <c r="AH74" s="219">
        <v>0</v>
      </c>
      <c r="AI74" s="219">
        <v>0</v>
      </c>
      <c r="AJ74" s="219">
        <v>0</v>
      </c>
      <c r="AK74" s="219">
        <v>-50.27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0</v>
      </c>
      <c r="D75" s="219">
        <v>16.850000000000001</v>
      </c>
      <c r="E75" s="219">
        <v>0</v>
      </c>
      <c r="F75" s="219">
        <v>0</v>
      </c>
      <c r="G75" s="219">
        <v>31.43</v>
      </c>
      <c r="H75" s="219">
        <v>0</v>
      </c>
      <c r="I75" s="219">
        <v>0</v>
      </c>
      <c r="J75" s="219">
        <v>41.16</v>
      </c>
      <c r="K75" s="219">
        <v>18.86</v>
      </c>
      <c r="L75" s="219">
        <v>0.87</v>
      </c>
      <c r="M75" s="219">
        <v>2.39</v>
      </c>
      <c r="N75" s="219">
        <v>1.96</v>
      </c>
      <c r="O75" s="219">
        <v>2.75</v>
      </c>
      <c r="P75" s="219">
        <v>1.01</v>
      </c>
      <c r="Q75" s="219">
        <v>0.35</v>
      </c>
      <c r="R75" s="219">
        <v>0.71</v>
      </c>
      <c r="S75" s="219">
        <v>0.44</v>
      </c>
      <c r="T75" s="219">
        <v>0.03</v>
      </c>
      <c r="U75" s="219">
        <v>1.9</v>
      </c>
      <c r="V75" s="219">
        <v>0.28000000000000003</v>
      </c>
      <c r="W75" s="219">
        <v>0.52</v>
      </c>
      <c r="X75" s="219">
        <v>2.38</v>
      </c>
      <c r="Y75" s="219">
        <v>0</v>
      </c>
      <c r="Z75" s="219">
        <v>2.25</v>
      </c>
      <c r="AA75" s="219">
        <v>1.45</v>
      </c>
      <c r="AB75" s="219">
        <v>0</v>
      </c>
      <c r="AC75" s="219">
        <v>5.13</v>
      </c>
      <c r="AD75" s="219">
        <v>0</v>
      </c>
      <c r="AE75" s="219">
        <v>0</v>
      </c>
      <c r="AF75" s="219">
        <v>0</v>
      </c>
      <c r="AG75" s="219">
        <v>2.72</v>
      </c>
      <c r="AH75" s="219">
        <v>0</v>
      </c>
      <c r="AI75" s="219">
        <v>0</v>
      </c>
      <c r="AJ75" s="219">
        <v>0</v>
      </c>
      <c r="AK75" s="219">
        <v>0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0</v>
      </c>
      <c r="D76" s="219">
        <v>16.850000000000001</v>
      </c>
      <c r="E76" s="219">
        <v>0</v>
      </c>
      <c r="F76" s="219">
        <v>0</v>
      </c>
      <c r="G76" s="219">
        <v>31.43</v>
      </c>
      <c r="H76" s="219">
        <v>0</v>
      </c>
      <c r="I76" s="219">
        <v>0</v>
      </c>
      <c r="J76" s="219">
        <v>41.16</v>
      </c>
      <c r="K76" s="219">
        <v>18.86</v>
      </c>
      <c r="L76" s="219">
        <v>0.87</v>
      </c>
      <c r="M76" s="219">
        <v>2.39</v>
      </c>
      <c r="N76" s="219">
        <v>1.96</v>
      </c>
      <c r="O76" s="219">
        <v>2.75</v>
      </c>
      <c r="P76" s="219">
        <v>1.01</v>
      </c>
      <c r="Q76" s="219">
        <v>0.35</v>
      </c>
      <c r="R76" s="219">
        <v>0.71</v>
      </c>
      <c r="S76" s="219">
        <v>0.44</v>
      </c>
      <c r="T76" s="219">
        <v>0.03</v>
      </c>
      <c r="U76" s="219">
        <v>1.9</v>
      </c>
      <c r="V76" s="219">
        <v>0.28000000000000003</v>
      </c>
      <c r="W76" s="219">
        <v>0.52</v>
      </c>
      <c r="X76" s="219">
        <v>2.38</v>
      </c>
      <c r="Y76" s="219">
        <v>0</v>
      </c>
      <c r="Z76" s="219">
        <v>2.25</v>
      </c>
      <c r="AA76" s="219">
        <v>1.45</v>
      </c>
      <c r="AB76" s="219">
        <v>0</v>
      </c>
      <c r="AC76" s="219">
        <v>5.13</v>
      </c>
      <c r="AD76" s="219">
        <v>0</v>
      </c>
      <c r="AE76" s="219">
        <v>0</v>
      </c>
      <c r="AF76" s="219">
        <v>0</v>
      </c>
      <c r="AG76" s="219">
        <v>2.72</v>
      </c>
      <c r="AH76" s="219">
        <v>0</v>
      </c>
      <c r="AI76" s="219">
        <v>0</v>
      </c>
      <c r="AJ76" s="219">
        <v>0</v>
      </c>
      <c r="AK76" s="219">
        <v>0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0</v>
      </c>
      <c r="D77" s="219">
        <v>16.850000000000001</v>
      </c>
      <c r="E77" s="219">
        <v>0</v>
      </c>
      <c r="F77" s="219">
        <v>0</v>
      </c>
      <c r="G77" s="219">
        <v>31.43</v>
      </c>
      <c r="H77" s="219">
        <v>0</v>
      </c>
      <c r="I77" s="219">
        <v>0</v>
      </c>
      <c r="J77" s="219">
        <v>41.16</v>
      </c>
      <c r="K77" s="219">
        <v>98.56</v>
      </c>
      <c r="L77" s="219">
        <v>0.87</v>
      </c>
      <c r="M77" s="219">
        <v>2.39</v>
      </c>
      <c r="N77" s="219">
        <v>1.96</v>
      </c>
      <c r="O77" s="219">
        <v>2.75</v>
      </c>
      <c r="P77" s="219">
        <v>1.01</v>
      </c>
      <c r="Q77" s="219">
        <v>0.35</v>
      </c>
      <c r="R77" s="219">
        <v>0.71</v>
      </c>
      <c r="S77" s="219">
        <v>0.44</v>
      </c>
      <c r="T77" s="219">
        <v>0.03</v>
      </c>
      <c r="U77" s="219">
        <v>1.9</v>
      </c>
      <c r="V77" s="219">
        <v>0.28000000000000003</v>
      </c>
      <c r="W77" s="219">
        <v>0.52</v>
      </c>
      <c r="X77" s="219">
        <v>2.38</v>
      </c>
      <c r="Y77" s="219">
        <v>0</v>
      </c>
      <c r="Z77" s="219">
        <v>2.25</v>
      </c>
      <c r="AA77" s="219">
        <v>1.45</v>
      </c>
      <c r="AB77" s="219">
        <v>0</v>
      </c>
      <c r="AC77" s="219">
        <v>5.13</v>
      </c>
      <c r="AD77" s="219">
        <v>0</v>
      </c>
      <c r="AE77" s="219">
        <v>0</v>
      </c>
      <c r="AF77" s="219">
        <v>0</v>
      </c>
      <c r="AG77" s="219">
        <v>0.17</v>
      </c>
      <c r="AH77" s="219">
        <v>0</v>
      </c>
      <c r="AI77" s="219">
        <v>0</v>
      </c>
      <c r="AJ77" s="219">
        <v>0</v>
      </c>
      <c r="AK77" s="219">
        <v>14.95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0</v>
      </c>
      <c r="D78" s="219">
        <v>16.850000000000001</v>
      </c>
      <c r="E78" s="219">
        <v>0</v>
      </c>
      <c r="F78" s="219">
        <v>0</v>
      </c>
      <c r="G78" s="219">
        <v>31.43</v>
      </c>
      <c r="H78" s="219">
        <v>0</v>
      </c>
      <c r="I78" s="219">
        <v>0</v>
      </c>
      <c r="J78" s="219">
        <v>41.16</v>
      </c>
      <c r="K78" s="219">
        <v>162.18</v>
      </c>
      <c r="L78" s="219">
        <v>0.87</v>
      </c>
      <c r="M78" s="219">
        <v>2.39</v>
      </c>
      <c r="N78" s="219">
        <v>1.96</v>
      </c>
      <c r="O78" s="219">
        <v>2.75</v>
      </c>
      <c r="P78" s="219">
        <v>1.01</v>
      </c>
      <c r="Q78" s="219">
        <v>0.35</v>
      </c>
      <c r="R78" s="219">
        <v>0.71</v>
      </c>
      <c r="S78" s="219">
        <v>0.44</v>
      </c>
      <c r="T78" s="219">
        <v>0.03</v>
      </c>
      <c r="U78" s="219">
        <v>1.9</v>
      </c>
      <c r="V78" s="219">
        <v>0.28000000000000003</v>
      </c>
      <c r="W78" s="219">
        <v>0.52</v>
      </c>
      <c r="X78" s="219">
        <v>2.38</v>
      </c>
      <c r="Y78" s="219">
        <v>0</v>
      </c>
      <c r="Z78" s="219">
        <v>2.25</v>
      </c>
      <c r="AA78" s="219">
        <v>1.45</v>
      </c>
      <c r="AB78" s="219">
        <v>0</v>
      </c>
      <c r="AC78" s="219">
        <v>5.13</v>
      </c>
      <c r="AD78" s="219">
        <v>0</v>
      </c>
      <c r="AE78" s="219">
        <v>0</v>
      </c>
      <c r="AF78" s="219">
        <v>0</v>
      </c>
      <c r="AG78" s="219">
        <v>0.17</v>
      </c>
      <c r="AH78" s="219">
        <v>0</v>
      </c>
      <c r="AI78" s="219">
        <v>0</v>
      </c>
      <c r="AJ78" s="219">
        <v>0</v>
      </c>
      <c r="AK78" s="219">
        <v>14.95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0</v>
      </c>
      <c r="D79" s="219">
        <v>16.850000000000001</v>
      </c>
      <c r="E79" s="219">
        <v>0</v>
      </c>
      <c r="F79" s="219">
        <v>0</v>
      </c>
      <c r="G79" s="219">
        <v>31.43</v>
      </c>
      <c r="H79" s="219">
        <v>0</v>
      </c>
      <c r="I79" s="219">
        <v>0</v>
      </c>
      <c r="J79" s="219">
        <v>41.16</v>
      </c>
      <c r="K79" s="219">
        <v>138.1</v>
      </c>
      <c r="L79" s="219">
        <v>0.7</v>
      </c>
      <c r="M79" s="219">
        <v>2.39</v>
      </c>
      <c r="N79" s="219">
        <v>1.96</v>
      </c>
      <c r="O79" s="219">
        <v>2.75</v>
      </c>
      <c r="P79" s="219">
        <v>1.01</v>
      </c>
      <c r="Q79" s="219">
        <v>0.35</v>
      </c>
      <c r="R79" s="219">
        <v>0.71</v>
      </c>
      <c r="S79" s="219">
        <v>0.44</v>
      </c>
      <c r="T79" s="219">
        <v>0.03</v>
      </c>
      <c r="U79" s="219">
        <v>1.9</v>
      </c>
      <c r="V79" s="219">
        <v>0.28000000000000003</v>
      </c>
      <c r="W79" s="219">
        <v>0.52</v>
      </c>
      <c r="X79" s="219">
        <v>2.38</v>
      </c>
      <c r="Y79" s="219">
        <v>0</v>
      </c>
      <c r="Z79" s="219">
        <v>2.25</v>
      </c>
      <c r="AA79" s="219">
        <v>1.45</v>
      </c>
      <c r="AB79" s="219">
        <v>0</v>
      </c>
      <c r="AC79" s="219">
        <v>5.13</v>
      </c>
      <c r="AD79" s="219">
        <v>0</v>
      </c>
      <c r="AE79" s="219">
        <v>0</v>
      </c>
      <c r="AF79" s="219">
        <v>0</v>
      </c>
      <c r="AG79" s="219">
        <v>0.17</v>
      </c>
      <c r="AH79" s="219">
        <v>0</v>
      </c>
      <c r="AI79" s="219">
        <v>0</v>
      </c>
      <c r="AJ79" s="219">
        <v>0</v>
      </c>
      <c r="AK79" s="219">
        <v>14.95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0</v>
      </c>
      <c r="D80" s="219">
        <v>16.850000000000001</v>
      </c>
      <c r="E80" s="219">
        <v>0</v>
      </c>
      <c r="F80" s="219">
        <v>0</v>
      </c>
      <c r="G80" s="219">
        <v>31.43</v>
      </c>
      <c r="H80" s="219">
        <v>0</v>
      </c>
      <c r="I80" s="219">
        <v>0</v>
      </c>
      <c r="J80" s="219">
        <v>41.16</v>
      </c>
      <c r="K80" s="219">
        <v>121.82</v>
      </c>
      <c r="L80" s="219">
        <v>0.87</v>
      </c>
      <c r="M80" s="219">
        <v>2.39</v>
      </c>
      <c r="N80" s="219">
        <v>1.96</v>
      </c>
      <c r="O80" s="219">
        <v>2.75</v>
      </c>
      <c r="P80" s="219">
        <v>1.01</v>
      </c>
      <c r="Q80" s="219">
        <v>0.35</v>
      </c>
      <c r="R80" s="219">
        <v>0.71</v>
      </c>
      <c r="S80" s="219">
        <v>0.44</v>
      </c>
      <c r="T80" s="219">
        <v>0.03</v>
      </c>
      <c r="U80" s="219">
        <v>1.9</v>
      </c>
      <c r="V80" s="219">
        <v>0.28000000000000003</v>
      </c>
      <c r="W80" s="219">
        <v>0.52</v>
      </c>
      <c r="X80" s="219">
        <v>2.38</v>
      </c>
      <c r="Y80" s="219">
        <v>0</v>
      </c>
      <c r="Z80" s="219">
        <v>2.25</v>
      </c>
      <c r="AA80" s="219">
        <v>1.45</v>
      </c>
      <c r="AB80" s="219">
        <v>0</v>
      </c>
      <c r="AC80" s="219">
        <v>5.13</v>
      </c>
      <c r="AD80" s="219">
        <v>0</v>
      </c>
      <c r="AE80" s="219">
        <v>0</v>
      </c>
      <c r="AF80" s="219">
        <v>0</v>
      </c>
      <c r="AG80" s="219">
        <v>0.17</v>
      </c>
      <c r="AH80" s="219">
        <v>0</v>
      </c>
      <c r="AI80" s="219">
        <v>0</v>
      </c>
      <c r="AJ80" s="219">
        <v>0</v>
      </c>
      <c r="AK80" s="219">
        <v>14.95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0</v>
      </c>
      <c r="D81" s="219">
        <v>16.850000000000001</v>
      </c>
      <c r="E81" s="219">
        <v>0</v>
      </c>
      <c r="F81" s="219">
        <v>0</v>
      </c>
      <c r="G81" s="219">
        <v>31.43</v>
      </c>
      <c r="H81" s="219">
        <v>0</v>
      </c>
      <c r="I81" s="219">
        <v>0</v>
      </c>
      <c r="J81" s="219">
        <v>41.16</v>
      </c>
      <c r="K81" s="219">
        <v>61.77</v>
      </c>
      <c r="L81" s="219">
        <v>0.87</v>
      </c>
      <c r="M81" s="219">
        <v>2.39</v>
      </c>
      <c r="N81" s="219">
        <v>1.96</v>
      </c>
      <c r="O81" s="219">
        <v>2.75</v>
      </c>
      <c r="P81" s="219">
        <v>1.01</v>
      </c>
      <c r="Q81" s="219">
        <v>0.35</v>
      </c>
      <c r="R81" s="219">
        <v>0.71</v>
      </c>
      <c r="S81" s="219">
        <v>0.44</v>
      </c>
      <c r="T81" s="219">
        <v>0.03</v>
      </c>
      <c r="U81" s="219">
        <v>1.9</v>
      </c>
      <c r="V81" s="219">
        <v>0.28000000000000003</v>
      </c>
      <c r="W81" s="219">
        <v>0.52</v>
      </c>
      <c r="X81" s="219">
        <v>2.38</v>
      </c>
      <c r="Y81" s="219">
        <v>0</v>
      </c>
      <c r="Z81" s="219">
        <v>2.25</v>
      </c>
      <c r="AA81" s="219">
        <v>1.45</v>
      </c>
      <c r="AB81" s="219">
        <v>0</v>
      </c>
      <c r="AC81" s="219">
        <v>5.13</v>
      </c>
      <c r="AD81" s="219">
        <v>0</v>
      </c>
      <c r="AE81" s="219">
        <v>0</v>
      </c>
      <c r="AF81" s="219">
        <v>0</v>
      </c>
      <c r="AG81" s="219">
        <v>0.17</v>
      </c>
      <c r="AH81" s="219">
        <v>0</v>
      </c>
      <c r="AI81" s="219">
        <v>0</v>
      </c>
      <c r="AJ81" s="219">
        <v>0</v>
      </c>
      <c r="AK81" s="219">
        <v>-42.55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0</v>
      </c>
      <c r="D82" s="219">
        <v>16.850000000000001</v>
      </c>
      <c r="E82" s="219">
        <v>0</v>
      </c>
      <c r="F82" s="219">
        <v>0</v>
      </c>
      <c r="G82" s="219">
        <v>31.43</v>
      </c>
      <c r="H82" s="219">
        <v>0</v>
      </c>
      <c r="I82" s="219">
        <v>0</v>
      </c>
      <c r="J82" s="219">
        <v>41.16</v>
      </c>
      <c r="K82" s="219">
        <v>18.86</v>
      </c>
      <c r="L82" s="219">
        <v>0.87</v>
      </c>
      <c r="M82" s="219">
        <v>2.39</v>
      </c>
      <c r="N82" s="219">
        <v>1.96</v>
      </c>
      <c r="O82" s="219">
        <v>2.75</v>
      </c>
      <c r="P82" s="219">
        <v>1.01</v>
      </c>
      <c r="Q82" s="219">
        <v>0.35</v>
      </c>
      <c r="R82" s="219">
        <v>0.71</v>
      </c>
      <c r="S82" s="219">
        <v>0.44</v>
      </c>
      <c r="T82" s="219">
        <v>0.03</v>
      </c>
      <c r="U82" s="219">
        <v>1.9</v>
      </c>
      <c r="V82" s="219">
        <v>0.28000000000000003</v>
      </c>
      <c r="W82" s="219">
        <v>0.52</v>
      </c>
      <c r="X82" s="219">
        <v>2.38</v>
      </c>
      <c r="Y82" s="219">
        <v>0</v>
      </c>
      <c r="Z82" s="219">
        <v>2.25</v>
      </c>
      <c r="AA82" s="219">
        <v>1.45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0.17</v>
      </c>
      <c r="AH82" s="219">
        <v>0</v>
      </c>
      <c r="AI82" s="219">
        <v>0</v>
      </c>
      <c r="AJ82" s="219">
        <v>0</v>
      </c>
      <c r="AK82" s="219">
        <v>-42.55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0</v>
      </c>
      <c r="D83" s="219">
        <v>16.850000000000001</v>
      </c>
      <c r="E83" s="219">
        <v>0</v>
      </c>
      <c r="F83" s="219">
        <v>0</v>
      </c>
      <c r="G83" s="219">
        <v>31.43</v>
      </c>
      <c r="H83" s="219">
        <v>0</v>
      </c>
      <c r="I83" s="219">
        <v>0</v>
      </c>
      <c r="J83" s="219">
        <v>41.71</v>
      </c>
      <c r="K83" s="219">
        <v>18.86</v>
      </c>
      <c r="L83" s="219">
        <v>0.87</v>
      </c>
      <c r="M83" s="219">
        <v>2.39</v>
      </c>
      <c r="N83" s="219">
        <v>1.96</v>
      </c>
      <c r="O83" s="219">
        <v>2.75</v>
      </c>
      <c r="P83" s="219">
        <v>1.01</v>
      </c>
      <c r="Q83" s="219">
        <v>0.35</v>
      </c>
      <c r="R83" s="219">
        <v>0.71</v>
      </c>
      <c r="S83" s="219">
        <v>0.44</v>
      </c>
      <c r="T83" s="219">
        <v>0.03</v>
      </c>
      <c r="U83" s="219">
        <v>1.9</v>
      </c>
      <c r="V83" s="219">
        <v>0.28000000000000003</v>
      </c>
      <c r="W83" s="219">
        <v>0.52</v>
      </c>
      <c r="X83" s="219">
        <v>2.38</v>
      </c>
      <c r="Y83" s="219">
        <v>0</v>
      </c>
      <c r="Z83" s="219">
        <v>2.25</v>
      </c>
      <c r="AA83" s="219">
        <v>1.45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0.17</v>
      </c>
      <c r="AH83" s="219">
        <v>0</v>
      </c>
      <c r="AI83" s="219">
        <v>0</v>
      </c>
      <c r="AJ83" s="219">
        <v>0</v>
      </c>
      <c r="AK83" s="219">
        <v>-32.35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0</v>
      </c>
      <c r="D84" s="219">
        <v>16.850000000000001</v>
      </c>
      <c r="E84" s="219">
        <v>0</v>
      </c>
      <c r="F84" s="219">
        <v>0</v>
      </c>
      <c r="G84" s="219">
        <v>31.43</v>
      </c>
      <c r="H84" s="219">
        <v>0</v>
      </c>
      <c r="I84" s="219">
        <v>0</v>
      </c>
      <c r="J84" s="219">
        <v>41.71</v>
      </c>
      <c r="K84" s="219">
        <v>18.86</v>
      </c>
      <c r="L84" s="219">
        <v>0.87</v>
      </c>
      <c r="M84" s="219">
        <v>2.39</v>
      </c>
      <c r="N84" s="219">
        <v>1.96</v>
      </c>
      <c r="O84" s="219">
        <v>2.75</v>
      </c>
      <c r="P84" s="219">
        <v>1.01</v>
      </c>
      <c r="Q84" s="219">
        <v>0.35</v>
      </c>
      <c r="R84" s="219">
        <v>0.71</v>
      </c>
      <c r="S84" s="219">
        <v>0.44</v>
      </c>
      <c r="T84" s="219">
        <v>0.03</v>
      </c>
      <c r="U84" s="219">
        <v>1.9</v>
      </c>
      <c r="V84" s="219">
        <v>0.28000000000000003</v>
      </c>
      <c r="W84" s="219">
        <v>0.52</v>
      </c>
      <c r="X84" s="219">
        <v>2.38</v>
      </c>
      <c r="Y84" s="219">
        <v>0</v>
      </c>
      <c r="Z84" s="219">
        <v>2.25</v>
      </c>
      <c r="AA84" s="219">
        <v>1.45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0.17</v>
      </c>
      <c r="AH84" s="219">
        <v>0</v>
      </c>
      <c r="AI84" s="219">
        <v>0</v>
      </c>
      <c r="AJ84" s="219">
        <v>0</v>
      </c>
      <c r="AK84" s="219">
        <v>-32.35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0</v>
      </c>
      <c r="D85" s="219">
        <v>16.850000000000001</v>
      </c>
      <c r="E85" s="219">
        <v>0</v>
      </c>
      <c r="F85" s="219">
        <v>0</v>
      </c>
      <c r="G85" s="219">
        <v>31.43</v>
      </c>
      <c r="H85" s="219">
        <v>0</v>
      </c>
      <c r="I85" s="219">
        <v>0</v>
      </c>
      <c r="J85" s="219">
        <v>41.71</v>
      </c>
      <c r="K85" s="219">
        <v>18.86</v>
      </c>
      <c r="L85" s="219">
        <v>0.87</v>
      </c>
      <c r="M85" s="219">
        <v>2.39</v>
      </c>
      <c r="N85" s="219">
        <v>1.96</v>
      </c>
      <c r="O85" s="219">
        <v>2.75</v>
      </c>
      <c r="P85" s="219">
        <v>1.01</v>
      </c>
      <c r="Q85" s="219">
        <v>0.35</v>
      </c>
      <c r="R85" s="219">
        <v>0.71</v>
      </c>
      <c r="S85" s="219">
        <v>0.44</v>
      </c>
      <c r="T85" s="219">
        <v>0.03</v>
      </c>
      <c r="U85" s="219">
        <v>1.9</v>
      </c>
      <c r="V85" s="219">
        <v>0.28000000000000003</v>
      </c>
      <c r="W85" s="219">
        <v>0.52</v>
      </c>
      <c r="X85" s="219">
        <v>2.38</v>
      </c>
      <c r="Y85" s="219">
        <v>0</v>
      </c>
      <c r="Z85" s="219">
        <v>2.25</v>
      </c>
      <c r="AA85" s="219">
        <v>1.45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0.17</v>
      </c>
      <c r="AH85" s="219">
        <v>0</v>
      </c>
      <c r="AI85" s="219">
        <v>0</v>
      </c>
      <c r="AJ85" s="219">
        <v>0</v>
      </c>
      <c r="AK85" s="219">
        <v>-32.35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0</v>
      </c>
      <c r="D86" s="219">
        <v>16.850000000000001</v>
      </c>
      <c r="E86" s="219">
        <v>0</v>
      </c>
      <c r="F86" s="219">
        <v>0</v>
      </c>
      <c r="G86" s="219">
        <v>31.43</v>
      </c>
      <c r="H86" s="219">
        <v>0</v>
      </c>
      <c r="I86" s="219">
        <v>0</v>
      </c>
      <c r="J86" s="219">
        <v>41.71</v>
      </c>
      <c r="K86" s="219">
        <v>18.86</v>
      </c>
      <c r="L86" s="219">
        <v>0.87</v>
      </c>
      <c r="M86" s="219">
        <v>2.39</v>
      </c>
      <c r="N86" s="219">
        <v>1.96</v>
      </c>
      <c r="O86" s="219">
        <v>2.75</v>
      </c>
      <c r="P86" s="219">
        <v>1.01</v>
      </c>
      <c r="Q86" s="219">
        <v>0.35</v>
      </c>
      <c r="R86" s="219">
        <v>0.71</v>
      </c>
      <c r="S86" s="219">
        <v>0.44</v>
      </c>
      <c r="T86" s="219">
        <v>0.03</v>
      </c>
      <c r="U86" s="219">
        <v>1.9</v>
      </c>
      <c r="V86" s="219">
        <v>0.28000000000000003</v>
      </c>
      <c r="W86" s="219">
        <v>0.52</v>
      </c>
      <c r="X86" s="219">
        <v>2.38</v>
      </c>
      <c r="Y86" s="219">
        <v>0</v>
      </c>
      <c r="Z86" s="219">
        <v>2.25</v>
      </c>
      <c r="AA86" s="219">
        <v>1.45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0.17</v>
      </c>
      <c r="AH86" s="219">
        <v>0</v>
      </c>
      <c r="AI86" s="219">
        <v>0</v>
      </c>
      <c r="AJ86" s="219">
        <v>0</v>
      </c>
      <c r="AK86" s="219">
        <v>-32.35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0</v>
      </c>
      <c r="D87" s="219">
        <v>16.850000000000001</v>
      </c>
      <c r="E87" s="219">
        <v>0</v>
      </c>
      <c r="F87" s="219">
        <v>0</v>
      </c>
      <c r="G87" s="219">
        <v>31.43</v>
      </c>
      <c r="H87" s="219">
        <v>0</v>
      </c>
      <c r="I87" s="219">
        <v>0</v>
      </c>
      <c r="J87" s="219">
        <v>39.26</v>
      </c>
      <c r="K87" s="219">
        <v>18.86</v>
      </c>
      <c r="L87" s="219">
        <v>0.87</v>
      </c>
      <c r="M87" s="219">
        <v>2.39</v>
      </c>
      <c r="N87" s="219">
        <v>1.96</v>
      </c>
      <c r="O87" s="219">
        <v>2.75</v>
      </c>
      <c r="P87" s="219">
        <v>1.01</v>
      </c>
      <c r="Q87" s="219">
        <v>0.35</v>
      </c>
      <c r="R87" s="219">
        <v>0.71</v>
      </c>
      <c r="S87" s="219">
        <v>0.44</v>
      </c>
      <c r="T87" s="219">
        <v>0.03</v>
      </c>
      <c r="U87" s="219">
        <v>1.88</v>
      </c>
      <c r="V87" s="219">
        <v>0.28000000000000003</v>
      </c>
      <c r="W87" s="219">
        <v>0.52</v>
      </c>
      <c r="X87" s="219">
        <v>2.38</v>
      </c>
      <c r="Y87" s="219">
        <v>0</v>
      </c>
      <c r="Z87" s="219">
        <v>2.25</v>
      </c>
      <c r="AA87" s="219">
        <v>1.45</v>
      </c>
      <c r="AB87" s="219">
        <v>0</v>
      </c>
      <c r="AC87" s="219">
        <v>7.55</v>
      </c>
      <c r="AD87" s="219">
        <v>0</v>
      </c>
      <c r="AE87" s="219">
        <v>0</v>
      </c>
      <c r="AF87" s="219">
        <v>0</v>
      </c>
      <c r="AG87" s="219">
        <v>0.17</v>
      </c>
      <c r="AH87" s="219">
        <v>0</v>
      </c>
      <c r="AI87" s="219">
        <v>0</v>
      </c>
      <c r="AJ87" s="219">
        <v>0</v>
      </c>
      <c r="AK87" s="219">
        <v>-32.35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0</v>
      </c>
      <c r="D88" s="219">
        <v>16.850000000000001</v>
      </c>
      <c r="E88" s="219">
        <v>0</v>
      </c>
      <c r="F88" s="219">
        <v>0</v>
      </c>
      <c r="G88" s="219">
        <v>31.43</v>
      </c>
      <c r="H88" s="219">
        <v>0</v>
      </c>
      <c r="I88" s="219">
        <v>0</v>
      </c>
      <c r="J88" s="219">
        <v>39.26</v>
      </c>
      <c r="K88" s="219">
        <v>18.86</v>
      </c>
      <c r="L88" s="219">
        <v>0.87</v>
      </c>
      <c r="M88" s="219">
        <v>2.39</v>
      </c>
      <c r="N88" s="219">
        <v>1.96</v>
      </c>
      <c r="O88" s="219">
        <v>2.75</v>
      </c>
      <c r="P88" s="219">
        <v>1.01</v>
      </c>
      <c r="Q88" s="219">
        <v>0.35</v>
      </c>
      <c r="R88" s="219">
        <v>0.71</v>
      </c>
      <c r="S88" s="219">
        <v>0.44</v>
      </c>
      <c r="T88" s="219">
        <v>0.03</v>
      </c>
      <c r="U88" s="219">
        <v>1.88</v>
      </c>
      <c r="V88" s="219">
        <v>0.28000000000000003</v>
      </c>
      <c r="W88" s="219">
        <v>0.52</v>
      </c>
      <c r="X88" s="219">
        <v>2.38</v>
      </c>
      <c r="Y88" s="219">
        <v>0</v>
      </c>
      <c r="Z88" s="219">
        <v>2.25</v>
      </c>
      <c r="AA88" s="219">
        <v>1.45</v>
      </c>
      <c r="AB88" s="219">
        <v>0</v>
      </c>
      <c r="AC88" s="219">
        <v>7.55</v>
      </c>
      <c r="AD88" s="219">
        <v>0</v>
      </c>
      <c r="AE88" s="219">
        <v>0</v>
      </c>
      <c r="AF88" s="219">
        <v>0</v>
      </c>
      <c r="AG88" s="219">
        <v>1.59</v>
      </c>
      <c r="AH88" s="219">
        <v>0</v>
      </c>
      <c r="AI88" s="219">
        <v>0</v>
      </c>
      <c r="AJ88" s="219">
        <v>0</v>
      </c>
      <c r="AK88" s="219">
        <v>-32.35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0</v>
      </c>
      <c r="D89" s="219">
        <v>16.850000000000001</v>
      </c>
      <c r="E89" s="219">
        <v>0</v>
      </c>
      <c r="F89" s="219">
        <v>0</v>
      </c>
      <c r="G89" s="219">
        <v>31.43</v>
      </c>
      <c r="H89" s="219">
        <v>0</v>
      </c>
      <c r="I89" s="219">
        <v>0</v>
      </c>
      <c r="J89" s="219">
        <v>39.520000000000003</v>
      </c>
      <c r="K89" s="219">
        <v>18.86</v>
      </c>
      <c r="L89" s="219">
        <v>0.7</v>
      </c>
      <c r="M89" s="219">
        <v>2.39</v>
      </c>
      <c r="N89" s="219">
        <v>1.96</v>
      </c>
      <c r="O89" s="219">
        <v>2.75</v>
      </c>
      <c r="P89" s="219">
        <v>1.01</v>
      </c>
      <c r="Q89" s="219">
        <v>0.35</v>
      </c>
      <c r="R89" s="219">
        <v>0.71</v>
      </c>
      <c r="S89" s="219">
        <v>0.44</v>
      </c>
      <c r="T89" s="219">
        <v>0.03</v>
      </c>
      <c r="U89" s="219">
        <v>1.88</v>
      </c>
      <c r="V89" s="219">
        <v>0.28000000000000003</v>
      </c>
      <c r="W89" s="219">
        <v>0.52</v>
      </c>
      <c r="X89" s="219">
        <v>2.38</v>
      </c>
      <c r="Y89" s="219">
        <v>0</v>
      </c>
      <c r="Z89" s="219">
        <v>2.25</v>
      </c>
      <c r="AA89" s="219">
        <v>1.45</v>
      </c>
      <c r="AB89" s="219">
        <v>0</v>
      </c>
      <c r="AC89" s="219">
        <v>7.55</v>
      </c>
      <c r="AD89" s="219">
        <v>0</v>
      </c>
      <c r="AE89" s="219">
        <v>0</v>
      </c>
      <c r="AF89" s="219">
        <v>0</v>
      </c>
      <c r="AG89" s="219">
        <v>1.59</v>
      </c>
      <c r="AH89" s="219">
        <v>0</v>
      </c>
      <c r="AI89" s="219">
        <v>0</v>
      </c>
      <c r="AJ89" s="219">
        <v>0</v>
      </c>
      <c r="AK89" s="219">
        <v>-32.35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0</v>
      </c>
      <c r="D90" s="219">
        <v>16.850000000000001</v>
      </c>
      <c r="E90" s="219">
        <v>0</v>
      </c>
      <c r="F90" s="219">
        <v>0</v>
      </c>
      <c r="G90" s="219">
        <v>31.43</v>
      </c>
      <c r="H90" s="219">
        <v>0</v>
      </c>
      <c r="I90" s="219">
        <v>0</v>
      </c>
      <c r="J90" s="219">
        <v>39.520000000000003</v>
      </c>
      <c r="K90" s="219">
        <v>18.86</v>
      </c>
      <c r="L90" s="219">
        <v>0.7</v>
      </c>
      <c r="M90" s="219">
        <v>2.39</v>
      </c>
      <c r="N90" s="219">
        <v>1.96</v>
      </c>
      <c r="O90" s="219">
        <v>2.75</v>
      </c>
      <c r="P90" s="219">
        <v>1.01</v>
      </c>
      <c r="Q90" s="219">
        <v>0.35</v>
      </c>
      <c r="R90" s="219">
        <v>0.71</v>
      </c>
      <c r="S90" s="219">
        <v>0.44</v>
      </c>
      <c r="T90" s="219">
        <v>0.03</v>
      </c>
      <c r="U90" s="219">
        <v>1.88</v>
      </c>
      <c r="V90" s="219">
        <v>0.28000000000000003</v>
      </c>
      <c r="W90" s="219">
        <v>0.52</v>
      </c>
      <c r="X90" s="219">
        <v>2.38</v>
      </c>
      <c r="Y90" s="219">
        <v>0</v>
      </c>
      <c r="Z90" s="219">
        <v>2.25</v>
      </c>
      <c r="AA90" s="219">
        <v>1.45</v>
      </c>
      <c r="AB90" s="219">
        <v>0</v>
      </c>
      <c r="AC90" s="219">
        <v>7.55</v>
      </c>
      <c r="AD90" s="219">
        <v>0</v>
      </c>
      <c r="AE90" s="219">
        <v>0</v>
      </c>
      <c r="AF90" s="219">
        <v>0</v>
      </c>
      <c r="AG90" s="219">
        <v>1.59</v>
      </c>
      <c r="AH90" s="219">
        <v>0</v>
      </c>
      <c r="AI90" s="219">
        <v>0</v>
      </c>
      <c r="AJ90" s="219">
        <v>0</v>
      </c>
      <c r="AK90" s="219">
        <v>-31.79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0</v>
      </c>
      <c r="D91" s="219">
        <v>16.850000000000001</v>
      </c>
      <c r="E91" s="219">
        <v>0</v>
      </c>
      <c r="F91" s="219">
        <v>0</v>
      </c>
      <c r="G91" s="219">
        <v>31.43</v>
      </c>
      <c r="H91" s="219">
        <v>0</v>
      </c>
      <c r="I91" s="219">
        <v>0</v>
      </c>
      <c r="J91" s="219">
        <v>39.520000000000003</v>
      </c>
      <c r="K91" s="219">
        <v>18.86</v>
      </c>
      <c r="L91" s="219">
        <v>0.7</v>
      </c>
      <c r="M91" s="219">
        <v>2.39</v>
      </c>
      <c r="N91" s="219">
        <v>1.96</v>
      </c>
      <c r="O91" s="219">
        <v>2.75</v>
      </c>
      <c r="P91" s="219">
        <v>1.23</v>
      </c>
      <c r="Q91" s="219">
        <v>0.4</v>
      </c>
      <c r="R91" s="219">
        <v>0.71</v>
      </c>
      <c r="S91" s="219">
        <v>0.44</v>
      </c>
      <c r="T91" s="219">
        <v>0.03</v>
      </c>
      <c r="U91" s="219">
        <v>1.88</v>
      </c>
      <c r="V91" s="219">
        <v>0.28000000000000003</v>
      </c>
      <c r="W91" s="219">
        <v>0.52</v>
      </c>
      <c r="X91" s="219">
        <v>2.38</v>
      </c>
      <c r="Y91" s="219">
        <v>0</v>
      </c>
      <c r="Z91" s="219">
        <v>2.25</v>
      </c>
      <c r="AA91" s="219">
        <v>1.45</v>
      </c>
      <c r="AB91" s="219">
        <v>0</v>
      </c>
      <c r="AC91" s="219">
        <v>7.55</v>
      </c>
      <c r="AD91" s="219">
        <v>0</v>
      </c>
      <c r="AE91" s="219">
        <v>0</v>
      </c>
      <c r="AF91" s="219">
        <v>0</v>
      </c>
      <c r="AG91" s="219">
        <v>1.59</v>
      </c>
      <c r="AH91" s="219">
        <v>0</v>
      </c>
      <c r="AI91" s="219">
        <v>0</v>
      </c>
      <c r="AJ91" s="219">
        <v>0</v>
      </c>
      <c r="AK91" s="219">
        <v>-30.68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16.850000000000001</v>
      </c>
      <c r="E92" s="219">
        <v>0</v>
      </c>
      <c r="F92" s="219">
        <v>0</v>
      </c>
      <c r="G92" s="219">
        <v>31.43</v>
      </c>
      <c r="H92" s="219">
        <v>0</v>
      </c>
      <c r="I92" s="219">
        <v>0</v>
      </c>
      <c r="J92" s="219">
        <v>39.520000000000003</v>
      </c>
      <c r="K92" s="219">
        <v>18.86</v>
      </c>
      <c r="L92" s="219">
        <v>0.7</v>
      </c>
      <c r="M92" s="219">
        <v>2.39</v>
      </c>
      <c r="N92" s="219">
        <v>1.96</v>
      </c>
      <c r="O92" s="219">
        <v>2.75</v>
      </c>
      <c r="P92" s="219">
        <v>1.06</v>
      </c>
      <c r="Q92" s="219">
        <v>0.4</v>
      </c>
      <c r="R92" s="219">
        <v>0.71</v>
      </c>
      <c r="S92" s="219">
        <v>0.44</v>
      </c>
      <c r="T92" s="219">
        <v>0.03</v>
      </c>
      <c r="U92" s="219">
        <v>1.88</v>
      </c>
      <c r="V92" s="219">
        <v>0.28000000000000003</v>
      </c>
      <c r="W92" s="219">
        <v>0.52</v>
      </c>
      <c r="X92" s="219">
        <v>2.38</v>
      </c>
      <c r="Y92" s="219">
        <v>0</v>
      </c>
      <c r="Z92" s="219">
        <v>2.25</v>
      </c>
      <c r="AA92" s="219">
        <v>1.45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1.59</v>
      </c>
      <c r="AH92" s="219">
        <v>0</v>
      </c>
      <c r="AI92" s="219">
        <v>0</v>
      </c>
      <c r="AJ92" s="219">
        <v>0</v>
      </c>
      <c r="AK92" s="219">
        <v>-30.68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16.850000000000001</v>
      </c>
      <c r="E93" s="219">
        <v>0</v>
      </c>
      <c r="F93" s="219">
        <v>0</v>
      </c>
      <c r="G93" s="219">
        <v>31.43</v>
      </c>
      <c r="H93" s="219">
        <v>0</v>
      </c>
      <c r="I93" s="219">
        <v>0</v>
      </c>
      <c r="J93" s="219">
        <v>39.520000000000003</v>
      </c>
      <c r="K93" s="219">
        <v>18.86</v>
      </c>
      <c r="L93" s="219">
        <v>0.87</v>
      </c>
      <c r="M93" s="219">
        <v>2.39</v>
      </c>
      <c r="N93" s="219">
        <v>1.96</v>
      </c>
      <c r="O93" s="219">
        <v>2.75</v>
      </c>
      <c r="P93" s="219">
        <v>1.06</v>
      </c>
      <c r="Q93" s="219">
        <v>0.4</v>
      </c>
      <c r="R93" s="219">
        <v>0.71</v>
      </c>
      <c r="S93" s="219">
        <v>0.44</v>
      </c>
      <c r="T93" s="219">
        <v>0.03</v>
      </c>
      <c r="U93" s="219">
        <v>1.95</v>
      </c>
      <c r="V93" s="219">
        <v>0.28000000000000003</v>
      </c>
      <c r="W93" s="219">
        <v>0.52</v>
      </c>
      <c r="X93" s="219">
        <v>2.38</v>
      </c>
      <c r="Y93" s="219">
        <v>0</v>
      </c>
      <c r="Z93" s="219">
        <v>2.25</v>
      </c>
      <c r="AA93" s="219">
        <v>1.45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2.44</v>
      </c>
      <c r="AH93" s="219">
        <v>0</v>
      </c>
      <c r="AI93" s="219">
        <v>0</v>
      </c>
      <c r="AJ93" s="219">
        <v>0</v>
      </c>
      <c r="AK93" s="219">
        <v>-30.17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16.850000000000001</v>
      </c>
      <c r="E94" s="219">
        <v>0</v>
      </c>
      <c r="F94" s="219">
        <v>0</v>
      </c>
      <c r="G94" s="219">
        <v>31.43</v>
      </c>
      <c r="H94" s="219">
        <v>0</v>
      </c>
      <c r="I94" s="219">
        <v>0</v>
      </c>
      <c r="J94" s="219">
        <v>39.520000000000003</v>
      </c>
      <c r="K94" s="219">
        <v>18.86</v>
      </c>
      <c r="L94" s="219">
        <v>0.87</v>
      </c>
      <c r="M94" s="219">
        <v>2.39</v>
      </c>
      <c r="N94" s="219">
        <v>1.96</v>
      </c>
      <c r="O94" s="219">
        <v>2.75</v>
      </c>
      <c r="P94" s="219">
        <v>1.06</v>
      </c>
      <c r="Q94" s="219">
        <v>0.4</v>
      </c>
      <c r="R94" s="219">
        <v>0.71</v>
      </c>
      <c r="S94" s="219">
        <v>0.44</v>
      </c>
      <c r="T94" s="219">
        <v>0.03</v>
      </c>
      <c r="U94" s="219">
        <v>1.9</v>
      </c>
      <c r="V94" s="219">
        <v>0.28000000000000003</v>
      </c>
      <c r="W94" s="219">
        <v>0.52</v>
      </c>
      <c r="X94" s="219">
        <v>2.38</v>
      </c>
      <c r="Y94" s="219">
        <v>0</v>
      </c>
      <c r="Z94" s="219">
        <v>2.25</v>
      </c>
      <c r="AA94" s="219">
        <v>1.45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2.44</v>
      </c>
      <c r="AH94" s="219">
        <v>0</v>
      </c>
      <c r="AI94" s="219">
        <v>0</v>
      </c>
      <c r="AJ94" s="219">
        <v>0</v>
      </c>
      <c r="AK94" s="219">
        <v>-30.17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16.850000000000001</v>
      </c>
      <c r="E95" s="219">
        <v>0</v>
      </c>
      <c r="F95" s="219">
        <v>0</v>
      </c>
      <c r="G95" s="219">
        <v>31.43</v>
      </c>
      <c r="H95" s="219">
        <v>0</v>
      </c>
      <c r="I95" s="219">
        <v>0</v>
      </c>
      <c r="J95" s="219">
        <v>39.520000000000003</v>
      </c>
      <c r="K95" s="219">
        <v>18.86</v>
      </c>
      <c r="L95" s="219">
        <v>0.87</v>
      </c>
      <c r="M95" s="219">
        <v>2.39</v>
      </c>
      <c r="N95" s="219">
        <v>1.96</v>
      </c>
      <c r="O95" s="219">
        <v>2.75</v>
      </c>
      <c r="P95" s="219">
        <v>1.06</v>
      </c>
      <c r="Q95" s="219">
        <v>0.4</v>
      </c>
      <c r="R95" s="219">
        <v>0.71</v>
      </c>
      <c r="S95" s="219">
        <v>0.44</v>
      </c>
      <c r="T95" s="219">
        <v>0.03</v>
      </c>
      <c r="U95" s="219">
        <v>1.9</v>
      </c>
      <c r="V95" s="219">
        <v>0.28000000000000003</v>
      </c>
      <c r="W95" s="219">
        <v>0.57999999999999996</v>
      </c>
      <c r="X95" s="219">
        <v>2.38</v>
      </c>
      <c r="Y95" s="219">
        <v>0</v>
      </c>
      <c r="Z95" s="219">
        <v>2.25</v>
      </c>
      <c r="AA95" s="219">
        <v>1.45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2.44</v>
      </c>
      <c r="AH95" s="219">
        <v>0</v>
      </c>
      <c r="AI95" s="219">
        <v>0</v>
      </c>
      <c r="AJ95" s="219">
        <v>0</v>
      </c>
      <c r="AK95" s="219">
        <v>-30.17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16.850000000000001</v>
      </c>
      <c r="E96" s="219">
        <v>0</v>
      </c>
      <c r="F96" s="219">
        <v>0</v>
      </c>
      <c r="G96" s="219">
        <v>31.43</v>
      </c>
      <c r="H96" s="219">
        <v>0</v>
      </c>
      <c r="I96" s="219">
        <v>0</v>
      </c>
      <c r="J96" s="219">
        <v>39.520000000000003</v>
      </c>
      <c r="K96" s="219">
        <v>18.86</v>
      </c>
      <c r="L96" s="219">
        <v>0.87</v>
      </c>
      <c r="M96" s="219">
        <v>2.39</v>
      </c>
      <c r="N96" s="219">
        <v>1.96</v>
      </c>
      <c r="O96" s="219">
        <v>2.75</v>
      </c>
      <c r="P96" s="219">
        <v>1.06</v>
      </c>
      <c r="Q96" s="219">
        <v>0.4</v>
      </c>
      <c r="R96" s="219">
        <v>0.71</v>
      </c>
      <c r="S96" s="219">
        <v>0.44</v>
      </c>
      <c r="T96" s="219">
        <v>0.03</v>
      </c>
      <c r="U96" s="219">
        <v>1.9</v>
      </c>
      <c r="V96" s="219">
        <v>0.28000000000000003</v>
      </c>
      <c r="W96" s="219">
        <v>0.54</v>
      </c>
      <c r="X96" s="219">
        <v>2.38</v>
      </c>
      <c r="Y96" s="219">
        <v>0</v>
      </c>
      <c r="Z96" s="219">
        <v>2.25</v>
      </c>
      <c r="AA96" s="219">
        <v>1.45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2.44</v>
      </c>
      <c r="AH96" s="219">
        <v>0</v>
      </c>
      <c r="AI96" s="219">
        <v>0</v>
      </c>
      <c r="AJ96" s="219">
        <v>0</v>
      </c>
      <c r="AK96" s="219">
        <v>-30.17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14.87</v>
      </c>
      <c r="E97" s="219">
        <v>0</v>
      </c>
      <c r="F97" s="219">
        <v>0</v>
      </c>
      <c r="G97" s="219">
        <v>31.43</v>
      </c>
      <c r="H97" s="219">
        <v>0</v>
      </c>
      <c r="I97" s="219">
        <v>0</v>
      </c>
      <c r="J97" s="219">
        <v>39.520000000000003</v>
      </c>
      <c r="K97" s="219">
        <v>18.86</v>
      </c>
      <c r="L97" s="219">
        <v>0.87</v>
      </c>
      <c r="M97" s="219">
        <v>2.39</v>
      </c>
      <c r="N97" s="219">
        <v>1.96</v>
      </c>
      <c r="O97" s="219">
        <v>2.75</v>
      </c>
      <c r="P97" s="219">
        <v>1.06</v>
      </c>
      <c r="Q97" s="219">
        <v>0.4</v>
      </c>
      <c r="R97" s="219">
        <v>0.71</v>
      </c>
      <c r="S97" s="219">
        <v>0.44</v>
      </c>
      <c r="T97" s="219">
        <v>0.03</v>
      </c>
      <c r="U97" s="219">
        <v>1.9</v>
      </c>
      <c r="V97" s="219">
        <v>0.28000000000000003</v>
      </c>
      <c r="W97" s="219">
        <v>0.54</v>
      </c>
      <c r="X97" s="219">
        <v>2.38</v>
      </c>
      <c r="Y97" s="219">
        <v>0</v>
      </c>
      <c r="Z97" s="219">
        <v>2.25</v>
      </c>
      <c r="AA97" s="219">
        <v>1.45</v>
      </c>
      <c r="AB97" s="219">
        <v>0</v>
      </c>
      <c r="AC97" s="219">
        <v>7.77</v>
      </c>
      <c r="AD97" s="219">
        <v>0</v>
      </c>
      <c r="AE97" s="219">
        <v>0</v>
      </c>
      <c r="AF97" s="219">
        <v>0</v>
      </c>
      <c r="AG97" s="219">
        <v>2.44</v>
      </c>
      <c r="AH97" s="219">
        <v>0</v>
      </c>
      <c r="AI97" s="219">
        <v>0</v>
      </c>
      <c r="AJ97" s="219">
        <v>0</v>
      </c>
      <c r="AK97" s="219">
        <v>-30.17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14.87</v>
      </c>
      <c r="E98" s="219">
        <v>0</v>
      </c>
      <c r="F98" s="219">
        <v>0</v>
      </c>
      <c r="G98" s="219">
        <v>31.43</v>
      </c>
      <c r="H98" s="219">
        <v>0</v>
      </c>
      <c r="I98" s="219">
        <v>0</v>
      </c>
      <c r="J98" s="219">
        <v>39.520000000000003</v>
      </c>
      <c r="K98" s="219">
        <v>18.86</v>
      </c>
      <c r="L98" s="219">
        <v>0.87</v>
      </c>
      <c r="M98" s="219">
        <v>2.39</v>
      </c>
      <c r="N98" s="219">
        <v>1.96</v>
      </c>
      <c r="O98" s="219">
        <v>2.75</v>
      </c>
      <c r="P98" s="219">
        <v>1.06</v>
      </c>
      <c r="Q98" s="219">
        <v>0.4</v>
      </c>
      <c r="R98" s="219">
        <v>0.71</v>
      </c>
      <c r="S98" s="219">
        <v>0.44</v>
      </c>
      <c r="T98" s="219">
        <v>0.03</v>
      </c>
      <c r="U98" s="219">
        <v>1.9</v>
      </c>
      <c r="V98" s="219">
        <v>0.28000000000000003</v>
      </c>
      <c r="W98" s="219">
        <v>0.54</v>
      </c>
      <c r="X98" s="219">
        <v>2.38</v>
      </c>
      <c r="Y98" s="219">
        <v>0</v>
      </c>
      <c r="Z98" s="219">
        <v>2.25</v>
      </c>
      <c r="AA98" s="219">
        <v>1.45</v>
      </c>
      <c r="AB98" s="219">
        <v>0</v>
      </c>
      <c r="AC98" s="219">
        <v>7.77</v>
      </c>
      <c r="AD98" s="219">
        <v>0</v>
      </c>
      <c r="AE98" s="219">
        <v>0</v>
      </c>
      <c r="AF98" s="219">
        <v>0</v>
      </c>
      <c r="AG98" s="219">
        <v>2.44</v>
      </c>
      <c r="AH98" s="219">
        <v>0</v>
      </c>
      <c r="AI98" s="219">
        <v>0</v>
      </c>
      <c r="AJ98" s="219">
        <v>0</v>
      </c>
      <c r="AK98" s="219">
        <v>-30.17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0.24191000000000018</v>
      </c>
      <c r="D99">
        <f t="shared" si="0"/>
        <v>0.19641000000000003</v>
      </c>
      <c r="E99">
        <f t="shared" si="0"/>
        <v>0</v>
      </c>
      <c r="F99">
        <f t="shared" si="0"/>
        <v>0</v>
      </c>
      <c r="G99">
        <f t="shared" si="0"/>
        <v>0.77101499999999878</v>
      </c>
      <c r="H99">
        <f t="shared" si="0"/>
        <v>0</v>
      </c>
      <c r="I99">
        <f t="shared" si="0"/>
        <v>0.48480499999999999</v>
      </c>
      <c r="J99">
        <f t="shared" si="0"/>
        <v>0.51491250000000022</v>
      </c>
      <c r="K99">
        <f t="shared" si="0"/>
        <v>3.2424800000000036</v>
      </c>
      <c r="L99">
        <f t="shared" si="0"/>
        <v>0.11599749999999995</v>
      </c>
      <c r="M99">
        <f t="shared" si="0"/>
        <v>5.7359999999999856E-2</v>
      </c>
      <c r="N99">
        <f t="shared" si="0"/>
        <v>4.7040000000000012E-2</v>
      </c>
      <c r="O99">
        <f t="shared" si="0"/>
        <v>6.6000000000000003E-2</v>
      </c>
      <c r="P99">
        <f t="shared" si="0"/>
        <v>2.514250000000005E-2</v>
      </c>
      <c r="Q99">
        <f t="shared" si="0"/>
        <v>6.3822500000000046E-2</v>
      </c>
      <c r="R99">
        <f t="shared" si="0"/>
        <v>0.15575500000000034</v>
      </c>
      <c r="S99">
        <f t="shared" si="0"/>
        <v>8.6864999999999942E-2</v>
      </c>
      <c r="T99">
        <f t="shared" si="0"/>
        <v>7.7425000000000115E-3</v>
      </c>
      <c r="U99">
        <f t="shared" si="0"/>
        <v>4.558250000000006E-2</v>
      </c>
      <c r="V99">
        <f t="shared" si="0"/>
        <v>3.8372500000000011E-2</v>
      </c>
      <c r="W99">
        <f t="shared" si="0"/>
        <v>7.7979999999999952E-2</v>
      </c>
      <c r="X99">
        <f t="shared" si="0"/>
        <v>0.38754500000000097</v>
      </c>
      <c r="Y99">
        <f t="shared" si="0"/>
        <v>0</v>
      </c>
      <c r="Z99">
        <f t="shared" si="0"/>
        <v>0.52412249999999994</v>
      </c>
      <c r="AA99">
        <f t="shared" si="0"/>
        <v>0.24823500000000034</v>
      </c>
      <c r="AB99">
        <f t="shared" si="0"/>
        <v>0</v>
      </c>
      <c r="AC99">
        <f t="shared" si="0"/>
        <v>9.7377499999999992E-2</v>
      </c>
      <c r="AD99">
        <f t="shared" si="0"/>
        <v>2.4925000000000004E-3</v>
      </c>
      <c r="AE99">
        <f t="shared" si="0"/>
        <v>0</v>
      </c>
      <c r="AF99">
        <f t="shared" si="0"/>
        <v>0</v>
      </c>
      <c r="AG99">
        <f t="shared" si="0"/>
        <v>1.4765000000000004E-2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3.3995000000000129E-2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5.6</v>
      </c>
      <c r="D3" s="219">
        <v>4.2699999999999996</v>
      </c>
      <c r="E3" s="219">
        <v>0</v>
      </c>
      <c r="F3" s="219">
        <v>0</v>
      </c>
      <c r="G3" s="219">
        <v>16.82</v>
      </c>
      <c r="H3" s="219">
        <v>0</v>
      </c>
      <c r="I3" s="219">
        <v>15.86</v>
      </c>
      <c r="J3" s="219">
        <v>6.4</v>
      </c>
      <c r="K3" s="219">
        <v>6.06</v>
      </c>
      <c r="L3" s="219">
        <v>20.49</v>
      </c>
      <c r="M3" s="219">
        <v>0</v>
      </c>
      <c r="N3" s="219">
        <v>1.1000000000000001</v>
      </c>
      <c r="O3" s="219">
        <v>1.85</v>
      </c>
      <c r="P3" s="219">
        <v>2.42</v>
      </c>
      <c r="Q3" s="219">
        <v>0.2</v>
      </c>
      <c r="R3" s="219">
        <v>0.4</v>
      </c>
      <c r="S3" s="219">
        <v>0.26</v>
      </c>
      <c r="T3" s="219">
        <v>0</v>
      </c>
      <c r="U3" s="219">
        <v>8.9499999999999993</v>
      </c>
      <c r="V3" s="219">
        <v>0.16</v>
      </c>
      <c r="W3" s="219">
        <v>0.31</v>
      </c>
      <c r="X3" s="219">
        <v>1.38</v>
      </c>
      <c r="Y3" s="219">
        <v>0</v>
      </c>
      <c r="Z3" s="219">
        <v>2.59</v>
      </c>
      <c r="AA3" s="219">
        <v>0.84</v>
      </c>
      <c r="AB3" s="219">
        <v>0</v>
      </c>
      <c r="AC3" s="219">
        <v>2.96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2.6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5.6</v>
      </c>
      <c r="D4" s="219">
        <v>4.2699999999999996</v>
      </c>
      <c r="E4" s="219">
        <v>0</v>
      </c>
      <c r="F4" s="219">
        <v>0</v>
      </c>
      <c r="G4" s="219">
        <v>16.82</v>
      </c>
      <c r="H4" s="219">
        <v>0</v>
      </c>
      <c r="I4" s="219">
        <v>15.86</v>
      </c>
      <c r="J4" s="219">
        <v>6.4</v>
      </c>
      <c r="K4" s="219">
        <v>6.06</v>
      </c>
      <c r="L4" s="219">
        <v>20.49</v>
      </c>
      <c r="M4" s="219">
        <v>0</v>
      </c>
      <c r="N4" s="219">
        <v>1.1000000000000001</v>
      </c>
      <c r="O4" s="219">
        <v>1.85</v>
      </c>
      <c r="P4" s="219">
        <v>2.42</v>
      </c>
      <c r="Q4" s="219">
        <v>0.2</v>
      </c>
      <c r="R4" s="219">
        <v>0.4</v>
      </c>
      <c r="S4" s="219">
        <v>0.26</v>
      </c>
      <c r="T4" s="219">
        <v>0</v>
      </c>
      <c r="U4" s="219">
        <v>8.9499999999999993</v>
      </c>
      <c r="V4" s="219">
        <v>0.16</v>
      </c>
      <c r="W4" s="219">
        <v>0.3</v>
      </c>
      <c r="X4" s="219">
        <v>1.38</v>
      </c>
      <c r="Y4" s="219">
        <v>0</v>
      </c>
      <c r="Z4" s="219">
        <v>2.59</v>
      </c>
      <c r="AA4" s="219">
        <v>0.84</v>
      </c>
      <c r="AB4" s="219">
        <v>0</v>
      </c>
      <c r="AC4" s="219">
        <v>2.96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2.6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5.6</v>
      </c>
      <c r="D5" s="219">
        <v>4</v>
      </c>
      <c r="E5" s="219">
        <v>0</v>
      </c>
      <c r="F5" s="219">
        <v>0</v>
      </c>
      <c r="G5" s="219">
        <v>16.82</v>
      </c>
      <c r="H5" s="219">
        <v>0</v>
      </c>
      <c r="I5" s="219">
        <v>15.86</v>
      </c>
      <c r="J5" s="219">
        <v>6.4</v>
      </c>
      <c r="K5" s="219">
        <v>6.06</v>
      </c>
      <c r="L5" s="219">
        <v>20.49</v>
      </c>
      <c r="M5" s="219">
        <v>0</v>
      </c>
      <c r="N5" s="219">
        <v>1.1000000000000001</v>
      </c>
      <c r="O5" s="219">
        <v>1.85</v>
      </c>
      <c r="P5" s="219">
        <v>2.42</v>
      </c>
      <c r="Q5" s="219">
        <v>0.2</v>
      </c>
      <c r="R5" s="219">
        <v>0.4</v>
      </c>
      <c r="S5" s="219">
        <v>0.26</v>
      </c>
      <c r="T5" s="219">
        <v>0</v>
      </c>
      <c r="U5" s="219">
        <v>8.9499999999999993</v>
      </c>
      <c r="V5" s="219">
        <v>0.16</v>
      </c>
      <c r="W5" s="219">
        <v>0.3</v>
      </c>
      <c r="X5" s="219">
        <v>1.38</v>
      </c>
      <c r="Y5" s="219">
        <v>0</v>
      </c>
      <c r="Z5" s="219">
        <v>2.59</v>
      </c>
      <c r="AA5" s="219">
        <v>0.84</v>
      </c>
      <c r="AB5" s="219">
        <v>0</v>
      </c>
      <c r="AC5" s="219">
        <v>2.96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12.6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5.6</v>
      </c>
      <c r="D6" s="219">
        <v>4</v>
      </c>
      <c r="E6" s="219">
        <v>0</v>
      </c>
      <c r="F6" s="219">
        <v>0</v>
      </c>
      <c r="G6" s="219">
        <v>16.82</v>
      </c>
      <c r="H6" s="219">
        <v>0</v>
      </c>
      <c r="I6" s="219">
        <v>15.86</v>
      </c>
      <c r="J6" s="219">
        <v>6.4</v>
      </c>
      <c r="K6" s="219">
        <v>6.06</v>
      </c>
      <c r="L6" s="219">
        <v>20.49</v>
      </c>
      <c r="M6" s="219">
        <v>0</v>
      </c>
      <c r="N6" s="219">
        <v>1.1000000000000001</v>
      </c>
      <c r="O6" s="219">
        <v>1.85</v>
      </c>
      <c r="P6" s="219">
        <v>2.42</v>
      </c>
      <c r="Q6" s="219">
        <v>0.2</v>
      </c>
      <c r="R6" s="219">
        <v>0.4</v>
      </c>
      <c r="S6" s="219">
        <v>0.26</v>
      </c>
      <c r="T6" s="219">
        <v>0</v>
      </c>
      <c r="U6" s="219">
        <v>8.9499999999999993</v>
      </c>
      <c r="V6" s="219">
        <v>0.16</v>
      </c>
      <c r="W6" s="219">
        <v>0.3</v>
      </c>
      <c r="X6" s="219">
        <v>1.38</v>
      </c>
      <c r="Y6" s="219">
        <v>0</v>
      </c>
      <c r="Z6" s="219">
        <v>2.59</v>
      </c>
      <c r="AA6" s="219">
        <v>0.84</v>
      </c>
      <c r="AB6" s="219">
        <v>0</v>
      </c>
      <c r="AC6" s="219">
        <v>2.96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12.6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5.87</v>
      </c>
      <c r="D7" s="219">
        <v>4</v>
      </c>
      <c r="E7" s="219">
        <v>0</v>
      </c>
      <c r="F7" s="219">
        <v>0</v>
      </c>
      <c r="G7" s="219">
        <v>16.82</v>
      </c>
      <c r="H7" s="219">
        <v>0</v>
      </c>
      <c r="I7" s="219">
        <v>15.86</v>
      </c>
      <c r="J7" s="219">
        <v>6.4</v>
      </c>
      <c r="K7" s="219">
        <v>6.06</v>
      </c>
      <c r="L7" s="219">
        <v>20.49</v>
      </c>
      <c r="M7" s="219">
        <v>0</v>
      </c>
      <c r="N7" s="219">
        <v>1.1000000000000001</v>
      </c>
      <c r="O7" s="219">
        <v>1.85</v>
      </c>
      <c r="P7" s="219">
        <v>2.42</v>
      </c>
      <c r="Q7" s="219">
        <v>0.2</v>
      </c>
      <c r="R7" s="219">
        <v>0.4</v>
      </c>
      <c r="S7" s="219">
        <v>0.26</v>
      </c>
      <c r="T7" s="219">
        <v>0</v>
      </c>
      <c r="U7" s="219">
        <v>8.9499999999999993</v>
      </c>
      <c r="V7" s="219">
        <v>0.16</v>
      </c>
      <c r="W7" s="219">
        <v>0.3</v>
      </c>
      <c r="X7" s="219">
        <v>1.38</v>
      </c>
      <c r="Y7" s="219">
        <v>0</v>
      </c>
      <c r="Z7" s="219">
        <v>2.59</v>
      </c>
      <c r="AA7" s="219">
        <v>0.84</v>
      </c>
      <c r="AB7" s="219">
        <v>0</v>
      </c>
      <c r="AC7" s="219">
        <v>2.96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12.6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5.87</v>
      </c>
      <c r="D8" s="219">
        <v>4</v>
      </c>
      <c r="E8" s="219">
        <v>0</v>
      </c>
      <c r="F8" s="219">
        <v>0</v>
      </c>
      <c r="G8" s="219">
        <v>16.82</v>
      </c>
      <c r="H8" s="219">
        <v>0</v>
      </c>
      <c r="I8" s="219">
        <v>15.86</v>
      </c>
      <c r="J8" s="219">
        <v>6.4</v>
      </c>
      <c r="K8" s="219">
        <v>6.06</v>
      </c>
      <c r="L8" s="219">
        <v>20.49</v>
      </c>
      <c r="M8" s="219">
        <v>0</v>
      </c>
      <c r="N8" s="219">
        <v>1.1000000000000001</v>
      </c>
      <c r="O8" s="219">
        <v>1.85</v>
      </c>
      <c r="P8" s="219">
        <v>2.42</v>
      </c>
      <c r="Q8" s="219">
        <v>0.2</v>
      </c>
      <c r="R8" s="219">
        <v>0.4</v>
      </c>
      <c r="S8" s="219">
        <v>0.26</v>
      </c>
      <c r="T8" s="219">
        <v>0</v>
      </c>
      <c r="U8" s="219">
        <v>8.9499999999999993</v>
      </c>
      <c r="V8" s="219">
        <v>0.16</v>
      </c>
      <c r="W8" s="219">
        <v>0.3</v>
      </c>
      <c r="X8" s="219">
        <v>1.38</v>
      </c>
      <c r="Y8" s="219">
        <v>0</v>
      </c>
      <c r="Z8" s="219">
        <v>2.59</v>
      </c>
      <c r="AA8" s="219">
        <v>0.84</v>
      </c>
      <c r="AB8" s="219">
        <v>0</v>
      </c>
      <c r="AC8" s="219">
        <v>2.96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12.6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5.87</v>
      </c>
      <c r="D9" s="219">
        <v>4</v>
      </c>
      <c r="E9" s="219">
        <v>0</v>
      </c>
      <c r="F9" s="219">
        <v>0</v>
      </c>
      <c r="G9" s="219">
        <v>16.82</v>
      </c>
      <c r="H9" s="219">
        <v>0</v>
      </c>
      <c r="I9" s="219">
        <v>15.86</v>
      </c>
      <c r="J9" s="219">
        <v>6.4</v>
      </c>
      <c r="K9" s="219">
        <v>6.06</v>
      </c>
      <c r="L9" s="219">
        <v>20.49</v>
      </c>
      <c r="M9" s="219">
        <v>0</v>
      </c>
      <c r="N9" s="219">
        <v>1.1000000000000001</v>
      </c>
      <c r="O9" s="219">
        <v>1.85</v>
      </c>
      <c r="P9" s="219">
        <v>2.42</v>
      </c>
      <c r="Q9" s="219">
        <v>0.2</v>
      </c>
      <c r="R9" s="219">
        <v>0.4</v>
      </c>
      <c r="S9" s="219">
        <v>0.26</v>
      </c>
      <c r="T9" s="219">
        <v>0</v>
      </c>
      <c r="U9" s="219">
        <v>8.9499999999999993</v>
      </c>
      <c r="V9" s="219">
        <v>0.16</v>
      </c>
      <c r="W9" s="219">
        <v>0.3</v>
      </c>
      <c r="X9" s="219">
        <v>1.38</v>
      </c>
      <c r="Y9" s="219">
        <v>0</v>
      </c>
      <c r="Z9" s="219">
        <v>2.59</v>
      </c>
      <c r="AA9" s="219">
        <v>0.84</v>
      </c>
      <c r="AB9" s="219">
        <v>0</v>
      </c>
      <c r="AC9" s="219">
        <v>2.96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0.4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5.87</v>
      </c>
      <c r="D10" s="219">
        <v>4</v>
      </c>
      <c r="E10" s="219">
        <v>0</v>
      </c>
      <c r="F10" s="219">
        <v>0</v>
      </c>
      <c r="G10" s="219">
        <v>16.82</v>
      </c>
      <c r="H10" s="219">
        <v>0</v>
      </c>
      <c r="I10" s="219">
        <v>15.86</v>
      </c>
      <c r="J10" s="219">
        <v>6.4</v>
      </c>
      <c r="K10" s="219">
        <v>6.06</v>
      </c>
      <c r="L10" s="219">
        <v>20.49</v>
      </c>
      <c r="M10" s="219">
        <v>0</v>
      </c>
      <c r="N10" s="219">
        <v>1.1000000000000001</v>
      </c>
      <c r="O10" s="219">
        <v>1.85</v>
      </c>
      <c r="P10" s="219">
        <v>2.42</v>
      </c>
      <c r="Q10" s="219">
        <v>0.2</v>
      </c>
      <c r="R10" s="219">
        <v>0.4</v>
      </c>
      <c r="S10" s="219">
        <v>0.26</v>
      </c>
      <c r="T10" s="219">
        <v>0</v>
      </c>
      <c r="U10" s="219">
        <v>8.9499999999999993</v>
      </c>
      <c r="V10" s="219">
        <v>0.16</v>
      </c>
      <c r="W10" s="219">
        <v>0.3</v>
      </c>
      <c r="X10" s="219">
        <v>1.38</v>
      </c>
      <c r="Y10" s="219">
        <v>0</v>
      </c>
      <c r="Z10" s="219">
        <v>2.59</v>
      </c>
      <c r="AA10" s="219">
        <v>0.84</v>
      </c>
      <c r="AB10" s="219">
        <v>0</v>
      </c>
      <c r="AC10" s="219">
        <v>2.96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0.4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5.87</v>
      </c>
      <c r="D11" s="219">
        <v>4</v>
      </c>
      <c r="E11" s="219">
        <v>0</v>
      </c>
      <c r="F11" s="219">
        <v>0</v>
      </c>
      <c r="G11" s="219">
        <v>16.82</v>
      </c>
      <c r="H11" s="219">
        <v>0</v>
      </c>
      <c r="I11" s="219">
        <v>15.86</v>
      </c>
      <c r="J11" s="219">
        <v>6.4</v>
      </c>
      <c r="K11" s="219">
        <v>6.06</v>
      </c>
      <c r="L11" s="219">
        <v>20.49</v>
      </c>
      <c r="M11" s="219">
        <v>0</v>
      </c>
      <c r="N11" s="219">
        <v>1.1000000000000001</v>
      </c>
      <c r="O11" s="219">
        <v>1.85</v>
      </c>
      <c r="P11" s="219">
        <v>2.42</v>
      </c>
      <c r="Q11" s="219">
        <v>3.61</v>
      </c>
      <c r="R11" s="219">
        <v>0.4</v>
      </c>
      <c r="S11" s="219">
        <v>3.82</v>
      </c>
      <c r="T11" s="219">
        <v>0</v>
      </c>
      <c r="U11" s="219">
        <v>8.9499999999999993</v>
      </c>
      <c r="V11" s="219">
        <v>0.16</v>
      </c>
      <c r="W11" s="219">
        <v>0.32</v>
      </c>
      <c r="X11" s="219">
        <v>1.38</v>
      </c>
      <c r="Y11" s="219">
        <v>0</v>
      </c>
      <c r="Z11" s="219">
        <v>2.59</v>
      </c>
      <c r="AA11" s="219">
        <v>0.84</v>
      </c>
      <c r="AB11" s="219">
        <v>0</v>
      </c>
      <c r="AC11" s="219">
        <v>2.96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0.4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5.87</v>
      </c>
      <c r="D12" s="219">
        <v>4</v>
      </c>
      <c r="E12" s="219">
        <v>0</v>
      </c>
      <c r="F12" s="219">
        <v>0</v>
      </c>
      <c r="G12" s="219">
        <v>16.82</v>
      </c>
      <c r="H12" s="219">
        <v>0</v>
      </c>
      <c r="I12" s="219">
        <v>15.86</v>
      </c>
      <c r="J12" s="219">
        <v>6.4</v>
      </c>
      <c r="K12" s="219">
        <v>6.06</v>
      </c>
      <c r="L12" s="219">
        <v>20.49</v>
      </c>
      <c r="M12" s="219">
        <v>0</v>
      </c>
      <c r="N12" s="219">
        <v>1.1000000000000001</v>
      </c>
      <c r="O12" s="219">
        <v>1.85</v>
      </c>
      <c r="P12" s="219">
        <v>2.42</v>
      </c>
      <c r="Q12" s="219">
        <v>3.61</v>
      </c>
      <c r="R12" s="219">
        <v>0.4</v>
      </c>
      <c r="S12" s="219">
        <v>3.82</v>
      </c>
      <c r="T12" s="219">
        <v>0</v>
      </c>
      <c r="U12" s="219">
        <v>8.9499999999999993</v>
      </c>
      <c r="V12" s="219">
        <v>0.16</v>
      </c>
      <c r="W12" s="219">
        <v>0.31</v>
      </c>
      <c r="X12" s="219">
        <v>1.38</v>
      </c>
      <c r="Y12" s="219">
        <v>0</v>
      </c>
      <c r="Z12" s="219">
        <v>2.59</v>
      </c>
      <c r="AA12" s="219">
        <v>0.84</v>
      </c>
      <c r="AB12" s="219">
        <v>0</v>
      </c>
      <c r="AC12" s="219">
        <v>2.96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0.4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5.87</v>
      </c>
      <c r="D13" s="219">
        <v>4</v>
      </c>
      <c r="E13" s="219">
        <v>0</v>
      </c>
      <c r="F13" s="219">
        <v>0</v>
      </c>
      <c r="G13" s="219">
        <v>16.82</v>
      </c>
      <c r="H13" s="219">
        <v>0</v>
      </c>
      <c r="I13" s="219">
        <v>15.86</v>
      </c>
      <c r="J13" s="219">
        <v>6.4</v>
      </c>
      <c r="K13" s="219">
        <v>6.06</v>
      </c>
      <c r="L13" s="219">
        <v>20.49</v>
      </c>
      <c r="M13" s="219">
        <v>0</v>
      </c>
      <c r="N13" s="219">
        <v>1.1000000000000001</v>
      </c>
      <c r="O13" s="219">
        <v>1.85</v>
      </c>
      <c r="P13" s="219">
        <v>2.42</v>
      </c>
      <c r="Q13" s="219">
        <v>0.53</v>
      </c>
      <c r="R13" s="219">
        <v>0.4</v>
      </c>
      <c r="S13" s="219">
        <v>0.7</v>
      </c>
      <c r="T13" s="219">
        <v>0</v>
      </c>
      <c r="U13" s="219">
        <v>8.9499999999999993</v>
      </c>
      <c r="V13" s="219">
        <v>0.16</v>
      </c>
      <c r="W13" s="219">
        <v>0.31</v>
      </c>
      <c r="X13" s="219">
        <v>1.38</v>
      </c>
      <c r="Y13" s="219">
        <v>0</v>
      </c>
      <c r="Z13" s="219">
        <v>2.59</v>
      </c>
      <c r="AA13" s="219">
        <v>0.84</v>
      </c>
      <c r="AB13" s="219">
        <v>0</v>
      </c>
      <c r="AC13" s="219">
        <v>2.96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0.4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5.87</v>
      </c>
      <c r="D14" s="219">
        <v>4</v>
      </c>
      <c r="E14" s="219">
        <v>0</v>
      </c>
      <c r="F14" s="219">
        <v>0</v>
      </c>
      <c r="G14" s="219">
        <v>16.82</v>
      </c>
      <c r="H14" s="219">
        <v>0</v>
      </c>
      <c r="I14" s="219">
        <v>15.86</v>
      </c>
      <c r="J14" s="219">
        <v>6.4</v>
      </c>
      <c r="K14" s="219">
        <v>6.06</v>
      </c>
      <c r="L14" s="219">
        <v>20.49</v>
      </c>
      <c r="M14" s="219">
        <v>0</v>
      </c>
      <c r="N14" s="219">
        <v>1.1000000000000001</v>
      </c>
      <c r="O14" s="219">
        <v>1.85</v>
      </c>
      <c r="P14" s="219">
        <v>2.42</v>
      </c>
      <c r="Q14" s="219">
        <v>0.53</v>
      </c>
      <c r="R14" s="219">
        <v>0.4</v>
      </c>
      <c r="S14" s="219">
        <v>0.7</v>
      </c>
      <c r="T14" s="219">
        <v>0</v>
      </c>
      <c r="U14" s="219">
        <v>8.9499999999999993</v>
      </c>
      <c r="V14" s="219">
        <v>0.16</v>
      </c>
      <c r="W14" s="219">
        <v>0.31</v>
      </c>
      <c r="X14" s="219">
        <v>1.38</v>
      </c>
      <c r="Y14" s="219">
        <v>0</v>
      </c>
      <c r="Z14" s="219">
        <v>2.59</v>
      </c>
      <c r="AA14" s="219">
        <v>0.84</v>
      </c>
      <c r="AB14" s="219">
        <v>0</v>
      </c>
      <c r="AC14" s="219">
        <v>2.96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0.4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5.87</v>
      </c>
      <c r="D15" s="219">
        <v>4</v>
      </c>
      <c r="E15" s="219">
        <v>0</v>
      </c>
      <c r="F15" s="219">
        <v>0</v>
      </c>
      <c r="G15" s="219">
        <v>16.82</v>
      </c>
      <c r="H15" s="219">
        <v>0</v>
      </c>
      <c r="I15" s="219">
        <v>15.86</v>
      </c>
      <c r="J15" s="219">
        <v>6.4</v>
      </c>
      <c r="K15" s="219">
        <v>6.06</v>
      </c>
      <c r="L15" s="219">
        <v>20.49</v>
      </c>
      <c r="M15" s="219">
        <v>0</v>
      </c>
      <c r="N15" s="219">
        <v>1.1000000000000001</v>
      </c>
      <c r="O15" s="219">
        <v>1.85</v>
      </c>
      <c r="P15" s="219">
        <v>2.42</v>
      </c>
      <c r="Q15" s="219">
        <v>0.53</v>
      </c>
      <c r="R15" s="219">
        <v>0.4</v>
      </c>
      <c r="S15" s="219">
        <v>0.7</v>
      </c>
      <c r="T15" s="219">
        <v>0</v>
      </c>
      <c r="U15" s="219">
        <v>8.9499999999999993</v>
      </c>
      <c r="V15" s="219">
        <v>0.16</v>
      </c>
      <c r="W15" s="219">
        <v>0.31</v>
      </c>
      <c r="X15" s="219">
        <v>1.38</v>
      </c>
      <c r="Y15" s="219">
        <v>0</v>
      </c>
      <c r="Z15" s="219">
        <v>2.59</v>
      </c>
      <c r="AA15" s="219">
        <v>0.84</v>
      </c>
      <c r="AB15" s="219">
        <v>0</v>
      </c>
      <c r="AC15" s="219">
        <v>2.96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0.4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5.87</v>
      </c>
      <c r="D16" s="219">
        <v>4</v>
      </c>
      <c r="E16" s="219">
        <v>0</v>
      </c>
      <c r="F16" s="219">
        <v>0</v>
      </c>
      <c r="G16" s="219">
        <v>16.82</v>
      </c>
      <c r="H16" s="219">
        <v>0</v>
      </c>
      <c r="I16" s="219">
        <v>15.86</v>
      </c>
      <c r="J16" s="219">
        <v>6.4</v>
      </c>
      <c r="K16" s="219">
        <v>6.06</v>
      </c>
      <c r="L16" s="219">
        <v>20.49</v>
      </c>
      <c r="M16" s="219">
        <v>0</v>
      </c>
      <c r="N16" s="219">
        <v>1.1000000000000001</v>
      </c>
      <c r="O16" s="219">
        <v>1.85</v>
      </c>
      <c r="P16" s="219">
        <v>2.42</v>
      </c>
      <c r="Q16" s="219">
        <v>0.53</v>
      </c>
      <c r="R16" s="219">
        <v>0.4</v>
      </c>
      <c r="S16" s="219">
        <v>0.7</v>
      </c>
      <c r="T16" s="219">
        <v>0</v>
      </c>
      <c r="U16" s="219">
        <v>8.9499999999999993</v>
      </c>
      <c r="V16" s="219">
        <v>0.16</v>
      </c>
      <c r="W16" s="219">
        <v>0.31</v>
      </c>
      <c r="X16" s="219">
        <v>1.38</v>
      </c>
      <c r="Y16" s="219">
        <v>0</v>
      </c>
      <c r="Z16" s="219">
        <v>2.59</v>
      </c>
      <c r="AA16" s="219">
        <v>0.84</v>
      </c>
      <c r="AB16" s="219">
        <v>0</v>
      </c>
      <c r="AC16" s="219">
        <v>2.96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0.4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5.87</v>
      </c>
      <c r="D17" s="219">
        <v>4</v>
      </c>
      <c r="E17" s="219">
        <v>0</v>
      </c>
      <c r="F17" s="219">
        <v>0</v>
      </c>
      <c r="G17" s="219">
        <v>16.82</v>
      </c>
      <c r="H17" s="219">
        <v>0</v>
      </c>
      <c r="I17" s="219">
        <v>15.86</v>
      </c>
      <c r="J17" s="219">
        <v>6.4</v>
      </c>
      <c r="K17" s="219">
        <v>6.06</v>
      </c>
      <c r="L17" s="219">
        <v>19.93</v>
      </c>
      <c r="M17" s="219">
        <v>0</v>
      </c>
      <c r="N17" s="219">
        <v>1.1000000000000001</v>
      </c>
      <c r="O17" s="219">
        <v>1.85</v>
      </c>
      <c r="P17" s="219">
        <v>2.42</v>
      </c>
      <c r="Q17" s="219">
        <v>0.53</v>
      </c>
      <c r="R17" s="219">
        <v>0.4</v>
      </c>
      <c r="S17" s="219">
        <v>0.7</v>
      </c>
      <c r="T17" s="219">
        <v>0</v>
      </c>
      <c r="U17" s="219">
        <v>8.9499999999999993</v>
      </c>
      <c r="V17" s="219">
        <v>0.16</v>
      </c>
      <c r="W17" s="219">
        <v>0.31</v>
      </c>
      <c r="X17" s="219">
        <v>1.38</v>
      </c>
      <c r="Y17" s="219">
        <v>0</v>
      </c>
      <c r="Z17" s="219">
        <v>2.59</v>
      </c>
      <c r="AA17" s="219">
        <v>0.84</v>
      </c>
      <c r="AB17" s="219">
        <v>0</v>
      </c>
      <c r="AC17" s="219">
        <v>2.96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0.4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5.87</v>
      </c>
      <c r="D18" s="219">
        <v>4</v>
      </c>
      <c r="E18" s="219">
        <v>0</v>
      </c>
      <c r="F18" s="219">
        <v>0</v>
      </c>
      <c r="G18" s="219">
        <v>16.82</v>
      </c>
      <c r="H18" s="219">
        <v>0</v>
      </c>
      <c r="I18" s="219">
        <v>15.86</v>
      </c>
      <c r="J18" s="219">
        <v>6.4</v>
      </c>
      <c r="K18" s="219">
        <v>6.06</v>
      </c>
      <c r="L18" s="219">
        <v>19.93</v>
      </c>
      <c r="M18" s="219">
        <v>0</v>
      </c>
      <c r="N18" s="219">
        <v>1.1000000000000001</v>
      </c>
      <c r="O18" s="219">
        <v>1.85</v>
      </c>
      <c r="P18" s="219">
        <v>2.42</v>
      </c>
      <c r="Q18" s="219">
        <v>0.53</v>
      </c>
      <c r="R18" s="219">
        <v>0.4</v>
      </c>
      <c r="S18" s="219">
        <v>0.7</v>
      </c>
      <c r="T18" s="219">
        <v>0</v>
      </c>
      <c r="U18" s="219">
        <v>8.9499999999999993</v>
      </c>
      <c r="V18" s="219">
        <v>0.16</v>
      </c>
      <c r="W18" s="219">
        <v>0.31</v>
      </c>
      <c r="X18" s="219">
        <v>1.38</v>
      </c>
      <c r="Y18" s="219">
        <v>0</v>
      </c>
      <c r="Z18" s="219">
        <v>2.59</v>
      </c>
      <c r="AA18" s="219">
        <v>0.84</v>
      </c>
      <c r="AB18" s="219">
        <v>0</v>
      </c>
      <c r="AC18" s="219">
        <v>2.96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0.4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5.87</v>
      </c>
      <c r="D19" s="219">
        <v>4</v>
      </c>
      <c r="E19" s="219">
        <v>0</v>
      </c>
      <c r="F19" s="219">
        <v>0</v>
      </c>
      <c r="G19" s="219">
        <v>16.82</v>
      </c>
      <c r="H19" s="219">
        <v>0</v>
      </c>
      <c r="I19" s="219">
        <v>15.86</v>
      </c>
      <c r="J19" s="219">
        <v>6.4</v>
      </c>
      <c r="K19" s="219">
        <v>11.15</v>
      </c>
      <c r="L19" s="219">
        <v>21.17</v>
      </c>
      <c r="M19" s="219">
        <v>0</v>
      </c>
      <c r="N19" s="219">
        <v>1.1000000000000001</v>
      </c>
      <c r="O19" s="219">
        <v>1.85</v>
      </c>
      <c r="P19" s="219">
        <v>2.42</v>
      </c>
      <c r="Q19" s="219">
        <v>0.53</v>
      </c>
      <c r="R19" s="219">
        <v>0.4</v>
      </c>
      <c r="S19" s="219">
        <v>0.7</v>
      </c>
      <c r="T19" s="219">
        <v>0</v>
      </c>
      <c r="U19" s="219">
        <v>8.9499999999999993</v>
      </c>
      <c r="V19" s="219">
        <v>0.16</v>
      </c>
      <c r="W19" s="219">
        <v>0.31</v>
      </c>
      <c r="X19" s="219">
        <v>1.38</v>
      </c>
      <c r="Y19" s="219">
        <v>0</v>
      </c>
      <c r="Z19" s="219">
        <v>2.59</v>
      </c>
      <c r="AA19" s="219">
        <v>0.84</v>
      </c>
      <c r="AB19" s="219">
        <v>0</v>
      </c>
      <c r="AC19" s="219">
        <v>2.96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0.4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5.87</v>
      </c>
      <c r="D20" s="219">
        <v>4</v>
      </c>
      <c r="E20" s="219">
        <v>0</v>
      </c>
      <c r="F20" s="219">
        <v>0</v>
      </c>
      <c r="G20" s="219">
        <v>16.82</v>
      </c>
      <c r="H20" s="219">
        <v>0</v>
      </c>
      <c r="I20" s="219">
        <v>15.86</v>
      </c>
      <c r="J20" s="219">
        <v>6.4</v>
      </c>
      <c r="K20" s="219">
        <v>11.69</v>
      </c>
      <c r="L20" s="219">
        <v>21.17</v>
      </c>
      <c r="M20" s="219">
        <v>0</v>
      </c>
      <c r="N20" s="219">
        <v>1.1000000000000001</v>
      </c>
      <c r="O20" s="219">
        <v>1.85</v>
      </c>
      <c r="P20" s="219">
        <v>2.42</v>
      </c>
      <c r="Q20" s="219">
        <v>0.53</v>
      </c>
      <c r="R20" s="219">
        <v>0.4</v>
      </c>
      <c r="S20" s="219">
        <v>0.7</v>
      </c>
      <c r="T20" s="219">
        <v>0</v>
      </c>
      <c r="U20" s="219">
        <v>8.9499999999999993</v>
      </c>
      <c r="V20" s="219">
        <v>0.16</v>
      </c>
      <c r="W20" s="219">
        <v>0.31</v>
      </c>
      <c r="X20" s="219">
        <v>1.38</v>
      </c>
      <c r="Y20" s="219">
        <v>0</v>
      </c>
      <c r="Z20" s="219">
        <v>2.59</v>
      </c>
      <c r="AA20" s="219">
        <v>0.84</v>
      </c>
      <c r="AB20" s="219">
        <v>0</v>
      </c>
      <c r="AC20" s="219">
        <v>2.96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0.4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5.87</v>
      </c>
      <c r="D21" s="219">
        <v>4</v>
      </c>
      <c r="E21" s="219">
        <v>0</v>
      </c>
      <c r="F21" s="219">
        <v>0</v>
      </c>
      <c r="G21" s="219">
        <v>16.82</v>
      </c>
      <c r="H21" s="219">
        <v>0</v>
      </c>
      <c r="I21" s="219">
        <v>15.86</v>
      </c>
      <c r="J21" s="219">
        <v>6.4</v>
      </c>
      <c r="K21" s="219">
        <v>6.06</v>
      </c>
      <c r="L21" s="219">
        <v>19.63</v>
      </c>
      <c r="M21" s="219">
        <v>0</v>
      </c>
      <c r="N21" s="219">
        <v>1.1000000000000001</v>
      </c>
      <c r="O21" s="219">
        <v>1.85</v>
      </c>
      <c r="P21" s="219">
        <v>2.42</v>
      </c>
      <c r="Q21" s="219">
        <v>0.4</v>
      </c>
      <c r="R21" s="219">
        <v>0.4</v>
      </c>
      <c r="S21" s="219">
        <v>0.7</v>
      </c>
      <c r="T21" s="219">
        <v>0</v>
      </c>
      <c r="U21" s="219">
        <v>8.9499999999999993</v>
      </c>
      <c r="V21" s="219">
        <v>0.16</v>
      </c>
      <c r="W21" s="219">
        <v>0.31</v>
      </c>
      <c r="X21" s="219">
        <v>1.38</v>
      </c>
      <c r="Y21" s="219">
        <v>0</v>
      </c>
      <c r="Z21" s="219">
        <v>2.59</v>
      </c>
      <c r="AA21" s="219">
        <v>0.84</v>
      </c>
      <c r="AB21" s="219">
        <v>0</v>
      </c>
      <c r="AC21" s="219">
        <v>2.96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0.4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5.87</v>
      </c>
      <c r="D22" s="219">
        <v>4</v>
      </c>
      <c r="E22" s="219">
        <v>0</v>
      </c>
      <c r="F22" s="219">
        <v>0</v>
      </c>
      <c r="G22" s="219">
        <v>16.82</v>
      </c>
      <c r="H22" s="219">
        <v>0</v>
      </c>
      <c r="I22" s="219">
        <v>15.86</v>
      </c>
      <c r="J22" s="219">
        <v>6.4</v>
      </c>
      <c r="K22" s="219">
        <v>6.06</v>
      </c>
      <c r="L22" s="219">
        <v>18.91</v>
      </c>
      <c r="M22" s="219">
        <v>0</v>
      </c>
      <c r="N22" s="219">
        <v>1.1000000000000001</v>
      </c>
      <c r="O22" s="219">
        <v>1.85</v>
      </c>
      <c r="P22" s="219">
        <v>2.42</v>
      </c>
      <c r="Q22" s="219">
        <v>0.4</v>
      </c>
      <c r="R22" s="219">
        <v>0.4</v>
      </c>
      <c r="S22" s="219">
        <v>0.7</v>
      </c>
      <c r="T22" s="219">
        <v>0</v>
      </c>
      <c r="U22" s="219">
        <v>8.9499999999999993</v>
      </c>
      <c r="V22" s="219">
        <v>0.16</v>
      </c>
      <c r="W22" s="219">
        <v>0.31</v>
      </c>
      <c r="X22" s="219">
        <v>1.38</v>
      </c>
      <c r="Y22" s="219">
        <v>0</v>
      </c>
      <c r="Z22" s="219">
        <v>2.59</v>
      </c>
      <c r="AA22" s="219">
        <v>0.84</v>
      </c>
      <c r="AB22" s="219">
        <v>0</v>
      </c>
      <c r="AC22" s="219">
        <v>2.96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0.4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5.87</v>
      </c>
      <c r="D23" s="219">
        <v>4</v>
      </c>
      <c r="E23" s="219">
        <v>0</v>
      </c>
      <c r="F23" s="219">
        <v>0</v>
      </c>
      <c r="G23" s="219">
        <v>16.82</v>
      </c>
      <c r="H23" s="219">
        <v>0</v>
      </c>
      <c r="I23" s="219">
        <v>15.86</v>
      </c>
      <c r="J23" s="219">
        <v>6.4</v>
      </c>
      <c r="K23" s="219">
        <v>6.06</v>
      </c>
      <c r="L23" s="219">
        <v>19.059999999999999</v>
      </c>
      <c r="M23" s="219">
        <v>0</v>
      </c>
      <c r="N23" s="219">
        <v>1.1000000000000001</v>
      </c>
      <c r="O23" s="219">
        <v>1.85</v>
      </c>
      <c r="P23" s="219">
        <v>2.42</v>
      </c>
      <c r="Q23" s="219">
        <v>0.4</v>
      </c>
      <c r="R23" s="219">
        <v>0.4</v>
      </c>
      <c r="S23" s="219">
        <v>0.7</v>
      </c>
      <c r="T23" s="219">
        <v>0</v>
      </c>
      <c r="U23" s="219">
        <v>8.9499999999999993</v>
      </c>
      <c r="V23" s="219">
        <v>0.16</v>
      </c>
      <c r="W23" s="219">
        <v>0.31</v>
      </c>
      <c r="X23" s="219">
        <v>1.38</v>
      </c>
      <c r="Y23" s="219">
        <v>0</v>
      </c>
      <c r="Z23" s="219">
        <v>2.59</v>
      </c>
      <c r="AA23" s="219">
        <v>0.84</v>
      </c>
      <c r="AB23" s="219">
        <v>0</v>
      </c>
      <c r="AC23" s="219">
        <v>2.96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0.4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5.87</v>
      </c>
      <c r="D24" s="219">
        <v>4</v>
      </c>
      <c r="E24" s="219">
        <v>0</v>
      </c>
      <c r="F24" s="219">
        <v>0</v>
      </c>
      <c r="G24" s="219">
        <v>16.82</v>
      </c>
      <c r="H24" s="219">
        <v>0</v>
      </c>
      <c r="I24" s="219">
        <v>15.86</v>
      </c>
      <c r="J24" s="219">
        <v>6.4</v>
      </c>
      <c r="K24" s="219">
        <v>6.06</v>
      </c>
      <c r="L24" s="219">
        <v>18.91</v>
      </c>
      <c r="M24" s="219">
        <v>0</v>
      </c>
      <c r="N24" s="219">
        <v>1.1000000000000001</v>
      </c>
      <c r="O24" s="219">
        <v>1.85</v>
      </c>
      <c r="P24" s="219">
        <v>2.42</v>
      </c>
      <c r="Q24" s="219">
        <v>0.4</v>
      </c>
      <c r="R24" s="219">
        <v>0.4</v>
      </c>
      <c r="S24" s="219">
        <v>0.7</v>
      </c>
      <c r="T24" s="219">
        <v>0</v>
      </c>
      <c r="U24" s="219">
        <v>8.9499999999999993</v>
      </c>
      <c r="V24" s="219">
        <v>0.16</v>
      </c>
      <c r="W24" s="219">
        <v>0.31</v>
      </c>
      <c r="X24" s="219">
        <v>1.38</v>
      </c>
      <c r="Y24" s="219">
        <v>0</v>
      </c>
      <c r="Z24" s="219">
        <v>2.59</v>
      </c>
      <c r="AA24" s="219">
        <v>0.84</v>
      </c>
      <c r="AB24" s="219">
        <v>0</v>
      </c>
      <c r="AC24" s="219">
        <v>2.96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0.4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5.87</v>
      </c>
      <c r="D25" s="219">
        <v>4</v>
      </c>
      <c r="E25" s="219">
        <v>0</v>
      </c>
      <c r="F25" s="219">
        <v>0</v>
      </c>
      <c r="G25" s="219">
        <v>16.82</v>
      </c>
      <c r="H25" s="219">
        <v>0</v>
      </c>
      <c r="I25" s="219">
        <v>15.86</v>
      </c>
      <c r="J25" s="219">
        <v>6.4</v>
      </c>
      <c r="K25" s="219">
        <v>6.06</v>
      </c>
      <c r="L25" s="219">
        <v>18.91</v>
      </c>
      <c r="M25" s="219">
        <v>0</v>
      </c>
      <c r="N25" s="219">
        <v>1.1000000000000001</v>
      </c>
      <c r="O25" s="219">
        <v>1.85</v>
      </c>
      <c r="P25" s="219">
        <v>2.42</v>
      </c>
      <c r="Q25" s="219">
        <v>0.4</v>
      </c>
      <c r="R25" s="219">
        <v>0</v>
      </c>
      <c r="S25" s="219">
        <v>0.7</v>
      </c>
      <c r="T25" s="219">
        <v>0</v>
      </c>
      <c r="U25" s="219">
        <v>8.9499999999999993</v>
      </c>
      <c r="V25" s="219">
        <v>0.16</v>
      </c>
      <c r="W25" s="219">
        <v>0.31</v>
      </c>
      <c r="X25" s="219">
        <v>1.38</v>
      </c>
      <c r="Y25" s="219">
        <v>0</v>
      </c>
      <c r="Z25" s="219">
        <v>2.59</v>
      </c>
      <c r="AA25" s="219">
        <v>0.84</v>
      </c>
      <c r="AB25" s="219">
        <v>0</v>
      </c>
      <c r="AC25" s="219">
        <v>2.96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0.4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5.87</v>
      </c>
      <c r="D26" s="219">
        <v>4</v>
      </c>
      <c r="E26" s="219">
        <v>0</v>
      </c>
      <c r="F26" s="219">
        <v>0</v>
      </c>
      <c r="G26" s="219">
        <v>16.82</v>
      </c>
      <c r="H26" s="219">
        <v>0</v>
      </c>
      <c r="I26" s="219">
        <v>15.86</v>
      </c>
      <c r="J26" s="219">
        <v>6.4</v>
      </c>
      <c r="K26" s="219">
        <v>6.06</v>
      </c>
      <c r="L26" s="219">
        <v>18.91</v>
      </c>
      <c r="M26" s="219">
        <v>0</v>
      </c>
      <c r="N26" s="219">
        <v>1.1000000000000001</v>
      </c>
      <c r="O26" s="219">
        <v>1.85</v>
      </c>
      <c r="P26" s="219">
        <v>2.42</v>
      </c>
      <c r="Q26" s="219">
        <v>0.4</v>
      </c>
      <c r="R26" s="219">
        <v>0.39</v>
      </c>
      <c r="S26" s="219">
        <v>0.7</v>
      </c>
      <c r="T26" s="219">
        <v>0</v>
      </c>
      <c r="U26" s="219">
        <v>8.9499999999999993</v>
      </c>
      <c r="V26" s="219">
        <v>0.16</v>
      </c>
      <c r="W26" s="219">
        <v>0.31</v>
      </c>
      <c r="X26" s="219">
        <v>1.38</v>
      </c>
      <c r="Y26" s="219">
        <v>0</v>
      </c>
      <c r="Z26" s="219">
        <v>2.59</v>
      </c>
      <c r="AA26" s="219">
        <v>0.84</v>
      </c>
      <c r="AB26" s="219">
        <v>0</v>
      </c>
      <c r="AC26" s="219">
        <v>2.96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0.4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8.67</v>
      </c>
      <c r="D27" s="219">
        <v>1.47</v>
      </c>
      <c r="E27" s="219">
        <v>0</v>
      </c>
      <c r="F27" s="219">
        <v>0</v>
      </c>
      <c r="G27" s="219">
        <v>16.55</v>
      </c>
      <c r="H27" s="219">
        <v>0</v>
      </c>
      <c r="I27" s="219">
        <v>20.87</v>
      </c>
      <c r="J27" s="219">
        <v>1.39</v>
      </c>
      <c r="K27" s="219">
        <v>24.77</v>
      </c>
      <c r="L27" s="219">
        <v>18.91</v>
      </c>
      <c r="M27" s="219">
        <v>0</v>
      </c>
      <c r="N27" s="219">
        <v>1.1000000000000001</v>
      </c>
      <c r="O27" s="219">
        <v>1.85</v>
      </c>
      <c r="P27" s="219">
        <v>2.42</v>
      </c>
      <c r="Q27" s="219">
        <v>0.4</v>
      </c>
      <c r="R27" s="219">
        <v>0.39</v>
      </c>
      <c r="S27" s="219">
        <v>0.7</v>
      </c>
      <c r="T27" s="219">
        <v>0</v>
      </c>
      <c r="U27" s="219">
        <v>8.9499999999999993</v>
      </c>
      <c r="V27" s="219">
        <v>0.16</v>
      </c>
      <c r="W27" s="219">
        <v>0.31</v>
      </c>
      <c r="X27" s="219">
        <v>1.38</v>
      </c>
      <c r="Y27" s="219">
        <v>0</v>
      </c>
      <c r="Z27" s="219">
        <v>2.59</v>
      </c>
      <c r="AA27" s="219">
        <v>0.84</v>
      </c>
      <c r="AB27" s="219">
        <v>0</v>
      </c>
      <c r="AC27" s="219">
        <v>2.96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10.8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8.67</v>
      </c>
      <c r="D28" s="219">
        <v>1.47</v>
      </c>
      <c r="E28" s="219">
        <v>0</v>
      </c>
      <c r="F28" s="219">
        <v>0</v>
      </c>
      <c r="G28" s="219">
        <v>16.55</v>
      </c>
      <c r="H28" s="219">
        <v>0</v>
      </c>
      <c r="I28" s="219">
        <v>20.87</v>
      </c>
      <c r="J28" s="219">
        <v>1.39</v>
      </c>
      <c r="K28" s="219">
        <v>24.77</v>
      </c>
      <c r="L28" s="219">
        <v>18.899999999999999</v>
      </c>
      <c r="M28" s="219">
        <v>0</v>
      </c>
      <c r="N28" s="219">
        <v>1.1000000000000001</v>
      </c>
      <c r="O28" s="219">
        <v>1.85</v>
      </c>
      <c r="P28" s="219">
        <v>2.42</v>
      </c>
      <c r="Q28" s="219">
        <v>0.4</v>
      </c>
      <c r="R28" s="219">
        <v>0.39</v>
      </c>
      <c r="S28" s="219">
        <v>0.7</v>
      </c>
      <c r="T28" s="219">
        <v>0</v>
      </c>
      <c r="U28" s="219">
        <v>8.9499999999999993</v>
      </c>
      <c r="V28" s="219">
        <v>0.16</v>
      </c>
      <c r="W28" s="219">
        <v>0.31</v>
      </c>
      <c r="X28" s="219">
        <v>1.38</v>
      </c>
      <c r="Y28" s="219">
        <v>0</v>
      </c>
      <c r="Z28" s="219">
        <v>0</v>
      </c>
      <c r="AA28" s="219">
        <v>0.84</v>
      </c>
      <c r="AB28" s="219">
        <v>0</v>
      </c>
      <c r="AC28" s="219">
        <v>2.96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9.27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8.67</v>
      </c>
      <c r="D29" s="219">
        <v>1.47</v>
      </c>
      <c r="E29" s="219">
        <v>0</v>
      </c>
      <c r="F29" s="219">
        <v>0</v>
      </c>
      <c r="G29" s="219">
        <v>16.55</v>
      </c>
      <c r="H29" s="219">
        <v>0</v>
      </c>
      <c r="I29" s="219">
        <v>20.87</v>
      </c>
      <c r="J29" s="219">
        <v>1.39</v>
      </c>
      <c r="K29" s="219">
        <v>84.79</v>
      </c>
      <c r="L29" s="219">
        <v>20.149999999999999</v>
      </c>
      <c r="M29" s="219">
        <v>0</v>
      </c>
      <c r="N29" s="219">
        <v>1.1000000000000001</v>
      </c>
      <c r="O29" s="219">
        <v>1.85</v>
      </c>
      <c r="P29" s="219">
        <v>2.42</v>
      </c>
      <c r="Q29" s="219">
        <v>0.4</v>
      </c>
      <c r="R29" s="219">
        <v>0.39</v>
      </c>
      <c r="S29" s="219">
        <v>0.7</v>
      </c>
      <c r="T29" s="219">
        <v>0</v>
      </c>
      <c r="U29" s="219">
        <v>8.9499999999999993</v>
      </c>
      <c r="V29" s="219">
        <v>0.16</v>
      </c>
      <c r="W29" s="219">
        <v>0.31</v>
      </c>
      <c r="X29" s="219">
        <v>1.38</v>
      </c>
      <c r="Y29" s="219">
        <v>0</v>
      </c>
      <c r="Z29" s="219">
        <v>0.56999999999999995</v>
      </c>
      <c r="AA29" s="219">
        <v>0.84</v>
      </c>
      <c r="AB29" s="219">
        <v>0</v>
      </c>
      <c r="AC29" s="219">
        <v>2.96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9.27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8.67</v>
      </c>
      <c r="D30" s="219">
        <v>1.47</v>
      </c>
      <c r="E30" s="219">
        <v>0</v>
      </c>
      <c r="F30" s="219">
        <v>0</v>
      </c>
      <c r="G30" s="219">
        <v>16.55</v>
      </c>
      <c r="H30" s="219">
        <v>0</v>
      </c>
      <c r="I30" s="219">
        <v>20.87</v>
      </c>
      <c r="J30" s="219">
        <v>1.39</v>
      </c>
      <c r="K30" s="219">
        <v>85.01</v>
      </c>
      <c r="L30" s="219">
        <v>20.149999999999999</v>
      </c>
      <c r="M30" s="219">
        <v>0</v>
      </c>
      <c r="N30" s="219">
        <v>1.1000000000000001</v>
      </c>
      <c r="O30" s="219">
        <v>1.85</v>
      </c>
      <c r="P30" s="219">
        <v>2.42</v>
      </c>
      <c r="Q30" s="219">
        <v>0.4</v>
      </c>
      <c r="R30" s="219">
        <v>0.39</v>
      </c>
      <c r="S30" s="219">
        <v>0.7</v>
      </c>
      <c r="T30" s="219">
        <v>0</v>
      </c>
      <c r="U30" s="219">
        <v>8.9499999999999993</v>
      </c>
      <c r="V30" s="219">
        <v>0.16</v>
      </c>
      <c r="W30" s="219">
        <v>0.31</v>
      </c>
      <c r="X30" s="219">
        <v>1.38</v>
      </c>
      <c r="Y30" s="219">
        <v>0</v>
      </c>
      <c r="Z30" s="219">
        <v>2.59</v>
      </c>
      <c r="AA30" s="219">
        <v>0.84</v>
      </c>
      <c r="AB30" s="219">
        <v>0</v>
      </c>
      <c r="AC30" s="219">
        <v>2.96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9.27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8.67</v>
      </c>
      <c r="D31" s="219">
        <v>1.47</v>
      </c>
      <c r="E31" s="219">
        <v>0</v>
      </c>
      <c r="F31" s="219">
        <v>0</v>
      </c>
      <c r="G31" s="219">
        <v>16.55</v>
      </c>
      <c r="H31" s="219">
        <v>0</v>
      </c>
      <c r="I31" s="219">
        <v>20.87</v>
      </c>
      <c r="J31" s="219">
        <v>1.39</v>
      </c>
      <c r="K31" s="219">
        <v>85.01</v>
      </c>
      <c r="L31" s="219">
        <v>21.81</v>
      </c>
      <c r="M31" s="219">
        <v>0</v>
      </c>
      <c r="N31" s="219">
        <v>1.1000000000000001</v>
      </c>
      <c r="O31" s="219">
        <v>1.85</v>
      </c>
      <c r="P31" s="219">
        <v>2.42</v>
      </c>
      <c r="Q31" s="219">
        <v>0.21</v>
      </c>
      <c r="R31" s="219">
        <v>0.75</v>
      </c>
      <c r="S31" s="219">
        <v>0.47</v>
      </c>
      <c r="T31" s="219">
        <v>0</v>
      </c>
      <c r="U31" s="219">
        <v>8.9499999999999993</v>
      </c>
      <c r="V31" s="219">
        <v>0.17</v>
      </c>
      <c r="W31" s="219">
        <v>0</v>
      </c>
      <c r="X31" s="219">
        <v>1.37</v>
      </c>
      <c r="Y31" s="219">
        <v>0</v>
      </c>
      <c r="Z31" s="219">
        <v>2.59</v>
      </c>
      <c r="AA31" s="219">
        <v>13.97</v>
      </c>
      <c r="AB31" s="219">
        <v>0</v>
      </c>
      <c r="AC31" s="219">
        <v>2.96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9.27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8.67</v>
      </c>
      <c r="D32" s="219">
        <v>1.47</v>
      </c>
      <c r="E32" s="219">
        <v>0</v>
      </c>
      <c r="F32" s="219">
        <v>0</v>
      </c>
      <c r="G32" s="219">
        <v>16.55</v>
      </c>
      <c r="H32" s="219">
        <v>0</v>
      </c>
      <c r="I32" s="219">
        <v>20.87</v>
      </c>
      <c r="J32" s="219">
        <v>1.39</v>
      </c>
      <c r="K32" s="219">
        <v>85.01</v>
      </c>
      <c r="L32" s="219">
        <v>21.8</v>
      </c>
      <c r="M32" s="219">
        <v>0</v>
      </c>
      <c r="N32" s="219">
        <v>1.1000000000000001</v>
      </c>
      <c r="O32" s="219">
        <v>1.85</v>
      </c>
      <c r="P32" s="219">
        <v>2.42</v>
      </c>
      <c r="Q32" s="219">
        <v>0.21</v>
      </c>
      <c r="R32" s="219">
        <v>0.75</v>
      </c>
      <c r="S32" s="219">
        <v>0.47</v>
      </c>
      <c r="T32" s="219">
        <v>0</v>
      </c>
      <c r="U32" s="219">
        <v>8.9499999999999993</v>
      </c>
      <c r="V32" s="219">
        <v>4.45</v>
      </c>
      <c r="W32" s="219">
        <v>0.31</v>
      </c>
      <c r="X32" s="219">
        <v>1.38</v>
      </c>
      <c r="Y32" s="219">
        <v>0</v>
      </c>
      <c r="Z32" s="219">
        <v>41.78</v>
      </c>
      <c r="AA32" s="219">
        <v>13.97</v>
      </c>
      <c r="AB32" s="219">
        <v>0</v>
      </c>
      <c r="AC32" s="219">
        <v>2.96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9.27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8.67</v>
      </c>
      <c r="D33" s="219">
        <v>1.47</v>
      </c>
      <c r="E33" s="219">
        <v>0</v>
      </c>
      <c r="F33" s="219">
        <v>0</v>
      </c>
      <c r="G33" s="219">
        <v>16.55</v>
      </c>
      <c r="H33" s="219">
        <v>0</v>
      </c>
      <c r="I33" s="219">
        <v>20.87</v>
      </c>
      <c r="J33" s="219">
        <v>1.39</v>
      </c>
      <c r="K33" s="219">
        <v>85.02</v>
      </c>
      <c r="L33" s="219">
        <v>48.53</v>
      </c>
      <c r="M33" s="219">
        <v>0</v>
      </c>
      <c r="N33" s="219">
        <v>1.1000000000000001</v>
      </c>
      <c r="O33" s="219">
        <v>1.85</v>
      </c>
      <c r="P33" s="219">
        <v>2.42</v>
      </c>
      <c r="Q33" s="219">
        <v>2.87</v>
      </c>
      <c r="R33" s="219">
        <v>6.92</v>
      </c>
      <c r="S33" s="219">
        <v>3.7</v>
      </c>
      <c r="T33" s="219">
        <v>0</v>
      </c>
      <c r="U33" s="219">
        <v>8.9499999999999993</v>
      </c>
      <c r="V33" s="219">
        <v>4.45</v>
      </c>
      <c r="W33" s="219">
        <v>0.31</v>
      </c>
      <c r="X33" s="219">
        <v>1.38</v>
      </c>
      <c r="Y33" s="219">
        <v>0</v>
      </c>
      <c r="Z33" s="219">
        <v>41.78</v>
      </c>
      <c r="AA33" s="219">
        <v>13.97</v>
      </c>
      <c r="AB33" s="219">
        <v>0</v>
      </c>
      <c r="AC33" s="219">
        <v>2.96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9.27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8.67</v>
      </c>
      <c r="D34" s="219">
        <v>1.47</v>
      </c>
      <c r="E34" s="219">
        <v>0</v>
      </c>
      <c r="F34" s="219">
        <v>0</v>
      </c>
      <c r="G34" s="219">
        <v>16.55</v>
      </c>
      <c r="H34" s="219">
        <v>0</v>
      </c>
      <c r="I34" s="219">
        <v>20.87</v>
      </c>
      <c r="J34" s="219">
        <v>1.39</v>
      </c>
      <c r="K34" s="219">
        <v>85.01</v>
      </c>
      <c r="L34" s="219">
        <v>48.53</v>
      </c>
      <c r="M34" s="219">
        <v>0</v>
      </c>
      <c r="N34" s="219">
        <v>1.1000000000000001</v>
      </c>
      <c r="O34" s="219">
        <v>1.85</v>
      </c>
      <c r="P34" s="219">
        <v>2.42</v>
      </c>
      <c r="Q34" s="219">
        <v>2.87</v>
      </c>
      <c r="R34" s="219">
        <v>6.92</v>
      </c>
      <c r="S34" s="219">
        <v>3.7</v>
      </c>
      <c r="T34" s="219">
        <v>0</v>
      </c>
      <c r="U34" s="219">
        <v>8.9499999999999993</v>
      </c>
      <c r="V34" s="219">
        <v>4.45</v>
      </c>
      <c r="W34" s="219">
        <v>0.31</v>
      </c>
      <c r="X34" s="219">
        <v>1.38</v>
      </c>
      <c r="Y34" s="219">
        <v>0</v>
      </c>
      <c r="Z34" s="219">
        <v>41.78</v>
      </c>
      <c r="AA34" s="219">
        <v>13.97</v>
      </c>
      <c r="AB34" s="219">
        <v>0</v>
      </c>
      <c r="AC34" s="219">
        <v>2.96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9.27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8.67</v>
      </c>
      <c r="D35" s="219">
        <v>1.47</v>
      </c>
      <c r="E35" s="219">
        <v>0</v>
      </c>
      <c r="F35" s="219">
        <v>0</v>
      </c>
      <c r="G35" s="219">
        <v>16.55</v>
      </c>
      <c r="H35" s="219">
        <v>0</v>
      </c>
      <c r="I35" s="219">
        <v>20.309999999999999</v>
      </c>
      <c r="J35" s="219">
        <v>1.39</v>
      </c>
      <c r="K35" s="219">
        <v>78.89</v>
      </c>
      <c r="L35" s="219">
        <v>48.51</v>
      </c>
      <c r="M35" s="219">
        <v>0</v>
      </c>
      <c r="N35" s="219">
        <v>1.1000000000000001</v>
      </c>
      <c r="O35" s="219">
        <v>1.85</v>
      </c>
      <c r="P35" s="219">
        <v>2.42</v>
      </c>
      <c r="Q35" s="219">
        <v>2.81</v>
      </c>
      <c r="R35" s="219">
        <v>6.92</v>
      </c>
      <c r="S35" s="219">
        <v>3.66</v>
      </c>
      <c r="T35" s="219">
        <v>0</v>
      </c>
      <c r="U35" s="219">
        <v>8.9499999999999993</v>
      </c>
      <c r="V35" s="219">
        <v>4.45</v>
      </c>
      <c r="W35" s="219">
        <v>0.31</v>
      </c>
      <c r="X35" s="219">
        <v>1.38</v>
      </c>
      <c r="Y35" s="219">
        <v>0</v>
      </c>
      <c r="Z35" s="219">
        <v>41.78</v>
      </c>
      <c r="AA35" s="219">
        <v>13.97</v>
      </c>
      <c r="AB35" s="219">
        <v>0</v>
      </c>
      <c r="AC35" s="219">
        <v>2.73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8.3699999999999992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8.67</v>
      </c>
      <c r="D36" s="219">
        <v>1.47</v>
      </c>
      <c r="E36" s="219">
        <v>0</v>
      </c>
      <c r="F36" s="219">
        <v>0</v>
      </c>
      <c r="G36" s="219">
        <v>16.55</v>
      </c>
      <c r="H36" s="219">
        <v>0</v>
      </c>
      <c r="I36" s="219">
        <v>20.309999999999999</v>
      </c>
      <c r="J36" s="219">
        <v>1.39</v>
      </c>
      <c r="K36" s="219">
        <v>78.87</v>
      </c>
      <c r="L36" s="219">
        <v>48.51</v>
      </c>
      <c r="M36" s="219">
        <v>0</v>
      </c>
      <c r="N36" s="219">
        <v>1.1000000000000001</v>
      </c>
      <c r="O36" s="219">
        <v>1.85</v>
      </c>
      <c r="P36" s="219">
        <v>2.42</v>
      </c>
      <c r="Q36" s="219">
        <v>2.81</v>
      </c>
      <c r="R36" s="219">
        <v>6.92</v>
      </c>
      <c r="S36" s="219">
        <v>3.66</v>
      </c>
      <c r="T36" s="219">
        <v>0</v>
      </c>
      <c r="U36" s="219">
        <v>8.9499999999999993</v>
      </c>
      <c r="V36" s="219">
        <v>4.45</v>
      </c>
      <c r="W36" s="219">
        <v>0.31</v>
      </c>
      <c r="X36" s="219">
        <v>1.38</v>
      </c>
      <c r="Y36" s="219">
        <v>0</v>
      </c>
      <c r="Z36" s="219">
        <v>41.78</v>
      </c>
      <c r="AA36" s="219">
        <v>13.97</v>
      </c>
      <c r="AB36" s="219">
        <v>0</v>
      </c>
      <c r="AC36" s="219">
        <v>2.73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8.3699999999999992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8.67</v>
      </c>
      <c r="D37" s="219">
        <v>1.47</v>
      </c>
      <c r="E37" s="219">
        <v>0</v>
      </c>
      <c r="F37" s="219">
        <v>0</v>
      </c>
      <c r="G37" s="219">
        <v>16.55</v>
      </c>
      <c r="H37" s="219">
        <v>0</v>
      </c>
      <c r="I37" s="219">
        <v>20.309999999999999</v>
      </c>
      <c r="J37" s="219">
        <v>1.39</v>
      </c>
      <c r="K37" s="219">
        <v>78.89</v>
      </c>
      <c r="L37" s="219">
        <v>48.51</v>
      </c>
      <c r="M37" s="219">
        <v>0</v>
      </c>
      <c r="N37" s="219">
        <v>1.1000000000000001</v>
      </c>
      <c r="O37" s="219">
        <v>1.85</v>
      </c>
      <c r="P37" s="219">
        <v>2.42</v>
      </c>
      <c r="Q37" s="219">
        <v>2.81</v>
      </c>
      <c r="R37" s="219">
        <v>6.92</v>
      </c>
      <c r="S37" s="219">
        <v>3.66</v>
      </c>
      <c r="T37" s="219">
        <v>0</v>
      </c>
      <c r="U37" s="219">
        <v>8.9499999999999993</v>
      </c>
      <c r="V37" s="219">
        <v>4.45</v>
      </c>
      <c r="W37" s="219">
        <v>0.31</v>
      </c>
      <c r="X37" s="219">
        <v>1.38</v>
      </c>
      <c r="Y37" s="219">
        <v>0</v>
      </c>
      <c r="Z37" s="219">
        <v>41.78</v>
      </c>
      <c r="AA37" s="219">
        <v>13.97</v>
      </c>
      <c r="AB37" s="219">
        <v>0</v>
      </c>
      <c r="AC37" s="219">
        <v>2.73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8.3699999999999992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8.67</v>
      </c>
      <c r="D38" s="219">
        <v>1.47</v>
      </c>
      <c r="E38" s="219">
        <v>0</v>
      </c>
      <c r="F38" s="219">
        <v>0</v>
      </c>
      <c r="G38" s="219">
        <v>16.55</v>
      </c>
      <c r="H38" s="219">
        <v>0</v>
      </c>
      <c r="I38" s="219">
        <v>20.309999999999999</v>
      </c>
      <c r="J38" s="219">
        <v>1.39</v>
      </c>
      <c r="K38" s="219">
        <v>78.87</v>
      </c>
      <c r="L38" s="219">
        <v>48.51</v>
      </c>
      <c r="M38" s="219">
        <v>0</v>
      </c>
      <c r="N38" s="219">
        <v>1.1000000000000001</v>
      </c>
      <c r="O38" s="219">
        <v>1.85</v>
      </c>
      <c r="P38" s="219">
        <v>2.42</v>
      </c>
      <c r="Q38" s="219">
        <v>2.81</v>
      </c>
      <c r="R38" s="219">
        <v>6.92</v>
      </c>
      <c r="S38" s="219">
        <v>3.66</v>
      </c>
      <c r="T38" s="219">
        <v>0</v>
      </c>
      <c r="U38" s="219">
        <v>8.9499999999999993</v>
      </c>
      <c r="V38" s="219">
        <v>4.45</v>
      </c>
      <c r="W38" s="219">
        <v>3.66</v>
      </c>
      <c r="X38" s="219">
        <v>1.38</v>
      </c>
      <c r="Y38" s="219">
        <v>0</v>
      </c>
      <c r="Z38" s="219">
        <v>41.78</v>
      </c>
      <c r="AA38" s="219">
        <v>13.97</v>
      </c>
      <c r="AB38" s="219">
        <v>0</v>
      </c>
      <c r="AC38" s="219">
        <v>2.73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8.3699999999999992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8.67</v>
      </c>
      <c r="D39" s="219">
        <v>1.47</v>
      </c>
      <c r="E39" s="219">
        <v>0</v>
      </c>
      <c r="F39" s="219">
        <v>0</v>
      </c>
      <c r="G39" s="219">
        <v>16.55</v>
      </c>
      <c r="H39" s="219">
        <v>0</v>
      </c>
      <c r="I39" s="219">
        <v>19.899999999999999</v>
      </c>
      <c r="J39" s="219">
        <v>1.1100000000000001</v>
      </c>
      <c r="K39" s="219">
        <v>78.84</v>
      </c>
      <c r="L39" s="219">
        <v>48.7</v>
      </c>
      <c r="M39" s="219">
        <v>0</v>
      </c>
      <c r="N39" s="219">
        <v>1.1000000000000001</v>
      </c>
      <c r="O39" s="219">
        <v>1.85</v>
      </c>
      <c r="P39" s="219">
        <v>2.42</v>
      </c>
      <c r="Q39" s="219">
        <v>2.81</v>
      </c>
      <c r="R39" s="219">
        <v>6.76</v>
      </c>
      <c r="S39" s="219">
        <v>3.66</v>
      </c>
      <c r="T39" s="219">
        <v>0</v>
      </c>
      <c r="U39" s="219">
        <v>8.9499999999999993</v>
      </c>
      <c r="V39" s="219">
        <v>4.45</v>
      </c>
      <c r="W39" s="219">
        <v>3.66</v>
      </c>
      <c r="X39" s="219">
        <v>1.38</v>
      </c>
      <c r="Y39" s="219">
        <v>0</v>
      </c>
      <c r="Z39" s="219">
        <v>41.78</v>
      </c>
      <c r="AA39" s="219">
        <v>13.97</v>
      </c>
      <c r="AB39" s="219">
        <v>0</v>
      </c>
      <c r="AC39" s="219">
        <v>2.96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8.3699999999999992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8.67</v>
      </c>
      <c r="D40" s="219">
        <v>1.47</v>
      </c>
      <c r="E40" s="219">
        <v>0</v>
      </c>
      <c r="F40" s="219">
        <v>0</v>
      </c>
      <c r="G40" s="219">
        <v>16.55</v>
      </c>
      <c r="H40" s="219">
        <v>0</v>
      </c>
      <c r="I40" s="219">
        <v>19.899999999999999</v>
      </c>
      <c r="J40" s="219">
        <v>1.1100000000000001</v>
      </c>
      <c r="K40" s="219">
        <v>78.84</v>
      </c>
      <c r="L40" s="219">
        <v>48.69</v>
      </c>
      <c r="M40" s="219">
        <v>0</v>
      </c>
      <c r="N40" s="219">
        <v>1.1000000000000001</v>
      </c>
      <c r="O40" s="219">
        <v>1.85</v>
      </c>
      <c r="P40" s="219">
        <v>2.42</v>
      </c>
      <c r="Q40" s="219">
        <v>2.81</v>
      </c>
      <c r="R40" s="219">
        <v>6.77</v>
      </c>
      <c r="S40" s="219">
        <v>3.66</v>
      </c>
      <c r="T40" s="219">
        <v>0</v>
      </c>
      <c r="U40" s="219">
        <v>8.9499999999999993</v>
      </c>
      <c r="V40" s="219">
        <v>4.45</v>
      </c>
      <c r="W40" s="219">
        <v>3.66</v>
      </c>
      <c r="X40" s="219">
        <v>1.38</v>
      </c>
      <c r="Y40" s="219">
        <v>0</v>
      </c>
      <c r="Z40" s="219">
        <v>41.78</v>
      </c>
      <c r="AA40" s="219">
        <v>13.97</v>
      </c>
      <c r="AB40" s="219">
        <v>0</v>
      </c>
      <c r="AC40" s="219">
        <v>2.96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8.3699999999999992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8.67</v>
      </c>
      <c r="D41" s="219">
        <v>1.47</v>
      </c>
      <c r="E41" s="219">
        <v>0</v>
      </c>
      <c r="F41" s="219">
        <v>0</v>
      </c>
      <c r="G41" s="219">
        <v>16.55</v>
      </c>
      <c r="H41" s="219">
        <v>0</v>
      </c>
      <c r="I41" s="219">
        <v>19.899999999999999</v>
      </c>
      <c r="J41" s="219">
        <v>1.1100000000000001</v>
      </c>
      <c r="K41" s="219">
        <v>78.33</v>
      </c>
      <c r="L41" s="219">
        <v>48.7</v>
      </c>
      <c r="M41" s="219">
        <v>0</v>
      </c>
      <c r="N41" s="219">
        <v>1.1000000000000001</v>
      </c>
      <c r="O41" s="219">
        <v>1.85</v>
      </c>
      <c r="P41" s="219">
        <v>2.42</v>
      </c>
      <c r="Q41" s="219">
        <v>2.5499999999999998</v>
      </c>
      <c r="R41" s="219">
        <v>6.92</v>
      </c>
      <c r="S41" s="219">
        <v>3.63</v>
      </c>
      <c r="T41" s="219">
        <v>0</v>
      </c>
      <c r="U41" s="219">
        <v>8.9499999999999993</v>
      </c>
      <c r="V41" s="219">
        <v>4.45</v>
      </c>
      <c r="W41" s="219">
        <v>3.66</v>
      </c>
      <c r="X41" s="219">
        <v>1.38</v>
      </c>
      <c r="Y41" s="219">
        <v>0</v>
      </c>
      <c r="Z41" s="219">
        <v>41.78</v>
      </c>
      <c r="AA41" s="219">
        <v>13.97</v>
      </c>
      <c r="AB41" s="219">
        <v>0</v>
      </c>
      <c r="AC41" s="219">
        <v>2.96</v>
      </c>
      <c r="AD41" s="219">
        <v>0</v>
      </c>
      <c r="AE41" s="219">
        <v>0</v>
      </c>
      <c r="AF41" s="219">
        <v>0</v>
      </c>
      <c r="AG41" s="219">
        <v>0.56000000000000005</v>
      </c>
      <c r="AH41" s="219">
        <v>0</v>
      </c>
      <c r="AI41" s="219">
        <v>0</v>
      </c>
      <c r="AJ41" s="219">
        <v>0</v>
      </c>
      <c r="AK41" s="219">
        <v>8.3699999999999992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8.67</v>
      </c>
      <c r="D42" s="219">
        <v>1.47</v>
      </c>
      <c r="E42" s="219">
        <v>0</v>
      </c>
      <c r="F42" s="219">
        <v>0</v>
      </c>
      <c r="G42" s="219">
        <v>16.55</v>
      </c>
      <c r="H42" s="219">
        <v>0</v>
      </c>
      <c r="I42" s="219">
        <v>19.899999999999999</v>
      </c>
      <c r="J42" s="219">
        <v>1.1100000000000001</v>
      </c>
      <c r="K42" s="219">
        <v>78.34</v>
      </c>
      <c r="L42" s="219">
        <v>48.7</v>
      </c>
      <c r="M42" s="219">
        <v>0</v>
      </c>
      <c r="N42" s="219">
        <v>1.1000000000000001</v>
      </c>
      <c r="O42" s="219">
        <v>1.85</v>
      </c>
      <c r="P42" s="219">
        <v>2.42</v>
      </c>
      <c r="Q42" s="219">
        <v>2.5499999999999998</v>
      </c>
      <c r="R42" s="219">
        <v>6.92</v>
      </c>
      <c r="S42" s="219">
        <v>3.63</v>
      </c>
      <c r="T42" s="219">
        <v>0</v>
      </c>
      <c r="U42" s="219">
        <v>8.9499999999999993</v>
      </c>
      <c r="V42" s="219">
        <v>4.45</v>
      </c>
      <c r="W42" s="219">
        <v>3.66</v>
      </c>
      <c r="X42" s="219">
        <v>2.4300000000000002</v>
      </c>
      <c r="Y42" s="219">
        <v>0</v>
      </c>
      <c r="Z42" s="219">
        <v>41.78</v>
      </c>
      <c r="AA42" s="219">
        <v>13.97</v>
      </c>
      <c r="AB42" s="219">
        <v>0</v>
      </c>
      <c r="AC42" s="219">
        <v>2.96</v>
      </c>
      <c r="AD42" s="219">
        <v>0</v>
      </c>
      <c r="AE42" s="219">
        <v>0</v>
      </c>
      <c r="AF42" s="219">
        <v>0</v>
      </c>
      <c r="AG42" s="219">
        <v>0.56000000000000005</v>
      </c>
      <c r="AH42" s="219">
        <v>0</v>
      </c>
      <c r="AI42" s="219">
        <v>0</v>
      </c>
      <c r="AJ42" s="219">
        <v>0</v>
      </c>
      <c r="AK42" s="219">
        <v>8.3699999999999992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8.4</v>
      </c>
      <c r="D43" s="219">
        <v>1.47</v>
      </c>
      <c r="E43" s="219">
        <v>0</v>
      </c>
      <c r="F43" s="219">
        <v>0</v>
      </c>
      <c r="G43" s="219">
        <v>16.55</v>
      </c>
      <c r="H43" s="219">
        <v>0</v>
      </c>
      <c r="I43" s="219">
        <v>19.899999999999999</v>
      </c>
      <c r="J43" s="219">
        <v>1.1100000000000001</v>
      </c>
      <c r="K43" s="219">
        <v>78.33</v>
      </c>
      <c r="L43" s="219">
        <v>48.81</v>
      </c>
      <c r="M43" s="219">
        <v>0</v>
      </c>
      <c r="N43" s="219">
        <v>1.1000000000000001</v>
      </c>
      <c r="O43" s="219">
        <v>1.85</v>
      </c>
      <c r="P43" s="219">
        <v>2.42</v>
      </c>
      <c r="Q43" s="219">
        <v>2.5499999999999998</v>
      </c>
      <c r="R43" s="219">
        <v>6.92</v>
      </c>
      <c r="S43" s="219">
        <v>3.81</v>
      </c>
      <c r="T43" s="219">
        <v>0</v>
      </c>
      <c r="U43" s="219">
        <v>8.9499999999999993</v>
      </c>
      <c r="V43" s="219">
        <v>4.45</v>
      </c>
      <c r="W43" s="219">
        <v>3.66</v>
      </c>
      <c r="X43" s="219">
        <v>1.38</v>
      </c>
      <c r="Y43" s="219">
        <v>0</v>
      </c>
      <c r="Z43" s="219">
        <v>41.78</v>
      </c>
      <c r="AA43" s="219">
        <v>13.97</v>
      </c>
      <c r="AB43" s="219">
        <v>0</v>
      </c>
      <c r="AC43" s="219">
        <v>2.96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7.2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8.4</v>
      </c>
      <c r="D44" s="219">
        <v>1.47</v>
      </c>
      <c r="E44" s="219">
        <v>0</v>
      </c>
      <c r="F44" s="219">
        <v>0</v>
      </c>
      <c r="G44" s="219">
        <v>16.55</v>
      </c>
      <c r="H44" s="219">
        <v>0</v>
      </c>
      <c r="I44" s="219">
        <v>19.899999999999999</v>
      </c>
      <c r="J44" s="219">
        <v>1.1100000000000001</v>
      </c>
      <c r="K44" s="219">
        <v>78.34</v>
      </c>
      <c r="L44" s="219">
        <v>48.81</v>
      </c>
      <c r="M44" s="219">
        <v>0</v>
      </c>
      <c r="N44" s="219">
        <v>1.1000000000000001</v>
      </c>
      <c r="O44" s="219">
        <v>1.85</v>
      </c>
      <c r="P44" s="219">
        <v>2.42</v>
      </c>
      <c r="Q44" s="219">
        <v>2.5499999999999998</v>
      </c>
      <c r="R44" s="219">
        <v>7.22</v>
      </c>
      <c r="S44" s="219">
        <v>3.81</v>
      </c>
      <c r="T44" s="219">
        <v>0</v>
      </c>
      <c r="U44" s="219">
        <v>8.9499999999999993</v>
      </c>
      <c r="V44" s="219">
        <v>4.45</v>
      </c>
      <c r="W44" s="219">
        <v>3.66</v>
      </c>
      <c r="X44" s="219">
        <v>1.38</v>
      </c>
      <c r="Y44" s="219">
        <v>0</v>
      </c>
      <c r="Z44" s="219">
        <v>41.78</v>
      </c>
      <c r="AA44" s="219">
        <v>13.97</v>
      </c>
      <c r="AB44" s="219">
        <v>0</v>
      </c>
      <c r="AC44" s="219">
        <v>2.96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7.2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8.4</v>
      </c>
      <c r="D45" s="219">
        <v>1.47</v>
      </c>
      <c r="E45" s="219">
        <v>0</v>
      </c>
      <c r="F45" s="219">
        <v>0</v>
      </c>
      <c r="G45" s="219">
        <v>16.55</v>
      </c>
      <c r="H45" s="219">
        <v>0</v>
      </c>
      <c r="I45" s="219">
        <v>19.899999999999999</v>
      </c>
      <c r="J45" s="219">
        <v>1.1100000000000001</v>
      </c>
      <c r="K45" s="219">
        <v>78.64</v>
      </c>
      <c r="L45" s="219">
        <v>48.81</v>
      </c>
      <c r="M45" s="219">
        <v>0</v>
      </c>
      <c r="N45" s="219">
        <v>1.1000000000000001</v>
      </c>
      <c r="O45" s="219">
        <v>1.85</v>
      </c>
      <c r="P45" s="219">
        <v>2.42</v>
      </c>
      <c r="Q45" s="219">
        <v>3.4</v>
      </c>
      <c r="R45" s="219">
        <v>6.92</v>
      </c>
      <c r="S45" s="219">
        <v>3.81</v>
      </c>
      <c r="T45" s="219">
        <v>0</v>
      </c>
      <c r="U45" s="219">
        <v>8.9499999999999993</v>
      </c>
      <c r="V45" s="219">
        <v>4.45</v>
      </c>
      <c r="W45" s="219">
        <v>3.66</v>
      </c>
      <c r="X45" s="219">
        <v>1.38</v>
      </c>
      <c r="Y45" s="219">
        <v>0</v>
      </c>
      <c r="Z45" s="219">
        <v>41.78</v>
      </c>
      <c r="AA45" s="219">
        <v>13.97</v>
      </c>
      <c r="AB45" s="219">
        <v>0</v>
      </c>
      <c r="AC45" s="219">
        <v>2.96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7.2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8.4</v>
      </c>
      <c r="D46" s="219">
        <v>1.47</v>
      </c>
      <c r="E46" s="219">
        <v>0</v>
      </c>
      <c r="F46" s="219">
        <v>0</v>
      </c>
      <c r="G46" s="219">
        <v>16.55</v>
      </c>
      <c r="H46" s="219">
        <v>0</v>
      </c>
      <c r="I46" s="219">
        <v>19.899999999999999</v>
      </c>
      <c r="J46" s="219">
        <v>1.1100000000000001</v>
      </c>
      <c r="K46" s="219">
        <v>78.66</v>
      </c>
      <c r="L46" s="219">
        <v>48.81</v>
      </c>
      <c r="M46" s="219">
        <v>0</v>
      </c>
      <c r="N46" s="219">
        <v>1.1000000000000001</v>
      </c>
      <c r="O46" s="219">
        <v>1.85</v>
      </c>
      <c r="P46" s="219">
        <v>2.42</v>
      </c>
      <c r="Q46" s="219">
        <v>3.4</v>
      </c>
      <c r="R46" s="219">
        <v>6.92</v>
      </c>
      <c r="S46" s="219">
        <v>3.81</v>
      </c>
      <c r="T46" s="219">
        <v>0</v>
      </c>
      <c r="U46" s="219">
        <v>8.9499999999999993</v>
      </c>
      <c r="V46" s="219">
        <v>4.45</v>
      </c>
      <c r="W46" s="219">
        <v>3.66</v>
      </c>
      <c r="X46" s="219">
        <v>1.38</v>
      </c>
      <c r="Y46" s="219">
        <v>0</v>
      </c>
      <c r="Z46" s="219">
        <v>41.78</v>
      </c>
      <c r="AA46" s="219">
        <v>13.97</v>
      </c>
      <c r="AB46" s="219">
        <v>0</v>
      </c>
      <c r="AC46" s="219">
        <v>2.96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7.2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8.1300000000000008</v>
      </c>
      <c r="D47" s="219">
        <v>1.47</v>
      </c>
      <c r="E47" s="219">
        <v>0</v>
      </c>
      <c r="F47" s="219">
        <v>0</v>
      </c>
      <c r="G47" s="219">
        <v>16.55</v>
      </c>
      <c r="H47" s="219">
        <v>0</v>
      </c>
      <c r="I47" s="219">
        <v>19.899999999999999</v>
      </c>
      <c r="J47" s="219">
        <v>1.1100000000000001</v>
      </c>
      <c r="K47" s="219">
        <v>85.06</v>
      </c>
      <c r="L47" s="219">
        <v>48.2</v>
      </c>
      <c r="M47" s="219">
        <v>0</v>
      </c>
      <c r="N47" s="219">
        <v>1.1000000000000001</v>
      </c>
      <c r="O47" s="219">
        <v>1.85</v>
      </c>
      <c r="P47" s="219">
        <v>2.42</v>
      </c>
      <c r="Q47" s="219">
        <v>3.6</v>
      </c>
      <c r="R47" s="219">
        <v>6.92</v>
      </c>
      <c r="S47" s="219">
        <v>3.81</v>
      </c>
      <c r="T47" s="219">
        <v>0</v>
      </c>
      <c r="U47" s="219">
        <v>8.9499999999999993</v>
      </c>
      <c r="V47" s="219">
        <v>4.45</v>
      </c>
      <c r="W47" s="219">
        <v>0.31</v>
      </c>
      <c r="X47" s="219">
        <v>1.38</v>
      </c>
      <c r="Y47" s="219">
        <v>0</v>
      </c>
      <c r="Z47" s="219">
        <v>41.78</v>
      </c>
      <c r="AA47" s="219">
        <v>13.97</v>
      </c>
      <c r="AB47" s="219">
        <v>0</v>
      </c>
      <c r="AC47" s="219">
        <v>2.96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7.2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8.1300000000000008</v>
      </c>
      <c r="D48" s="219">
        <v>1.47</v>
      </c>
      <c r="E48" s="219">
        <v>0</v>
      </c>
      <c r="F48" s="219">
        <v>0</v>
      </c>
      <c r="G48" s="219">
        <v>16.55</v>
      </c>
      <c r="H48" s="219">
        <v>0</v>
      </c>
      <c r="I48" s="219">
        <v>19.48</v>
      </c>
      <c r="J48" s="219">
        <v>1.1100000000000001</v>
      </c>
      <c r="K48" s="219">
        <v>85.07</v>
      </c>
      <c r="L48" s="219">
        <v>48.33</v>
      </c>
      <c r="M48" s="219">
        <v>0</v>
      </c>
      <c r="N48" s="219">
        <v>1.1000000000000001</v>
      </c>
      <c r="O48" s="219">
        <v>1.85</v>
      </c>
      <c r="P48" s="219">
        <v>2.42</v>
      </c>
      <c r="Q48" s="219">
        <v>3.6</v>
      </c>
      <c r="R48" s="219">
        <v>6.92</v>
      </c>
      <c r="S48" s="219">
        <v>3.81</v>
      </c>
      <c r="T48" s="219">
        <v>0</v>
      </c>
      <c r="U48" s="219">
        <v>8.9499999999999993</v>
      </c>
      <c r="V48" s="219">
        <v>4.45</v>
      </c>
      <c r="W48" s="219">
        <v>0.31</v>
      </c>
      <c r="X48" s="219">
        <v>1.38</v>
      </c>
      <c r="Y48" s="219">
        <v>0</v>
      </c>
      <c r="Z48" s="219">
        <v>41.78</v>
      </c>
      <c r="AA48" s="219">
        <v>13.97</v>
      </c>
      <c r="AB48" s="219">
        <v>0</v>
      </c>
      <c r="AC48" s="219">
        <v>2.96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7.2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8.1300000000000008</v>
      </c>
      <c r="D49" s="219">
        <v>1.47</v>
      </c>
      <c r="E49" s="219">
        <v>0</v>
      </c>
      <c r="F49" s="219">
        <v>0</v>
      </c>
      <c r="G49" s="219">
        <v>16.55</v>
      </c>
      <c r="H49" s="219">
        <v>0</v>
      </c>
      <c r="I49" s="219">
        <v>19.48</v>
      </c>
      <c r="J49" s="219">
        <v>1.1100000000000001</v>
      </c>
      <c r="K49" s="219">
        <v>85.06</v>
      </c>
      <c r="L49" s="219">
        <v>48.56</v>
      </c>
      <c r="M49" s="219">
        <v>0</v>
      </c>
      <c r="N49" s="219">
        <v>1.1000000000000001</v>
      </c>
      <c r="O49" s="219">
        <v>1.85</v>
      </c>
      <c r="P49" s="219">
        <v>2.42</v>
      </c>
      <c r="Q49" s="219">
        <v>3.6</v>
      </c>
      <c r="R49" s="219">
        <v>6.92</v>
      </c>
      <c r="S49" s="219">
        <v>3.81</v>
      </c>
      <c r="T49" s="219">
        <v>0</v>
      </c>
      <c r="U49" s="219">
        <v>8.9499999999999993</v>
      </c>
      <c r="V49" s="219">
        <v>4.45</v>
      </c>
      <c r="W49" s="219">
        <v>0.31</v>
      </c>
      <c r="X49" s="219">
        <v>1.38</v>
      </c>
      <c r="Y49" s="219">
        <v>0</v>
      </c>
      <c r="Z49" s="219">
        <v>41.78</v>
      </c>
      <c r="AA49" s="219">
        <v>13.97</v>
      </c>
      <c r="AB49" s="219">
        <v>0</v>
      </c>
      <c r="AC49" s="219">
        <v>2.73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7.2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8.1300000000000008</v>
      </c>
      <c r="D50" s="219">
        <v>1.47</v>
      </c>
      <c r="E50" s="219">
        <v>0</v>
      </c>
      <c r="F50" s="219">
        <v>0</v>
      </c>
      <c r="G50" s="219">
        <v>16.55</v>
      </c>
      <c r="H50" s="219">
        <v>0</v>
      </c>
      <c r="I50" s="219">
        <v>19.48</v>
      </c>
      <c r="J50" s="219">
        <v>1.1100000000000001</v>
      </c>
      <c r="K50" s="219">
        <v>85.07</v>
      </c>
      <c r="L50" s="219">
        <v>48.36</v>
      </c>
      <c r="M50" s="219">
        <v>0</v>
      </c>
      <c r="N50" s="219">
        <v>1.1000000000000001</v>
      </c>
      <c r="O50" s="219">
        <v>1.85</v>
      </c>
      <c r="P50" s="219">
        <v>2.42</v>
      </c>
      <c r="Q50" s="219">
        <v>3.6</v>
      </c>
      <c r="R50" s="219">
        <v>6.92</v>
      </c>
      <c r="S50" s="219">
        <v>3.81</v>
      </c>
      <c r="T50" s="219">
        <v>0</v>
      </c>
      <c r="U50" s="219">
        <v>8.9499999999999993</v>
      </c>
      <c r="V50" s="219">
        <v>4.45</v>
      </c>
      <c r="W50" s="219">
        <v>0.31</v>
      </c>
      <c r="X50" s="219">
        <v>1.38</v>
      </c>
      <c r="Y50" s="219">
        <v>0</v>
      </c>
      <c r="Z50" s="219">
        <v>41.78</v>
      </c>
      <c r="AA50" s="219">
        <v>13.97</v>
      </c>
      <c r="AB50" s="219">
        <v>0</v>
      </c>
      <c r="AC50" s="219">
        <v>2.73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7.2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7.87</v>
      </c>
      <c r="D51" s="219">
        <v>1.47</v>
      </c>
      <c r="E51" s="219">
        <v>0</v>
      </c>
      <c r="F51" s="219">
        <v>0</v>
      </c>
      <c r="G51" s="219">
        <v>16.55</v>
      </c>
      <c r="H51" s="219">
        <v>0</v>
      </c>
      <c r="I51" s="219">
        <v>19.48</v>
      </c>
      <c r="J51" s="219">
        <v>1.1100000000000001</v>
      </c>
      <c r="K51" s="219">
        <v>6.06</v>
      </c>
      <c r="L51" s="219">
        <v>21.88</v>
      </c>
      <c r="M51" s="219">
        <v>0</v>
      </c>
      <c r="N51" s="219">
        <v>1.1000000000000001</v>
      </c>
      <c r="O51" s="219">
        <v>1.85</v>
      </c>
      <c r="P51" s="219">
        <v>2.42</v>
      </c>
      <c r="Q51" s="219">
        <v>0.2</v>
      </c>
      <c r="R51" s="219">
        <v>0.39</v>
      </c>
      <c r="S51" s="219">
        <v>0.26</v>
      </c>
      <c r="T51" s="219">
        <v>0</v>
      </c>
      <c r="U51" s="219">
        <v>8.9499999999999993</v>
      </c>
      <c r="V51" s="219">
        <v>0.16</v>
      </c>
      <c r="W51" s="219">
        <v>0.31</v>
      </c>
      <c r="X51" s="219">
        <v>1.38</v>
      </c>
      <c r="Y51" s="219">
        <v>0</v>
      </c>
      <c r="Z51" s="219">
        <v>42.66</v>
      </c>
      <c r="AA51" s="219">
        <v>14.24</v>
      </c>
      <c r="AB51" s="219">
        <v>0</v>
      </c>
      <c r="AC51" s="219">
        <v>2.73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6.04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7.87</v>
      </c>
      <c r="D52" s="219">
        <v>1.47</v>
      </c>
      <c r="E52" s="219">
        <v>0</v>
      </c>
      <c r="F52" s="219">
        <v>0</v>
      </c>
      <c r="G52" s="219">
        <v>16.55</v>
      </c>
      <c r="H52" s="219">
        <v>0</v>
      </c>
      <c r="I52" s="219">
        <v>19.48</v>
      </c>
      <c r="J52" s="219">
        <v>1.1100000000000001</v>
      </c>
      <c r="K52" s="219">
        <v>6.06</v>
      </c>
      <c r="L52" s="219">
        <v>21.88</v>
      </c>
      <c r="M52" s="219">
        <v>0</v>
      </c>
      <c r="N52" s="219">
        <v>1.1000000000000001</v>
      </c>
      <c r="O52" s="219">
        <v>1.85</v>
      </c>
      <c r="P52" s="219">
        <v>2.42</v>
      </c>
      <c r="Q52" s="219">
        <v>0.2</v>
      </c>
      <c r="R52" s="219">
        <v>0.39</v>
      </c>
      <c r="S52" s="219">
        <v>0.26</v>
      </c>
      <c r="T52" s="219">
        <v>0</v>
      </c>
      <c r="U52" s="219">
        <v>8.9499999999999993</v>
      </c>
      <c r="V52" s="219">
        <v>0.16</v>
      </c>
      <c r="W52" s="219">
        <v>0.31</v>
      </c>
      <c r="X52" s="219">
        <v>1.38</v>
      </c>
      <c r="Y52" s="219">
        <v>0</v>
      </c>
      <c r="Z52" s="219">
        <v>2.59</v>
      </c>
      <c r="AA52" s="219">
        <v>14.24</v>
      </c>
      <c r="AB52" s="219">
        <v>0</v>
      </c>
      <c r="AC52" s="219">
        <v>0</v>
      </c>
      <c r="AD52" s="219">
        <v>5.46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6.04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7.87</v>
      </c>
      <c r="D53" s="219">
        <v>1.47</v>
      </c>
      <c r="E53" s="219">
        <v>0</v>
      </c>
      <c r="F53" s="219">
        <v>0</v>
      </c>
      <c r="G53" s="219">
        <v>16</v>
      </c>
      <c r="H53" s="219">
        <v>0</v>
      </c>
      <c r="I53" s="219">
        <v>19.48</v>
      </c>
      <c r="J53" s="219">
        <v>1.1100000000000001</v>
      </c>
      <c r="K53" s="219">
        <v>6.06</v>
      </c>
      <c r="L53" s="219">
        <v>21.88</v>
      </c>
      <c r="M53" s="219">
        <v>0</v>
      </c>
      <c r="N53" s="219">
        <v>1.1000000000000001</v>
      </c>
      <c r="O53" s="219">
        <v>1.85</v>
      </c>
      <c r="P53" s="219">
        <v>2.42</v>
      </c>
      <c r="Q53" s="219">
        <v>0.2</v>
      </c>
      <c r="R53" s="219">
        <v>0.39</v>
      </c>
      <c r="S53" s="219">
        <v>0.26</v>
      </c>
      <c r="T53" s="219">
        <v>0</v>
      </c>
      <c r="U53" s="219">
        <v>8.9499999999999993</v>
      </c>
      <c r="V53" s="219">
        <v>0.16</v>
      </c>
      <c r="W53" s="219">
        <v>0.31</v>
      </c>
      <c r="X53" s="219">
        <v>1.38</v>
      </c>
      <c r="Y53" s="219">
        <v>0</v>
      </c>
      <c r="Z53" s="219">
        <v>2.59</v>
      </c>
      <c r="AA53" s="219">
        <v>0.84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6.04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7.87</v>
      </c>
      <c r="D54" s="219">
        <v>1.47</v>
      </c>
      <c r="E54" s="219">
        <v>0</v>
      </c>
      <c r="F54" s="219">
        <v>0</v>
      </c>
      <c r="G54" s="219">
        <v>16</v>
      </c>
      <c r="H54" s="219">
        <v>0</v>
      </c>
      <c r="I54" s="219">
        <v>19.48</v>
      </c>
      <c r="J54" s="219">
        <v>1.1100000000000001</v>
      </c>
      <c r="K54" s="219">
        <v>6.06</v>
      </c>
      <c r="L54" s="219">
        <v>21.88</v>
      </c>
      <c r="M54" s="219">
        <v>0</v>
      </c>
      <c r="N54" s="219">
        <v>1.1000000000000001</v>
      </c>
      <c r="O54" s="219">
        <v>1.85</v>
      </c>
      <c r="P54" s="219">
        <v>2.42</v>
      </c>
      <c r="Q54" s="219">
        <v>0.2</v>
      </c>
      <c r="R54" s="219">
        <v>0.39</v>
      </c>
      <c r="S54" s="219">
        <v>0.26</v>
      </c>
      <c r="T54" s="219">
        <v>0</v>
      </c>
      <c r="U54" s="219">
        <v>8.9499999999999993</v>
      </c>
      <c r="V54" s="219">
        <v>0.16</v>
      </c>
      <c r="W54" s="219">
        <v>0.31</v>
      </c>
      <c r="X54" s="219">
        <v>1.38</v>
      </c>
      <c r="Y54" s="219">
        <v>0</v>
      </c>
      <c r="Z54" s="219">
        <v>2.59</v>
      </c>
      <c r="AA54" s="219">
        <v>0.84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6.04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7.6</v>
      </c>
      <c r="D55" s="219">
        <v>1.47</v>
      </c>
      <c r="E55" s="219">
        <v>0</v>
      </c>
      <c r="F55" s="219">
        <v>0</v>
      </c>
      <c r="G55" s="219">
        <v>16</v>
      </c>
      <c r="H55" s="219">
        <v>0</v>
      </c>
      <c r="I55" s="219">
        <v>19.48</v>
      </c>
      <c r="J55" s="219">
        <v>1.1100000000000001</v>
      </c>
      <c r="K55" s="219">
        <v>6.06</v>
      </c>
      <c r="L55" s="219">
        <v>21.88</v>
      </c>
      <c r="M55" s="219">
        <v>0</v>
      </c>
      <c r="N55" s="219">
        <v>1.1000000000000001</v>
      </c>
      <c r="O55" s="219">
        <v>1.85</v>
      </c>
      <c r="P55" s="219">
        <v>2.42</v>
      </c>
      <c r="Q55" s="219">
        <v>0.2</v>
      </c>
      <c r="R55" s="219">
        <v>0.39</v>
      </c>
      <c r="S55" s="219">
        <v>0.26</v>
      </c>
      <c r="T55" s="219">
        <v>0</v>
      </c>
      <c r="U55" s="219">
        <v>8.9499999999999993</v>
      </c>
      <c r="V55" s="219">
        <v>0.16</v>
      </c>
      <c r="W55" s="219">
        <v>0.31</v>
      </c>
      <c r="X55" s="219">
        <v>1.38</v>
      </c>
      <c r="Y55" s="219">
        <v>0</v>
      </c>
      <c r="Z55" s="219">
        <v>2.59</v>
      </c>
      <c r="AA55" s="219">
        <v>0.84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6.04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7.6</v>
      </c>
      <c r="D56" s="219">
        <v>1.47</v>
      </c>
      <c r="E56" s="219">
        <v>0</v>
      </c>
      <c r="F56" s="219">
        <v>0</v>
      </c>
      <c r="G56" s="219">
        <v>16</v>
      </c>
      <c r="H56" s="219">
        <v>0</v>
      </c>
      <c r="I56" s="219">
        <v>19.48</v>
      </c>
      <c r="J56" s="219">
        <v>1.1100000000000001</v>
      </c>
      <c r="K56" s="219">
        <v>6.06</v>
      </c>
      <c r="L56" s="219">
        <v>21.88</v>
      </c>
      <c r="M56" s="219">
        <v>0</v>
      </c>
      <c r="N56" s="219">
        <v>1.1000000000000001</v>
      </c>
      <c r="O56" s="219">
        <v>1.85</v>
      </c>
      <c r="P56" s="219">
        <v>2.42</v>
      </c>
      <c r="Q56" s="219">
        <v>0.2</v>
      </c>
      <c r="R56" s="219">
        <v>0.39</v>
      </c>
      <c r="S56" s="219">
        <v>0.26</v>
      </c>
      <c r="T56" s="219">
        <v>0</v>
      </c>
      <c r="U56" s="219">
        <v>8.9499999999999993</v>
      </c>
      <c r="V56" s="219">
        <v>0.16</v>
      </c>
      <c r="W56" s="219">
        <v>0.31</v>
      </c>
      <c r="X56" s="219">
        <v>1.38</v>
      </c>
      <c r="Y56" s="219">
        <v>0</v>
      </c>
      <c r="Z56" s="219">
        <v>2.59</v>
      </c>
      <c r="AA56" s="219">
        <v>0.84</v>
      </c>
      <c r="AB56" s="219">
        <v>0</v>
      </c>
      <c r="AC56" s="219">
        <v>2.5099999999999998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6.04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7.07</v>
      </c>
      <c r="D57" s="219">
        <v>1.47</v>
      </c>
      <c r="E57" s="219">
        <v>0</v>
      </c>
      <c r="F57" s="219">
        <v>0</v>
      </c>
      <c r="G57" s="219">
        <v>16</v>
      </c>
      <c r="H57" s="219">
        <v>0</v>
      </c>
      <c r="I57" s="219">
        <v>0</v>
      </c>
      <c r="J57" s="219">
        <v>20.04</v>
      </c>
      <c r="K57" s="219">
        <v>6.06</v>
      </c>
      <c r="L57" s="219">
        <v>21.88</v>
      </c>
      <c r="M57" s="219">
        <v>0</v>
      </c>
      <c r="N57" s="219">
        <v>1.1000000000000001</v>
      </c>
      <c r="O57" s="219">
        <v>1.85</v>
      </c>
      <c r="P57" s="219">
        <v>2.42</v>
      </c>
      <c r="Q57" s="219">
        <v>0.2</v>
      </c>
      <c r="R57" s="219">
        <v>0.39</v>
      </c>
      <c r="S57" s="219">
        <v>0.26</v>
      </c>
      <c r="T57" s="219">
        <v>0</v>
      </c>
      <c r="U57" s="219">
        <v>8.9499999999999993</v>
      </c>
      <c r="V57" s="219">
        <v>0.16</v>
      </c>
      <c r="W57" s="219">
        <v>0.31</v>
      </c>
      <c r="X57" s="219">
        <v>1.38</v>
      </c>
      <c r="Y57" s="219">
        <v>0</v>
      </c>
      <c r="Z57" s="219">
        <v>2.59</v>
      </c>
      <c r="AA57" s="219">
        <v>0.84</v>
      </c>
      <c r="AB57" s="219">
        <v>0</v>
      </c>
      <c r="AC57" s="219">
        <v>2.5099999999999998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6.04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7.07</v>
      </c>
      <c r="D58" s="219">
        <v>1.47</v>
      </c>
      <c r="E58" s="219">
        <v>0</v>
      </c>
      <c r="F58" s="219">
        <v>0</v>
      </c>
      <c r="G58" s="219">
        <v>16</v>
      </c>
      <c r="H58" s="219">
        <v>0</v>
      </c>
      <c r="I58" s="219">
        <v>0</v>
      </c>
      <c r="J58" s="219">
        <v>20.04</v>
      </c>
      <c r="K58" s="219">
        <v>6.06</v>
      </c>
      <c r="L58" s="219">
        <v>21.88</v>
      </c>
      <c r="M58" s="219">
        <v>0</v>
      </c>
      <c r="N58" s="219">
        <v>1.1000000000000001</v>
      </c>
      <c r="O58" s="219">
        <v>1.85</v>
      </c>
      <c r="P58" s="219">
        <v>2.42</v>
      </c>
      <c r="Q58" s="219">
        <v>0.2</v>
      </c>
      <c r="R58" s="219">
        <v>0.39</v>
      </c>
      <c r="S58" s="219">
        <v>0.26</v>
      </c>
      <c r="T58" s="219">
        <v>0</v>
      </c>
      <c r="U58" s="219">
        <v>8.9499999999999993</v>
      </c>
      <c r="V58" s="219">
        <v>0.16</v>
      </c>
      <c r="W58" s="219">
        <v>0.31</v>
      </c>
      <c r="X58" s="219">
        <v>1.38</v>
      </c>
      <c r="Y58" s="219">
        <v>0</v>
      </c>
      <c r="Z58" s="219">
        <v>2.59</v>
      </c>
      <c r="AA58" s="219">
        <v>0.84</v>
      </c>
      <c r="AB58" s="219">
        <v>0</v>
      </c>
      <c r="AC58" s="219">
        <v>2.5099999999999998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6.04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7.07</v>
      </c>
      <c r="D59" s="219">
        <v>1.47</v>
      </c>
      <c r="E59" s="219">
        <v>0</v>
      </c>
      <c r="F59" s="219">
        <v>0</v>
      </c>
      <c r="G59" s="219">
        <v>16</v>
      </c>
      <c r="H59" s="219">
        <v>0</v>
      </c>
      <c r="I59" s="219">
        <v>0</v>
      </c>
      <c r="J59" s="219">
        <v>20.04</v>
      </c>
      <c r="K59" s="219">
        <v>6.06</v>
      </c>
      <c r="L59" s="219">
        <v>21.88</v>
      </c>
      <c r="M59" s="219">
        <v>0</v>
      </c>
      <c r="N59" s="219">
        <v>1.1000000000000001</v>
      </c>
      <c r="O59" s="219">
        <v>1.85</v>
      </c>
      <c r="P59" s="219">
        <v>2.42</v>
      </c>
      <c r="Q59" s="219">
        <v>0.2</v>
      </c>
      <c r="R59" s="219">
        <v>0.39</v>
      </c>
      <c r="S59" s="219">
        <v>0.26</v>
      </c>
      <c r="T59" s="219">
        <v>0</v>
      </c>
      <c r="U59" s="219">
        <v>8.9499999999999993</v>
      </c>
      <c r="V59" s="219">
        <v>0.17</v>
      </c>
      <c r="W59" s="219">
        <v>0.44</v>
      </c>
      <c r="X59" s="219">
        <v>2.81</v>
      </c>
      <c r="Y59" s="219">
        <v>0</v>
      </c>
      <c r="Z59" s="219">
        <v>2.59</v>
      </c>
      <c r="AA59" s="219">
        <v>0.84</v>
      </c>
      <c r="AB59" s="219">
        <v>0</v>
      </c>
      <c r="AC59" s="219">
        <v>2.0499999999999998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6.04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7.07</v>
      </c>
      <c r="D60" s="219">
        <v>1.47</v>
      </c>
      <c r="E60" s="219">
        <v>0</v>
      </c>
      <c r="F60" s="219">
        <v>0</v>
      </c>
      <c r="G60" s="219">
        <v>16</v>
      </c>
      <c r="H60" s="219">
        <v>0</v>
      </c>
      <c r="I60" s="219">
        <v>0</v>
      </c>
      <c r="J60" s="219">
        <v>20.04</v>
      </c>
      <c r="K60" s="219">
        <v>6.06</v>
      </c>
      <c r="L60" s="219">
        <v>21.88</v>
      </c>
      <c r="M60" s="219">
        <v>0</v>
      </c>
      <c r="N60" s="219">
        <v>1.1000000000000001</v>
      </c>
      <c r="O60" s="219">
        <v>1.85</v>
      </c>
      <c r="P60" s="219">
        <v>2.42</v>
      </c>
      <c r="Q60" s="219">
        <v>0.2</v>
      </c>
      <c r="R60" s="219">
        <v>0.39</v>
      </c>
      <c r="S60" s="219">
        <v>0.26</v>
      </c>
      <c r="T60" s="219">
        <v>0</v>
      </c>
      <c r="U60" s="219">
        <v>8.9499999999999993</v>
      </c>
      <c r="V60" s="219">
        <v>0.16</v>
      </c>
      <c r="W60" s="219">
        <v>0.31</v>
      </c>
      <c r="X60" s="219">
        <v>1.38</v>
      </c>
      <c r="Y60" s="219">
        <v>0</v>
      </c>
      <c r="Z60" s="219">
        <v>2.59</v>
      </c>
      <c r="AA60" s="219">
        <v>0.84</v>
      </c>
      <c r="AB60" s="219">
        <v>0</v>
      </c>
      <c r="AC60" s="219">
        <v>2.0499999999999998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6.04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7.07</v>
      </c>
      <c r="D61" s="219">
        <v>1.47</v>
      </c>
      <c r="E61" s="219">
        <v>0</v>
      </c>
      <c r="F61" s="219">
        <v>0</v>
      </c>
      <c r="G61" s="219">
        <v>16</v>
      </c>
      <c r="H61" s="219">
        <v>0</v>
      </c>
      <c r="I61" s="219">
        <v>0</v>
      </c>
      <c r="J61" s="219">
        <v>20.04</v>
      </c>
      <c r="K61" s="219">
        <v>6.06</v>
      </c>
      <c r="L61" s="219">
        <v>22.48</v>
      </c>
      <c r="M61" s="219">
        <v>0</v>
      </c>
      <c r="N61" s="219">
        <v>1.1000000000000001</v>
      </c>
      <c r="O61" s="219">
        <v>1.85</v>
      </c>
      <c r="P61" s="219">
        <v>2.42</v>
      </c>
      <c r="Q61" s="219">
        <v>0.28000000000000003</v>
      </c>
      <c r="R61" s="219">
        <v>0.4</v>
      </c>
      <c r="S61" s="219">
        <v>0.26</v>
      </c>
      <c r="T61" s="219">
        <v>0</v>
      </c>
      <c r="U61" s="219">
        <v>8.9499999999999993</v>
      </c>
      <c r="V61" s="219">
        <v>0.16</v>
      </c>
      <c r="W61" s="219">
        <v>0.31</v>
      </c>
      <c r="X61" s="219">
        <v>1.38</v>
      </c>
      <c r="Y61" s="219">
        <v>0</v>
      </c>
      <c r="Z61" s="219">
        <v>2.59</v>
      </c>
      <c r="AA61" s="219">
        <v>0.84</v>
      </c>
      <c r="AB61" s="219">
        <v>0</v>
      </c>
      <c r="AC61" s="219">
        <v>2.0499999999999998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8.1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7.07</v>
      </c>
      <c r="D62" s="219">
        <v>1.47</v>
      </c>
      <c r="E62" s="219">
        <v>0</v>
      </c>
      <c r="F62" s="219">
        <v>0</v>
      </c>
      <c r="G62" s="219">
        <v>16</v>
      </c>
      <c r="H62" s="219">
        <v>0</v>
      </c>
      <c r="I62" s="219">
        <v>0</v>
      </c>
      <c r="J62" s="219">
        <v>20.04</v>
      </c>
      <c r="K62" s="219">
        <v>6.06</v>
      </c>
      <c r="L62" s="219">
        <v>22.48</v>
      </c>
      <c r="M62" s="219">
        <v>0</v>
      </c>
      <c r="N62" s="219">
        <v>1.1000000000000001</v>
      </c>
      <c r="O62" s="219">
        <v>1.85</v>
      </c>
      <c r="P62" s="219">
        <v>2.42</v>
      </c>
      <c r="Q62" s="219">
        <v>0.2</v>
      </c>
      <c r="R62" s="219">
        <v>0.4</v>
      </c>
      <c r="S62" s="219">
        <v>0.26</v>
      </c>
      <c r="T62" s="219">
        <v>0</v>
      </c>
      <c r="U62" s="219">
        <v>8.9499999999999993</v>
      </c>
      <c r="V62" s="219">
        <v>0.16</v>
      </c>
      <c r="W62" s="219">
        <v>0.31</v>
      </c>
      <c r="X62" s="219">
        <v>1.38</v>
      </c>
      <c r="Y62" s="219">
        <v>0</v>
      </c>
      <c r="Z62" s="219">
        <v>2.59</v>
      </c>
      <c r="AA62" s="219">
        <v>0.84</v>
      </c>
      <c r="AB62" s="219">
        <v>0</v>
      </c>
      <c r="AC62" s="219">
        <v>2.0499999999999998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8.1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7.07</v>
      </c>
      <c r="D63" s="219">
        <v>1.47</v>
      </c>
      <c r="E63" s="219">
        <v>0</v>
      </c>
      <c r="F63" s="219">
        <v>0</v>
      </c>
      <c r="G63" s="219">
        <v>15.91</v>
      </c>
      <c r="H63" s="219">
        <v>0</v>
      </c>
      <c r="I63" s="219">
        <v>0</v>
      </c>
      <c r="J63" s="219">
        <v>20.04</v>
      </c>
      <c r="K63" s="219">
        <v>6.06</v>
      </c>
      <c r="L63" s="219">
        <v>23.01</v>
      </c>
      <c r="M63" s="219">
        <v>0</v>
      </c>
      <c r="N63" s="219">
        <v>1.1000000000000001</v>
      </c>
      <c r="O63" s="219">
        <v>1.85</v>
      </c>
      <c r="P63" s="219">
        <v>2.38</v>
      </c>
      <c r="Q63" s="219">
        <v>0.2</v>
      </c>
      <c r="R63" s="219">
        <v>0.4</v>
      </c>
      <c r="S63" s="219">
        <v>0.26</v>
      </c>
      <c r="T63" s="219">
        <v>0</v>
      </c>
      <c r="U63" s="219">
        <v>8.9499999999999993</v>
      </c>
      <c r="V63" s="219">
        <v>0.16</v>
      </c>
      <c r="W63" s="219">
        <v>0.31</v>
      </c>
      <c r="X63" s="219">
        <v>1.38</v>
      </c>
      <c r="Y63" s="219">
        <v>0</v>
      </c>
      <c r="Z63" s="219">
        <v>2.59</v>
      </c>
      <c r="AA63" s="219">
        <v>0.84</v>
      </c>
      <c r="AB63" s="219">
        <v>0</v>
      </c>
      <c r="AC63" s="219">
        <v>2.0499999999999998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8.1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7.07</v>
      </c>
      <c r="D64" s="219">
        <v>1.47</v>
      </c>
      <c r="E64" s="219">
        <v>0</v>
      </c>
      <c r="F64" s="219">
        <v>0</v>
      </c>
      <c r="G64" s="219">
        <v>16</v>
      </c>
      <c r="H64" s="219">
        <v>0</v>
      </c>
      <c r="I64" s="219">
        <v>0</v>
      </c>
      <c r="J64" s="219">
        <v>20.04</v>
      </c>
      <c r="K64" s="219">
        <v>6.06</v>
      </c>
      <c r="L64" s="219">
        <v>23.01</v>
      </c>
      <c r="M64" s="219">
        <v>0</v>
      </c>
      <c r="N64" s="219">
        <v>1.1000000000000001</v>
      </c>
      <c r="O64" s="219">
        <v>1.85</v>
      </c>
      <c r="P64" s="219">
        <v>2.33</v>
      </c>
      <c r="Q64" s="219">
        <v>0.2</v>
      </c>
      <c r="R64" s="219">
        <v>0.4</v>
      </c>
      <c r="S64" s="219">
        <v>0.26</v>
      </c>
      <c r="T64" s="219">
        <v>0</v>
      </c>
      <c r="U64" s="219">
        <v>8.9499999999999993</v>
      </c>
      <c r="V64" s="219">
        <v>0.16</v>
      </c>
      <c r="W64" s="219">
        <v>0.31</v>
      </c>
      <c r="X64" s="219">
        <v>1.38</v>
      </c>
      <c r="Y64" s="219">
        <v>0</v>
      </c>
      <c r="Z64" s="219">
        <v>2.59</v>
      </c>
      <c r="AA64" s="219">
        <v>0.84</v>
      </c>
      <c r="AB64" s="219">
        <v>0</v>
      </c>
      <c r="AC64" s="219">
        <v>-2.88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8.1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7.07</v>
      </c>
      <c r="D65" s="219">
        <v>1.47</v>
      </c>
      <c r="E65" s="219">
        <v>0</v>
      </c>
      <c r="F65" s="219">
        <v>0</v>
      </c>
      <c r="G65" s="219">
        <v>16</v>
      </c>
      <c r="H65" s="219">
        <v>0</v>
      </c>
      <c r="I65" s="219">
        <v>0</v>
      </c>
      <c r="J65" s="219">
        <v>19.760000000000002</v>
      </c>
      <c r="K65" s="219">
        <v>6.06</v>
      </c>
      <c r="L65" s="219">
        <v>23.01</v>
      </c>
      <c r="M65" s="219">
        <v>0</v>
      </c>
      <c r="N65" s="219">
        <v>1.1000000000000001</v>
      </c>
      <c r="O65" s="219">
        <v>1.85</v>
      </c>
      <c r="P65" s="219">
        <v>2.31</v>
      </c>
      <c r="Q65" s="219">
        <v>0.2</v>
      </c>
      <c r="R65" s="219">
        <v>0.4</v>
      </c>
      <c r="S65" s="219">
        <v>0.26</v>
      </c>
      <c r="T65" s="219">
        <v>0</v>
      </c>
      <c r="U65" s="219">
        <v>8.9499999999999993</v>
      </c>
      <c r="V65" s="219">
        <v>0.16</v>
      </c>
      <c r="W65" s="219">
        <v>0.31</v>
      </c>
      <c r="X65" s="219">
        <v>1.38</v>
      </c>
      <c r="Y65" s="219">
        <v>0</v>
      </c>
      <c r="Z65" s="219">
        <v>2.59</v>
      </c>
      <c r="AA65" s="219">
        <v>0.84</v>
      </c>
      <c r="AB65" s="219">
        <v>0</v>
      </c>
      <c r="AC65" s="219">
        <v>-8.39</v>
      </c>
      <c r="AD65" s="219">
        <v>0</v>
      </c>
      <c r="AE65" s="219">
        <v>0</v>
      </c>
      <c r="AF65" s="219">
        <v>0</v>
      </c>
      <c r="AG65" s="219">
        <v>-10.81</v>
      </c>
      <c r="AH65" s="219">
        <v>0</v>
      </c>
      <c r="AI65" s="219">
        <v>0</v>
      </c>
      <c r="AJ65" s="219">
        <v>0</v>
      </c>
      <c r="AK65" s="219">
        <v>8.1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7.07</v>
      </c>
      <c r="D66" s="219">
        <v>1.47</v>
      </c>
      <c r="E66" s="219">
        <v>0</v>
      </c>
      <c r="F66" s="219">
        <v>0</v>
      </c>
      <c r="G66" s="219">
        <v>16</v>
      </c>
      <c r="H66" s="219">
        <v>0</v>
      </c>
      <c r="I66" s="219">
        <v>0</v>
      </c>
      <c r="J66" s="219">
        <v>19.760000000000002</v>
      </c>
      <c r="K66" s="219">
        <v>6.06</v>
      </c>
      <c r="L66" s="219">
        <v>23.01</v>
      </c>
      <c r="M66" s="219">
        <v>0</v>
      </c>
      <c r="N66" s="219">
        <v>1.1000000000000001</v>
      </c>
      <c r="O66" s="219">
        <v>1.85</v>
      </c>
      <c r="P66" s="219">
        <v>2.31</v>
      </c>
      <c r="Q66" s="219">
        <v>0.2</v>
      </c>
      <c r="R66" s="219">
        <v>0.4</v>
      </c>
      <c r="S66" s="219">
        <v>0.26</v>
      </c>
      <c r="T66" s="219">
        <v>0</v>
      </c>
      <c r="U66" s="219">
        <v>8.9499999999999993</v>
      </c>
      <c r="V66" s="219">
        <v>0.16</v>
      </c>
      <c r="W66" s="219">
        <v>0.31</v>
      </c>
      <c r="X66" s="219">
        <v>1.38</v>
      </c>
      <c r="Y66" s="219">
        <v>0</v>
      </c>
      <c r="Z66" s="219">
        <v>2.59</v>
      </c>
      <c r="AA66" s="219">
        <v>0.84</v>
      </c>
      <c r="AB66" s="219">
        <v>0</v>
      </c>
      <c r="AC66" s="219">
        <v>-8.39</v>
      </c>
      <c r="AD66" s="219">
        <v>0</v>
      </c>
      <c r="AE66" s="219">
        <v>0</v>
      </c>
      <c r="AF66" s="219">
        <v>0</v>
      </c>
      <c r="AG66" s="219">
        <v>-10.81</v>
      </c>
      <c r="AH66" s="219">
        <v>0</v>
      </c>
      <c r="AI66" s="219">
        <v>0</v>
      </c>
      <c r="AJ66" s="219">
        <v>0</v>
      </c>
      <c r="AK66" s="219">
        <v>8.1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7.07</v>
      </c>
      <c r="D67" s="219">
        <v>1.47</v>
      </c>
      <c r="E67" s="219">
        <v>0</v>
      </c>
      <c r="F67" s="219">
        <v>0</v>
      </c>
      <c r="G67" s="219">
        <v>16</v>
      </c>
      <c r="H67" s="219">
        <v>0</v>
      </c>
      <c r="I67" s="219">
        <v>0</v>
      </c>
      <c r="J67" s="219">
        <v>19.760000000000002</v>
      </c>
      <c r="K67" s="219">
        <v>6.06</v>
      </c>
      <c r="L67" s="219">
        <v>23.01</v>
      </c>
      <c r="M67" s="219">
        <v>0</v>
      </c>
      <c r="N67" s="219">
        <v>1.1000000000000001</v>
      </c>
      <c r="O67" s="219">
        <v>1.85</v>
      </c>
      <c r="P67" s="219">
        <v>2.31</v>
      </c>
      <c r="Q67" s="219">
        <v>0.2</v>
      </c>
      <c r="R67" s="219">
        <v>0.4</v>
      </c>
      <c r="S67" s="219">
        <v>0.26</v>
      </c>
      <c r="T67" s="219">
        <v>0</v>
      </c>
      <c r="U67" s="219">
        <v>8.9499999999999993</v>
      </c>
      <c r="V67" s="219">
        <v>0.16</v>
      </c>
      <c r="W67" s="219">
        <v>0.31</v>
      </c>
      <c r="X67" s="219">
        <v>1.38</v>
      </c>
      <c r="Y67" s="219">
        <v>0</v>
      </c>
      <c r="Z67" s="219">
        <v>-32.75</v>
      </c>
      <c r="AA67" s="219">
        <v>0.84</v>
      </c>
      <c r="AB67" s="219">
        <v>0</v>
      </c>
      <c r="AC67" s="219">
        <v>-8.39</v>
      </c>
      <c r="AD67" s="219">
        <v>0</v>
      </c>
      <c r="AE67" s="219">
        <v>0</v>
      </c>
      <c r="AF67" s="219">
        <v>0</v>
      </c>
      <c r="AG67" s="219">
        <v>-10.81</v>
      </c>
      <c r="AH67" s="219">
        <v>0</v>
      </c>
      <c r="AI67" s="219">
        <v>0</v>
      </c>
      <c r="AJ67" s="219">
        <v>0</v>
      </c>
      <c r="AK67" s="219">
        <v>8.1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7.07</v>
      </c>
      <c r="D68" s="219">
        <v>1.47</v>
      </c>
      <c r="E68" s="219">
        <v>0</v>
      </c>
      <c r="F68" s="219">
        <v>0</v>
      </c>
      <c r="G68" s="219">
        <v>16</v>
      </c>
      <c r="H68" s="219">
        <v>0</v>
      </c>
      <c r="I68" s="219">
        <v>0</v>
      </c>
      <c r="J68" s="219">
        <v>19.760000000000002</v>
      </c>
      <c r="K68" s="219">
        <v>6.06</v>
      </c>
      <c r="L68" s="219">
        <v>23.01</v>
      </c>
      <c r="M68" s="219">
        <v>0</v>
      </c>
      <c r="N68" s="219">
        <v>1.1000000000000001</v>
      </c>
      <c r="O68" s="219">
        <v>1.85</v>
      </c>
      <c r="P68" s="219">
        <v>2.31</v>
      </c>
      <c r="Q68" s="219">
        <v>0.2</v>
      </c>
      <c r="R68" s="219">
        <v>0.4</v>
      </c>
      <c r="S68" s="219">
        <v>0.26</v>
      </c>
      <c r="T68" s="219">
        <v>0</v>
      </c>
      <c r="U68" s="219">
        <v>8.9499999999999993</v>
      </c>
      <c r="V68" s="219">
        <v>0.16</v>
      </c>
      <c r="W68" s="219">
        <v>0.31</v>
      </c>
      <c r="X68" s="219">
        <v>1.38</v>
      </c>
      <c r="Y68" s="219">
        <v>0</v>
      </c>
      <c r="Z68" s="219">
        <v>-32.75</v>
      </c>
      <c r="AA68" s="219">
        <v>0.84</v>
      </c>
      <c r="AB68" s="219">
        <v>0</v>
      </c>
      <c r="AC68" s="219">
        <v>-7.62</v>
      </c>
      <c r="AD68" s="219">
        <v>0</v>
      </c>
      <c r="AE68" s="219">
        <v>0</v>
      </c>
      <c r="AF68" s="219">
        <v>0</v>
      </c>
      <c r="AG68" s="219">
        <v>-10.81</v>
      </c>
      <c r="AH68" s="219">
        <v>0</v>
      </c>
      <c r="AI68" s="219">
        <v>0</v>
      </c>
      <c r="AJ68" s="219">
        <v>0</v>
      </c>
      <c r="AK68" s="219">
        <v>8.1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7.07</v>
      </c>
      <c r="D69" s="219">
        <v>1.47</v>
      </c>
      <c r="E69" s="219">
        <v>0</v>
      </c>
      <c r="F69" s="219">
        <v>0</v>
      </c>
      <c r="G69" s="219">
        <v>16</v>
      </c>
      <c r="H69" s="219">
        <v>0</v>
      </c>
      <c r="I69" s="219">
        <v>0</v>
      </c>
      <c r="J69" s="219">
        <v>20.309999999999999</v>
      </c>
      <c r="K69" s="219">
        <v>6.06</v>
      </c>
      <c r="L69" s="219">
        <v>23.01</v>
      </c>
      <c r="M69" s="219">
        <v>0</v>
      </c>
      <c r="N69" s="219">
        <v>1.1000000000000001</v>
      </c>
      <c r="O69" s="219">
        <v>1.85</v>
      </c>
      <c r="P69" s="219">
        <v>2.31</v>
      </c>
      <c r="Q69" s="219">
        <v>0.2</v>
      </c>
      <c r="R69" s="219">
        <v>0.4</v>
      </c>
      <c r="S69" s="219">
        <v>0.26</v>
      </c>
      <c r="T69" s="219">
        <v>0</v>
      </c>
      <c r="U69" s="219">
        <v>8.9499999999999993</v>
      </c>
      <c r="V69" s="219">
        <v>0.16</v>
      </c>
      <c r="W69" s="219">
        <v>0.3</v>
      </c>
      <c r="X69" s="219">
        <v>1.38</v>
      </c>
      <c r="Y69" s="219">
        <v>0</v>
      </c>
      <c r="Z69" s="219">
        <v>1.3</v>
      </c>
      <c r="AA69" s="219">
        <v>0.84</v>
      </c>
      <c r="AB69" s="219">
        <v>0</v>
      </c>
      <c r="AC69" s="219">
        <v>-7.62</v>
      </c>
      <c r="AD69" s="219">
        <v>0</v>
      </c>
      <c r="AE69" s="219">
        <v>0</v>
      </c>
      <c r="AF69" s="219">
        <v>0</v>
      </c>
      <c r="AG69" s="219">
        <v>-10.81</v>
      </c>
      <c r="AH69" s="219">
        <v>0</v>
      </c>
      <c r="AI69" s="219">
        <v>0</v>
      </c>
      <c r="AJ69" s="219">
        <v>0</v>
      </c>
      <c r="AK69" s="219">
        <v>8.1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7.07</v>
      </c>
      <c r="D70" s="219">
        <v>1.47</v>
      </c>
      <c r="E70" s="219">
        <v>0</v>
      </c>
      <c r="F70" s="219">
        <v>0</v>
      </c>
      <c r="G70" s="219">
        <v>16</v>
      </c>
      <c r="H70" s="219">
        <v>0</v>
      </c>
      <c r="I70" s="219">
        <v>0</v>
      </c>
      <c r="J70" s="219">
        <v>20.309999999999999</v>
      </c>
      <c r="K70" s="219">
        <v>6.06</v>
      </c>
      <c r="L70" s="219">
        <v>23.01</v>
      </c>
      <c r="M70" s="219">
        <v>0</v>
      </c>
      <c r="N70" s="219">
        <v>1.1000000000000001</v>
      </c>
      <c r="O70" s="219">
        <v>1.85</v>
      </c>
      <c r="P70" s="219">
        <v>2.31</v>
      </c>
      <c r="Q70" s="219">
        <v>0.2</v>
      </c>
      <c r="R70" s="219">
        <v>0.4</v>
      </c>
      <c r="S70" s="219">
        <v>0.26</v>
      </c>
      <c r="T70" s="219">
        <v>0</v>
      </c>
      <c r="U70" s="219">
        <v>8.9499999999999993</v>
      </c>
      <c r="V70" s="219">
        <v>0.16</v>
      </c>
      <c r="W70" s="219">
        <v>0.3</v>
      </c>
      <c r="X70" s="219">
        <v>1.38</v>
      </c>
      <c r="Y70" s="219">
        <v>0</v>
      </c>
      <c r="Z70" s="219">
        <v>1.3</v>
      </c>
      <c r="AA70" s="219">
        <v>0.84</v>
      </c>
      <c r="AB70" s="219">
        <v>0</v>
      </c>
      <c r="AC70" s="219">
        <v>-7.62</v>
      </c>
      <c r="AD70" s="219">
        <v>0</v>
      </c>
      <c r="AE70" s="219">
        <v>0</v>
      </c>
      <c r="AF70" s="219">
        <v>0</v>
      </c>
      <c r="AG70" s="219">
        <v>-10.81</v>
      </c>
      <c r="AH70" s="219">
        <v>0</v>
      </c>
      <c r="AI70" s="219">
        <v>0</v>
      </c>
      <c r="AJ70" s="219">
        <v>0</v>
      </c>
      <c r="AK70" s="219">
        <v>8.1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0</v>
      </c>
      <c r="D71" s="219">
        <v>8.5299999999999994</v>
      </c>
      <c r="E71" s="219">
        <v>0</v>
      </c>
      <c r="F71" s="219">
        <v>0</v>
      </c>
      <c r="G71" s="219">
        <v>16</v>
      </c>
      <c r="H71" s="219">
        <v>0</v>
      </c>
      <c r="I71" s="219">
        <v>0</v>
      </c>
      <c r="J71" s="219">
        <v>20.309999999999999</v>
      </c>
      <c r="K71" s="219">
        <v>6.06</v>
      </c>
      <c r="L71" s="219">
        <v>23.01</v>
      </c>
      <c r="M71" s="219">
        <v>0</v>
      </c>
      <c r="N71" s="219">
        <v>1.1000000000000001</v>
      </c>
      <c r="O71" s="219">
        <v>1.85</v>
      </c>
      <c r="P71" s="219">
        <v>2.31</v>
      </c>
      <c r="Q71" s="219">
        <v>0.2</v>
      </c>
      <c r="R71" s="219">
        <v>0.4</v>
      </c>
      <c r="S71" s="219">
        <v>0.26</v>
      </c>
      <c r="T71" s="219">
        <v>0</v>
      </c>
      <c r="U71" s="219">
        <v>8.9499999999999993</v>
      </c>
      <c r="V71" s="219">
        <v>0.16</v>
      </c>
      <c r="W71" s="219">
        <v>0.3</v>
      </c>
      <c r="X71" s="219">
        <v>1.38</v>
      </c>
      <c r="Y71" s="219">
        <v>0</v>
      </c>
      <c r="Z71" s="219">
        <v>1.3</v>
      </c>
      <c r="AA71" s="219">
        <v>0.84</v>
      </c>
      <c r="AB71" s="219">
        <v>0</v>
      </c>
      <c r="AC71" s="219">
        <v>-7.62</v>
      </c>
      <c r="AD71" s="219">
        <v>0</v>
      </c>
      <c r="AE71" s="219">
        <v>0</v>
      </c>
      <c r="AF71" s="219">
        <v>0</v>
      </c>
      <c r="AG71" s="219">
        <v>-10.81</v>
      </c>
      <c r="AH71" s="219">
        <v>0</v>
      </c>
      <c r="AI71" s="219">
        <v>0</v>
      </c>
      <c r="AJ71" s="219">
        <v>0</v>
      </c>
      <c r="AK71" s="219">
        <v>10.29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0</v>
      </c>
      <c r="D72" s="219">
        <v>8.5299999999999994</v>
      </c>
      <c r="E72" s="219">
        <v>0</v>
      </c>
      <c r="F72" s="219">
        <v>0</v>
      </c>
      <c r="G72" s="219">
        <v>16</v>
      </c>
      <c r="H72" s="219">
        <v>0</v>
      </c>
      <c r="I72" s="219">
        <v>0</v>
      </c>
      <c r="J72" s="219">
        <v>20.309999999999999</v>
      </c>
      <c r="K72" s="219">
        <v>6.06</v>
      </c>
      <c r="L72" s="219">
        <v>23.01</v>
      </c>
      <c r="M72" s="219">
        <v>0</v>
      </c>
      <c r="N72" s="219">
        <v>1.1000000000000001</v>
      </c>
      <c r="O72" s="219">
        <v>1.85</v>
      </c>
      <c r="P72" s="219">
        <v>2.31</v>
      </c>
      <c r="Q72" s="219">
        <v>0.2</v>
      </c>
      <c r="R72" s="219">
        <v>0.4</v>
      </c>
      <c r="S72" s="219">
        <v>0.26</v>
      </c>
      <c r="T72" s="219">
        <v>0</v>
      </c>
      <c r="U72" s="219">
        <v>8.9499999999999993</v>
      </c>
      <c r="V72" s="219">
        <v>0.16</v>
      </c>
      <c r="W72" s="219">
        <v>0.3</v>
      </c>
      <c r="X72" s="219">
        <v>1.38</v>
      </c>
      <c r="Y72" s="219">
        <v>0</v>
      </c>
      <c r="Z72" s="219">
        <v>1.3</v>
      </c>
      <c r="AA72" s="219">
        <v>0.84</v>
      </c>
      <c r="AB72" s="219">
        <v>0</v>
      </c>
      <c r="AC72" s="219">
        <v>-7.62</v>
      </c>
      <c r="AD72" s="219">
        <v>0</v>
      </c>
      <c r="AE72" s="219">
        <v>0</v>
      </c>
      <c r="AF72" s="219">
        <v>0</v>
      </c>
      <c r="AG72" s="219">
        <v>-10.81</v>
      </c>
      <c r="AH72" s="219">
        <v>0</v>
      </c>
      <c r="AI72" s="219">
        <v>0</v>
      </c>
      <c r="AJ72" s="219">
        <v>0</v>
      </c>
      <c r="AK72" s="219">
        <v>10.29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0</v>
      </c>
      <c r="D73" s="219">
        <v>8.5299999999999994</v>
      </c>
      <c r="E73" s="219">
        <v>0</v>
      </c>
      <c r="F73" s="219">
        <v>0</v>
      </c>
      <c r="G73" s="219">
        <v>16</v>
      </c>
      <c r="H73" s="219">
        <v>0</v>
      </c>
      <c r="I73" s="219">
        <v>0</v>
      </c>
      <c r="J73" s="219">
        <v>20.87</v>
      </c>
      <c r="K73" s="219">
        <v>6.06</v>
      </c>
      <c r="L73" s="219">
        <v>23.01</v>
      </c>
      <c r="M73" s="219">
        <v>0</v>
      </c>
      <c r="N73" s="219">
        <v>1.1000000000000001</v>
      </c>
      <c r="O73" s="219">
        <v>1.85</v>
      </c>
      <c r="P73" s="219">
        <v>2.31</v>
      </c>
      <c r="Q73" s="219">
        <v>0.2</v>
      </c>
      <c r="R73" s="219">
        <v>0.4</v>
      </c>
      <c r="S73" s="219">
        <v>0.26</v>
      </c>
      <c r="T73" s="219">
        <v>0</v>
      </c>
      <c r="U73" s="219">
        <v>8.9499999999999993</v>
      </c>
      <c r="V73" s="219">
        <v>0.16</v>
      </c>
      <c r="W73" s="219">
        <v>0.3</v>
      </c>
      <c r="X73" s="219">
        <v>1.38</v>
      </c>
      <c r="Y73" s="219">
        <v>0</v>
      </c>
      <c r="Z73" s="219">
        <v>1.3</v>
      </c>
      <c r="AA73" s="219">
        <v>0.84</v>
      </c>
      <c r="AB73" s="219">
        <v>0</v>
      </c>
      <c r="AC73" s="219">
        <v>-7.62</v>
      </c>
      <c r="AD73" s="219">
        <v>0</v>
      </c>
      <c r="AE73" s="219">
        <v>0</v>
      </c>
      <c r="AF73" s="219">
        <v>0</v>
      </c>
      <c r="AG73" s="219">
        <v>-10.81</v>
      </c>
      <c r="AH73" s="219">
        <v>0</v>
      </c>
      <c r="AI73" s="219">
        <v>0</v>
      </c>
      <c r="AJ73" s="219">
        <v>0</v>
      </c>
      <c r="AK73" s="219">
        <v>10.29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0</v>
      </c>
      <c r="D74" s="219">
        <v>8.5299999999999994</v>
      </c>
      <c r="E74" s="219">
        <v>0</v>
      </c>
      <c r="F74" s="219">
        <v>0</v>
      </c>
      <c r="G74" s="219">
        <v>16</v>
      </c>
      <c r="H74" s="219">
        <v>0</v>
      </c>
      <c r="I74" s="219">
        <v>0</v>
      </c>
      <c r="J74" s="219">
        <v>20.87</v>
      </c>
      <c r="K74" s="219">
        <v>6.06</v>
      </c>
      <c r="L74" s="219">
        <v>23.01</v>
      </c>
      <c r="M74" s="219">
        <v>0</v>
      </c>
      <c r="N74" s="219">
        <v>1.1000000000000001</v>
      </c>
      <c r="O74" s="219">
        <v>1.85</v>
      </c>
      <c r="P74" s="219">
        <v>2.31</v>
      </c>
      <c r="Q74" s="219">
        <v>0.2</v>
      </c>
      <c r="R74" s="219">
        <v>0.4</v>
      </c>
      <c r="S74" s="219">
        <v>0.26</v>
      </c>
      <c r="T74" s="219">
        <v>0</v>
      </c>
      <c r="U74" s="219">
        <v>8.9499999999999993</v>
      </c>
      <c r="V74" s="219">
        <v>0.16</v>
      </c>
      <c r="W74" s="219">
        <v>0.3</v>
      </c>
      <c r="X74" s="219">
        <v>1.38</v>
      </c>
      <c r="Y74" s="219">
        <v>0</v>
      </c>
      <c r="Z74" s="219">
        <v>1.3</v>
      </c>
      <c r="AA74" s="219">
        <v>0.84</v>
      </c>
      <c r="AB74" s="219">
        <v>0</v>
      </c>
      <c r="AC74" s="219">
        <v>-7.62</v>
      </c>
      <c r="AD74" s="219">
        <v>0</v>
      </c>
      <c r="AE74" s="219">
        <v>0</v>
      </c>
      <c r="AF74" s="219">
        <v>0</v>
      </c>
      <c r="AG74" s="219">
        <v>-10.81</v>
      </c>
      <c r="AH74" s="219">
        <v>0</v>
      </c>
      <c r="AI74" s="219">
        <v>0</v>
      </c>
      <c r="AJ74" s="219">
        <v>0</v>
      </c>
      <c r="AK74" s="219">
        <v>10.29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0</v>
      </c>
      <c r="D75" s="219">
        <v>8.5299999999999994</v>
      </c>
      <c r="E75" s="219">
        <v>0</v>
      </c>
      <c r="F75" s="219">
        <v>0</v>
      </c>
      <c r="G75" s="219">
        <v>16</v>
      </c>
      <c r="H75" s="219">
        <v>0</v>
      </c>
      <c r="I75" s="219">
        <v>0</v>
      </c>
      <c r="J75" s="219">
        <v>20.87</v>
      </c>
      <c r="K75" s="219">
        <v>6.06</v>
      </c>
      <c r="L75" s="219">
        <v>23.01</v>
      </c>
      <c r="M75" s="219">
        <v>0</v>
      </c>
      <c r="N75" s="219">
        <v>1.1000000000000001</v>
      </c>
      <c r="O75" s="219">
        <v>1.85</v>
      </c>
      <c r="P75" s="219">
        <v>2.31</v>
      </c>
      <c r="Q75" s="219">
        <v>0.2</v>
      </c>
      <c r="R75" s="219">
        <v>0.4</v>
      </c>
      <c r="S75" s="219">
        <v>0.26</v>
      </c>
      <c r="T75" s="219">
        <v>0</v>
      </c>
      <c r="U75" s="219">
        <v>8.9499999999999993</v>
      </c>
      <c r="V75" s="219">
        <v>0.16</v>
      </c>
      <c r="W75" s="219">
        <v>0.3</v>
      </c>
      <c r="X75" s="219">
        <v>1.38</v>
      </c>
      <c r="Y75" s="219">
        <v>0</v>
      </c>
      <c r="Z75" s="219">
        <v>1.3</v>
      </c>
      <c r="AA75" s="219">
        <v>0.84</v>
      </c>
      <c r="AB75" s="219">
        <v>0</v>
      </c>
      <c r="AC75" s="219">
        <v>-7.62</v>
      </c>
      <c r="AD75" s="219">
        <v>0</v>
      </c>
      <c r="AE75" s="219">
        <v>0</v>
      </c>
      <c r="AF75" s="219">
        <v>0</v>
      </c>
      <c r="AG75" s="219">
        <v>-10.81</v>
      </c>
      <c r="AH75" s="219">
        <v>0</v>
      </c>
      <c r="AI75" s="219">
        <v>0</v>
      </c>
      <c r="AJ75" s="219">
        <v>0</v>
      </c>
      <c r="AK75" s="219">
        <v>8.1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0</v>
      </c>
      <c r="D76" s="219">
        <v>8.5299999999999994</v>
      </c>
      <c r="E76" s="219">
        <v>0</v>
      </c>
      <c r="F76" s="219">
        <v>0</v>
      </c>
      <c r="G76" s="219">
        <v>16</v>
      </c>
      <c r="H76" s="219">
        <v>0</v>
      </c>
      <c r="I76" s="219">
        <v>0</v>
      </c>
      <c r="J76" s="219">
        <v>20.87</v>
      </c>
      <c r="K76" s="219">
        <v>6.06</v>
      </c>
      <c r="L76" s="219">
        <v>23.01</v>
      </c>
      <c r="M76" s="219">
        <v>0</v>
      </c>
      <c r="N76" s="219">
        <v>1.1000000000000001</v>
      </c>
      <c r="O76" s="219">
        <v>1.85</v>
      </c>
      <c r="P76" s="219">
        <v>2.31</v>
      </c>
      <c r="Q76" s="219">
        <v>0.2</v>
      </c>
      <c r="R76" s="219">
        <v>0.4</v>
      </c>
      <c r="S76" s="219">
        <v>0.26</v>
      </c>
      <c r="T76" s="219">
        <v>0</v>
      </c>
      <c r="U76" s="219">
        <v>8.9499999999999993</v>
      </c>
      <c r="V76" s="219">
        <v>0.16</v>
      </c>
      <c r="W76" s="219">
        <v>0.3</v>
      </c>
      <c r="X76" s="219">
        <v>1.38</v>
      </c>
      <c r="Y76" s="219">
        <v>0</v>
      </c>
      <c r="Z76" s="219">
        <v>1.3</v>
      </c>
      <c r="AA76" s="219">
        <v>0.84</v>
      </c>
      <c r="AB76" s="219">
        <v>0</v>
      </c>
      <c r="AC76" s="219">
        <v>-7.62</v>
      </c>
      <c r="AD76" s="219">
        <v>0</v>
      </c>
      <c r="AE76" s="219">
        <v>0</v>
      </c>
      <c r="AF76" s="219">
        <v>0</v>
      </c>
      <c r="AG76" s="219">
        <v>-10.81</v>
      </c>
      <c r="AH76" s="219">
        <v>0</v>
      </c>
      <c r="AI76" s="219">
        <v>0</v>
      </c>
      <c r="AJ76" s="219">
        <v>0</v>
      </c>
      <c r="AK76" s="219">
        <v>8.1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0</v>
      </c>
      <c r="D77" s="219">
        <v>8.5299999999999994</v>
      </c>
      <c r="E77" s="219">
        <v>0</v>
      </c>
      <c r="F77" s="219">
        <v>0</v>
      </c>
      <c r="G77" s="219">
        <v>16</v>
      </c>
      <c r="H77" s="219">
        <v>0</v>
      </c>
      <c r="I77" s="219">
        <v>0</v>
      </c>
      <c r="J77" s="219">
        <v>20.87</v>
      </c>
      <c r="K77" s="219">
        <v>1.88</v>
      </c>
      <c r="L77" s="219">
        <v>23.01</v>
      </c>
      <c r="M77" s="219">
        <v>0</v>
      </c>
      <c r="N77" s="219">
        <v>1.1000000000000001</v>
      </c>
      <c r="O77" s="219">
        <v>1.85</v>
      </c>
      <c r="P77" s="219">
        <v>2.31</v>
      </c>
      <c r="Q77" s="219">
        <v>0.2</v>
      </c>
      <c r="R77" s="219">
        <v>0.4</v>
      </c>
      <c r="S77" s="219">
        <v>0.26</v>
      </c>
      <c r="T77" s="219">
        <v>0</v>
      </c>
      <c r="U77" s="219">
        <v>8.9499999999999993</v>
      </c>
      <c r="V77" s="219">
        <v>0.16</v>
      </c>
      <c r="W77" s="219">
        <v>0.3</v>
      </c>
      <c r="X77" s="219">
        <v>1.38</v>
      </c>
      <c r="Y77" s="219">
        <v>0</v>
      </c>
      <c r="Z77" s="219">
        <v>1.3</v>
      </c>
      <c r="AA77" s="219">
        <v>0.84</v>
      </c>
      <c r="AB77" s="219">
        <v>0</v>
      </c>
      <c r="AC77" s="219">
        <v>-7.62</v>
      </c>
      <c r="AD77" s="219">
        <v>0</v>
      </c>
      <c r="AE77" s="219">
        <v>0</v>
      </c>
      <c r="AF77" s="219">
        <v>0</v>
      </c>
      <c r="AG77" s="219">
        <v>-4.8</v>
      </c>
      <c r="AH77" s="219">
        <v>0</v>
      </c>
      <c r="AI77" s="219">
        <v>0</v>
      </c>
      <c r="AJ77" s="219">
        <v>0</v>
      </c>
      <c r="AK77" s="219">
        <v>8.1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0</v>
      </c>
      <c r="D78" s="219">
        <v>8.5299999999999994</v>
      </c>
      <c r="E78" s="219">
        <v>0</v>
      </c>
      <c r="F78" s="219">
        <v>0</v>
      </c>
      <c r="G78" s="219">
        <v>16</v>
      </c>
      <c r="H78" s="219">
        <v>0</v>
      </c>
      <c r="I78" s="219">
        <v>0</v>
      </c>
      <c r="J78" s="219">
        <v>20.87</v>
      </c>
      <c r="K78" s="219">
        <v>6.06</v>
      </c>
      <c r="L78" s="219">
        <v>23.01</v>
      </c>
      <c r="M78" s="219">
        <v>0</v>
      </c>
      <c r="N78" s="219">
        <v>1.1000000000000001</v>
      </c>
      <c r="O78" s="219">
        <v>1.85</v>
      </c>
      <c r="P78" s="219">
        <v>2.31</v>
      </c>
      <c r="Q78" s="219">
        <v>0.2</v>
      </c>
      <c r="R78" s="219">
        <v>0.4</v>
      </c>
      <c r="S78" s="219">
        <v>0.26</v>
      </c>
      <c r="T78" s="219">
        <v>0</v>
      </c>
      <c r="U78" s="219">
        <v>8.9499999999999993</v>
      </c>
      <c r="V78" s="219">
        <v>0.16</v>
      </c>
      <c r="W78" s="219">
        <v>0.3</v>
      </c>
      <c r="X78" s="219">
        <v>1.38</v>
      </c>
      <c r="Y78" s="219">
        <v>0</v>
      </c>
      <c r="Z78" s="219">
        <v>1.3</v>
      </c>
      <c r="AA78" s="219">
        <v>0.84</v>
      </c>
      <c r="AB78" s="219">
        <v>0</v>
      </c>
      <c r="AC78" s="219">
        <v>-7.62</v>
      </c>
      <c r="AD78" s="219">
        <v>0</v>
      </c>
      <c r="AE78" s="219">
        <v>0</v>
      </c>
      <c r="AF78" s="219">
        <v>0</v>
      </c>
      <c r="AG78" s="219">
        <v>-4.8</v>
      </c>
      <c r="AH78" s="219">
        <v>0</v>
      </c>
      <c r="AI78" s="219">
        <v>0</v>
      </c>
      <c r="AJ78" s="219">
        <v>0</v>
      </c>
      <c r="AK78" s="219">
        <v>8.1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0</v>
      </c>
      <c r="D79" s="219">
        <v>8.5299999999999994</v>
      </c>
      <c r="E79" s="219">
        <v>0</v>
      </c>
      <c r="F79" s="219">
        <v>0</v>
      </c>
      <c r="G79" s="219">
        <v>16</v>
      </c>
      <c r="H79" s="219">
        <v>0</v>
      </c>
      <c r="I79" s="219">
        <v>0</v>
      </c>
      <c r="J79" s="219">
        <v>20.87</v>
      </c>
      <c r="K79" s="219">
        <v>6.06</v>
      </c>
      <c r="L79" s="219">
        <v>22.48</v>
      </c>
      <c r="M79" s="219">
        <v>0</v>
      </c>
      <c r="N79" s="219">
        <v>1.1000000000000001</v>
      </c>
      <c r="O79" s="219">
        <v>1.85</v>
      </c>
      <c r="P79" s="219">
        <v>2.31</v>
      </c>
      <c r="Q79" s="219">
        <v>0.2</v>
      </c>
      <c r="R79" s="219">
        <v>0.4</v>
      </c>
      <c r="S79" s="219">
        <v>0.26</v>
      </c>
      <c r="T79" s="219">
        <v>0</v>
      </c>
      <c r="U79" s="219">
        <v>8.9499999999999993</v>
      </c>
      <c r="V79" s="219">
        <v>0.16</v>
      </c>
      <c r="W79" s="219">
        <v>0.3</v>
      </c>
      <c r="X79" s="219">
        <v>1.38</v>
      </c>
      <c r="Y79" s="219">
        <v>0</v>
      </c>
      <c r="Z79" s="219">
        <v>1.3</v>
      </c>
      <c r="AA79" s="219">
        <v>0.84</v>
      </c>
      <c r="AB79" s="219">
        <v>0</v>
      </c>
      <c r="AC79" s="219">
        <v>-7.62</v>
      </c>
      <c r="AD79" s="219">
        <v>0</v>
      </c>
      <c r="AE79" s="219">
        <v>0</v>
      </c>
      <c r="AF79" s="219">
        <v>0</v>
      </c>
      <c r="AG79" s="219">
        <v>-4.8</v>
      </c>
      <c r="AH79" s="219">
        <v>0</v>
      </c>
      <c r="AI79" s="219">
        <v>0</v>
      </c>
      <c r="AJ79" s="219">
        <v>0</v>
      </c>
      <c r="AK79" s="219">
        <v>0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0</v>
      </c>
      <c r="D80" s="219">
        <v>8.5299999999999994</v>
      </c>
      <c r="E80" s="219">
        <v>0</v>
      </c>
      <c r="F80" s="219">
        <v>0</v>
      </c>
      <c r="G80" s="219">
        <v>16</v>
      </c>
      <c r="H80" s="219">
        <v>0</v>
      </c>
      <c r="I80" s="219">
        <v>0</v>
      </c>
      <c r="J80" s="219">
        <v>20.87</v>
      </c>
      <c r="K80" s="219">
        <v>21.29</v>
      </c>
      <c r="L80" s="219">
        <v>23.01</v>
      </c>
      <c r="M80" s="219">
        <v>0</v>
      </c>
      <c r="N80" s="219">
        <v>1.1000000000000001</v>
      </c>
      <c r="O80" s="219">
        <v>1.85</v>
      </c>
      <c r="P80" s="219">
        <v>2.31</v>
      </c>
      <c r="Q80" s="219">
        <v>0.2</v>
      </c>
      <c r="R80" s="219">
        <v>0.4</v>
      </c>
      <c r="S80" s="219">
        <v>0.26</v>
      </c>
      <c r="T80" s="219">
        <v>0</v>
      </c>
      <c r="U80" s="219">
        <v>8.9499999999999993</v>
      </c>
      <c r="V80" s="219">
        <v>0.16</v>
      </c>
      <c r="W80" s="219">
        <v>0.3</v>
      </c>
      <c r="X80" s="219">
        <v>1.38</v>
      </c>
      <c r="Y80" s="219">
        <v>0</v>
      </c>
      <c r="Z80" s="219">
        <v>1.3</v>
      </c>
      <c r="AA80" s="219">
        <v>0.84</v>
      </c>
      <c r="AB80" s="219">
        <v>0</v>
      </c>
      <c r="AC80" s="219">
        <v>-7.62</v>
      </c>
      <c r="AD80" s="219">
        <v>0</v>
      </c>
      <c r="AE80" s="219">
        <v>0</v>
      </c>
      <c r="AF80" s="219">
        <v>0</v>
      </c>
      <c r="AG80" s="219">
        <v>-4.8</v>
      </c>
      <c r="AH80" s="219">
        <v>0</v>
      </c>
      <c r="AI80" s="219">
        <v>0</v>
      </c>
      <c r="AJ80" s="219">
        <v>0</v>
      </c>
      <c r="AK80" s="219">
        <v>0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0</v>
      </c>
      <c r="D81" s="219">
        <v>8.5299999999999994</v>
      </c>
      <c r="E81" s="219">
        <v>0</v>
      </c>
      <c r="F81" s="219">
        <v>0</v>
      </c>
      <c r="G81" s="219">
        <v>16</v>
      </c>
      <c r="H81" s="219">
        <v>0</v>
      </c>
      <c r="I81" s="219">
        <v>0</v>
      </c>
      <c r="J81" s="219">
        <v>20.87</v>
      </c>
      <c r="K81" s="219">
        <v>19.84</v>
      </c>
      <c r="L81" s="219">
        <v>23.01</v>
      </c>
      <c r="M81" s="219">
        <v>0</v>
      </c>
      <c r="N81" s="219">
        <v>1.1000000000000001</v>
      </c>
      <c r="O81" s="219">
        <v>1.85</v>
      </c>
      <c r="P81" s="219">
        <v>2.31</v>
      </c>
      <c r="Q81" s="219">
        <v>0.2</v>
      </c>
      <c r="R81" s="219">
        <v>0.4</v>
      </c>
      <c r="S81" s="219">
        <v>0.26</v>
      </c>
      <c r="T81" s="219">
        <v>0</v>
      </c>
      <c r="U81" s="219">
        <v>8.9499999999999993</v>
      </c>
      <c r="V81" s="219">
        <v>0.16</v>
      </c>
      <c r="W81" s="219">
        <v>0.3</v>
      </c>
      <c r="X81" s="219">
        <v>1.38</v>
      </c>
      <c r="Y81" s="219">
        <v>0</v>
      </c>
      <c r="Z81" s="219">
        <v>1.3</v>
      </c>
      <c r="AA81" s="219">
        <v>0.84</v>
      </c>
      <c r="AB81" s="219">
        <v>0</v>
      </c>
      <c r="AC81" s="219">
        <v>-7.62</v>
      </c>
      <c r="AD81" s="219">
        <v>0</v>
      </c>
      <c r="AE81" s="219">
        <v>0</v>
      </c>
      <c r="AF81" s="219">
        <v>0</v>
      </c>
      <c r="AG81" s="219">
        <v>-4.8</v>
      </c>
      <c r="AH81" s="219">
        <v>0</v>
      </c>
      <c r="AI81" s="219">
        <v>0</v>
      </c>
      <c r="AJ81" s="219">
        <v>0</v>
      </c>
      <c r="AK81" s="219">
        <v>2.57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0</v>
      </c>
      <c r="D82" s="219">
        <v>8.5299999999999994</v>
      </c>
      <c r="E82" s="219">
        <v>0</v>
      </c>
      <c r="F82" s="219">
        <v>0</v>
      </c>
      <c r="G82" s="219">
        <v>16</v>
      </c>
      <c r="H82" s="219">
        <v>0</v>
      </c>
      <c r="I82" s="219">
        <v>0</v>
      </c>
      <c r="J82" s="219">
        <v>20.87</v>
      </c>
      <c r="K82" s="219">
        <v>6.06</v>
      </c>
      <c r="L82" s="219">
        <v>23.01</v>
      </c>
      <c r="M82" s="219">
        <v>0</v>
      </c>
      <c r="N82" s="219">
        <v>1.1000000000000001</v>
      </c>
      <c r="O82" s="219">
        <v>1.85</v>
      </c>
      <c r="P82" s="219">
        <v>2.31</v>
      </c>
      <c r="Q82" s="219">
        <v>0.2</v>
      </c>
      <c r="R82" s="219">
        <v>0.4</v>
      </c>
      <c r="S82" s="219">
        <v>0.26</v>
      </c>
      <c r="T82" s="219">
        <v>0</v>
      </c>
      <c r="U82" s="219">
        <v>8.9499999999999993</v>
      </c>
      <c r="V82" s="219">
        <v>0.16</v>
      </c>
      <c r="W82" s="219">
        <v>0.3</v>
      </c>
      <c r="X82" s="219">
        <v>1.38</v>
      </c>
      <c r="Y82" s="219">
        <v>0</v>
      </c>
      <c r="Z82" s="219">
        <v>1.3</v>
      </c>
      <c r="AA82" s="219">
        <v>0.84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-4.8</v>
      </c>
      <c r="AH82" s="219">
        <v>0</v>
      </c>
      <c r="AI82" s="219">
        <v>0</v>
      </c>
      <c r="AJ82" s="219">
        <v>0</v>
      </c>
      <c r="AK82" s="219">
        <v>2.57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0</v>
      </c>
      <c r="D83" s="219">
        <v>8.5299999999999994</v>
      </c>
      <c r="E83" s="219">
        <v>0</v>
      </c>
      <c r="F83" s="219">
        <v>0</v>
      </c>
      <c r="G83" s="219">
        <v>16</v>
      </c>
      <c r="H83" s="219">
        <v>0</v>
      </c>
      <c r="I83" s="219">
        <v>0</v>
      </c>
      <c r="J83" s="219">
        <v>21.15</v>
      </c>
      <c r="K83" s="219">
        <v>6.06</v>
      </c>
      <c r="L83" s="219">
        <v>23.01</v>
      </c>
      <c r="M83" s="219">
        <v>0</v>
      </c>
      <c r="N83" s="219">
        <v>1.1000000000000001</v>
      </c>
      <c r="O83" s="219">
        <v>1.85</v>
      </c>
      <c r="P83" s="219">
        <v>2.31</v>
      </c>
      <c r="Q83" s="219">
        <v>0.2</v>
      </c>
      <c r="R83" s="219">
        <v>0.4</v>
      </c>
      <c r="S83" s="219">
        <v>0.26</v>
      </c>
      <c r="T83" s="219">
        <v>0</v>
      </c>
      <c r="U83" s="219">
        <v>8.9499999999999993</v>
      </c>
      <c r="V83" s="219">
        <v>0.16</v>
      </c>
      <c r="W83" s="219">
        <v>0.3</v>
      </c>
      <c r="X83" s="219">
        <v>1.38</v>
      </c>
      <c r="Y83" s="219">
        <v>0</v>
      </c>
      <c r="Z83" s="219">
        <v>1.3</v>
      </c>
      <c r="AA83" s="219">
        <v>0.84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-4.8</v>
      </c>
      <c r="AH83" s="219">
        <v>0</v>
      </c>
      <c r="AI83" s="219">
        <v>0</v>
      </c>
      <c r="AJ83" s="219">
        <v>0</v>
      </c>
      <c r="AK83" s="219">
        <v>1.74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0</v>
      </c>
      <c r="D84" s="219">
        <v>8.5299999999999994</v>
      </c>
      <c r="E84" s="219">
        <v>0</v>
      </c>
      <c r="F84" s="219">
        <v>0</v>
      </c>
      <c r="G84" s="219">
        <v>16</v>
      </c>
      <c r="H84" s="219">
        <v>0</v>
      </c>
      <c r="I84" s="219">
        <v>0</v>
      </c>
      <c r="J84" s="219">
        <v>21.15</v>
      </c>
      <c r="K84" s="219">
        <v>6.06</v>
      </c>
      <c r="L84" s="219">
        <v>23.01</v>
      </c>
      <c r="M84" s="219">
        <v>0</v>
      </c>
      <c r="N84" s="219">
        <v>1.1000000000000001</v>
      </c>
      <c r="O84" s="219">
        <v>1.85</v>
      </c>
      <c r="P84" s="219">
        <v>2.31</v>
      </c>
      <c r="Q84" s="219">
        <v>0.2</v>
      </c>
      <c r="R84" s="219">
        <v>0.4</v>
      </c>
      <c r="S84" s="219">
        <v>0.26</v>
      </c>
      <c r="T84" s="219">
        <v>0</v>
      </c>
      <c r="U84" s="219">
        <v>8.9499999999999993</v>
      </c>
      <c r="V84" s="219">
        <v>0.16</v>
      </c>
      <c r="W84" s="219">
        <v>0.3</v>
      </c>
      <c r="X84" s="219">
        <v>1.38</v>
      </c>
      <c r="Y84" s="219">
        <v>0</v>
      </c>
      <c r="Z84" s="219">
        <v>1.3</v>
      </c>
      <c r="AA84" s="219">
        <v>0.84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-4.8</v>
      </c>
      <c r="AH84" s="219">
        <v>0</v>
      </c>
      <c r="AI84" s="219">
        <v>0</v>
      </c>
      <c r="AJ84" s="219">
        <v>0</v>
      </c>
      <c r="AK84" s="219">
        <v>1.74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0</v>
      </c>
      <c r="D85" s="219">
        <v>8.5299999999999994</v>
      </c>
      <c r="E85" s="219">
        <v>0</v>
      </c>
      <c r="F85" s="219">
        <v>0</v>
      </c>
      <c r="G85" s="219">
        <v>16</v>
      </c>
      <c r="H85" s="219">
        <v>0</v>
      </c>
      <c r="I85" s="219">
        <v>0</v>
      </c>
      <c r="J85" s="219">
        <v>21.15</v>
      </c>
      <c r="K85" s="219">
        <v>6.06</v>
      </c>
      <c r="L85" s="219">
        <v>23.01</v>
      </c>
      <c r="M85" s="219">
        <v>0</v>
      </c>
      <c r="N85" s="219">
        <v>1.1000000000000001</v>
      </c>
      <c r="O85" s="219">
        <v>1.85</v>
      </c>
      <c r="P85" s="219">
        <v>2.31</v>
      </c>
      <c r="Q85" s="219">
        <v>0.2</v>
      </c>
      <c r="R85" s="219">
        <v>0.4</v>
      </c>
      <c r="S85" s="219">
        <v>0.26</v>
      </c>
      <c r="T85" s="219">
        <v>0</v>
      </c>
      <c r="U85" s="219">
        <v>8.9499999999999993</v>
      </c>
      <c r="V85" s="219">
        <v>0.16</v>
      </c>
      <c r="W85" s="219">
        <v>0.3</v>
      </c>
      <c r="X85" s="219">
        <v>1.38</v>
      </c>
      <c r="Y85" s="219">
        <v>0</v>
      </c>
      <c r="Z85" s="219">
        <v>1.3</v>
      </c>
      <c r="AA85" s="219">
        <v>0.84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-4.8</v>
      </c>
      <c r="AH85" s="219">
        <v>0</v>
      </c>
      <c r="AI85" s="219">
        <v>0</v>
      </c>
      <c r="AJ85" s="219">
        <v>0</v>
      </c>
      <c r="AK85" s="219">
        <v>1.74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0</v>
      </c>
      <c r="D86" s="219">
        <v>8.5299999999999994</v>
      </c>
      <c r="E86" s="219">
        <v>0</v>
      </c>
      <c r="F86" s="219">
        <v>0</v>
      </c>
      <c r="G86" s="219">
        <v>16</v>
      </c>
      <c r="H86" s="219">
        <v>0</v>
      </c>
      <c r="I86" s="219">
        <v>0</v>
      </c>
      <c r="J86" s="219">
        <v>21.15</v>
      </c>
      <c r="K86" s="219">
        <v>6.06</v>
      </c>
      <c r="L86" s="219">
        <v>23.01</v>
      </c>
      <c r="M86" s="219">
        <v>0</v>
      </c>
      <c r="N86" s="219">
        <v>1.1000000000000001</v>
      </c>
      <c r="O86" s="219">
        <v>1.85</v>
      </c>
      <c r="P86" s="219">
        <v>2.31</v>
      </c>
      <c r="Q86" s="219">
        <v>0.2</v>
      </c>
      <c r="R86" s="219">
        <v>0.4</v>
      </c>
      <c r="S86" s="219">
        <v>0.26</v>
      </c>
      <c r="T86" s="219">
        <v>0</v>
      </c>
      <c r="U86" s="219">
        <v>8.9499999999999993</v>
      </c>
      <c r="V86" s="219">
        <v>0.16</v>
      </c>
      <c r="W86" s="219">
        <v>0.3</v>
      </c>
      <c r="X86" s="219">
        <v>1.38</v>
      </c>
      <c r="Y86" s="219">
        <v>0</v>
      </c>
      <c r="Z86" s="219">
        <v>1.3</v>
      </c>
      <c r="AA86" s="219">
        <v>0.84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-4.8</v>
      </c>
      <c r="AH86" s="219">
        <v>0</v>
      </c>
      <c r="AI86" s="219">
        <v>0</v>
      </c>
      <c r="AJ86" s="219">
        <v>0</v>
      </c>
      <c r="AK86" s="219">
        <v>1.74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0</v>
      </c>
      <c r="D87" s="219">
        <v>8.5299999999999994</v>
      </c>
      <c r="E87" s="219">
        <v>0</v>
      </c>
      <c r="F87" s="219">
        <v>0</v>
      </c>
      <c r="G87" s="219">
        <v>16</v>
      </c>
      <c r="H87" s="219">
        <v>0</v>
      </c>
      <c r="I87" s="219">
        <v>0</v>
      </c>
      <c r="J87" s="219">
        <v>19.91</v>
      </c>
      <c r="K87" s="219">
        <v>6.06</v>
      </c>
      <c r="L87" s="219">
        <v>23.01</v>
      </c>
      <c r="M87" s="219">
        <v>0</v>
      </c>
      <c r="N87" s="219">
        <v>1.1000000000000001</v>
      </c>
      <c r="O87" s="219">
        <v>1.85</v>
      </c>
      <c r="P87" s="219">
        <v>2.31</v>
      </c>
      <c r="Q87" s="219">
        <v>0.2</v>
      </c>
      <c r="R87" s="219">
        <v>0.4</v>
      </c>
      <c r="S87" s="219">
        <v>0.26</v>
      </c>
      <c r="T87" s="219">
        <v>0</v>
      </c>
      <c r="U87" s="219">
        <v>8.85</v>
      </c>
      <c r="V87" s="219">
        <v>0.16</v>
      </c>
      <c r="W87" s="219">
        <v>0.3</v>
      </c>
      <c r="X87" s="219">
        <v>1.38</v>
      </c>
      <c r="Y87" s="219">
        <v>0</v>
      </c>
      <c r="Z87" s="219">
        <v>1.3</v>
      </c>
      <c r="AA87" s="219">
        <v>0.84</v>
      </c>
      <c r="AB87" s="219">
        <v>0</v>
      </c>
      <c r="AC87" s="219">
        <v>-11.98</v>
      </c>
      <c r="AD87" s="219">
        <v>0</v>
      </c>
      <c r="AE87" s="219">
        <v>0</v>
      </c>
      <c r="AF87" s="219">
        <v>0</v>
      </c>
      <c r="AG87" s="219">
        <v>-4.8</v>
      </c>
      <c r="AH87" s="219">
        <v>0</v>
      </c>
      <c r="AI87" s="219">
        <v>0</v>
      </c>
      <c r="AJ87" s="219">
        <v>0</v>
      </c>
      <c r="AK87" s="219">
        <v>1.74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0</v>
      </c>
      <c r="D88" s="219">
        <v>8.5299999999999994</v>
      </c>
      <c r="E88" s="219">
        <v>0</v>
      </c>
      <c r="F88" s="219">
        <v>0</v>
      </c>
      <c r="G88" s="219">
        <v>16</v>
      </c>
      <c r="H88" s="219">
        <v>0</v>
      </c>
      <c r="I88" s="219">
        <v>0</v>
      </c>
      <c r="J88" s="219">
        <v>19.91</v>
      </c>
      <c r="K88" s="219">
        <v>6.06</v>
      </c>
      <c r="L88" s="219">
        <v>23.01</v>
      </c>
      <c r="M88" s="219">
        <v>0</v>
      </c>
      <c r="N88" s="219">
        <v>1.1000000000000001</v>
      </c>
      <c r="O88" s="219">
        <v>1.85</v>
      </c>
      <c r="P88" s="219">
        <v>2.31</v>
      </c>
      <c r="Q88" s="219">
        <v>0.2</v>
      </c>
      <c r="R88" s="219">
        <v>0.4</v>
      </c>
      <c r="S88" s="219">
        <v>0.26</v>
      </c>
      <c r="T88" s="219">
        <v>0</v>
      </c>
      <c r="U88" s="219">
        <v>8.85</v>
      </c>
      <c r="V88" s="219">
        <v>0.16</v>
      </c>
      <c r="W88" s="219">
        <v>0.3</v>
      </c>
      <c r="X88" s="219">
        <v>1.38</v>
      </c>
      <c r="Y88" s="219">
        <v>0</v>
      </c>
      <c r="Z88" s="219">
        <v>1.3</v>
      </c>
      <c r="AA88" s="219">
        <v>0.84</v>
      </c>
      <c r="AB88" s="219">
        <v>0</v>
      </c>
      <c r="AC88" s="219">
        <v>-11.98</v>
      </c>
      <c r="AD88" s="219">
        <v>0</v>
      </c>
      <c r="AE88" s="219">
        <v>0</v>
      </c>
      <c r="AF88" s="219">
        <v>0</v>
      </c>
      <c r="AG88" s="219">
        <v>-8.0399999999999991</v>
      </c>
      <c r="AH88" s="219">
        <v>0</v>
      </c>
      <c r="AI88" s="219">
        <v>0</v>
      </c>
      <c r="AJ88" s="219">
        <v>0</v>
      </c>
      <c r="AK88" s="219">
        <v>1.74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0</v>
      </c>
      <c r="D89" s="219">
        <v>8.5299999999999994</v>
      </c>
      <c r="E89" s="219">
        <v>0</v>
      </c>
      <c r="F89" s="219">
        <v>0</v>
      </c>
      <c r="G89" s="219">
        <v>16</v>
      </c>
      <c r="H89" s="219">
        <v>0</v>
      </c>
      <c r="I89" s="219">
        <v>0</v>
      </c>
      <c r="J89" s="219">
        <v>20.04</v>
      </c>
      <c r="K89" s="219">
        <v>6.06</v>
      </c>
      <c r="L89" s="219">
        <v>22.48</v>
      </c>
      <c r="M89" s="219">
        <v>0</v>
      </c>
      <c r="N89" s="219">
        <v>1.1000000000000001</v>
      </c>
      <c r="O89" s="219">
        <v>1.85</v>
      </c>
      <c r="P89" s="219">
        <v>2.31</v>
      </c>
      <c r="Q89" s="219">
        <v>0.2</v>
      </c>
      <c r="R89" s="219">
        <v>0.4</v>
      </c>
      <c r="S89" s="219">
        <v>0.26</v>
      </c>
      <c r="T89" s="219">
        <v>0</v>
      </c>
      <c r="U89" s="219">
        <v>8.85</v>
      </c>
      <c r="V89" s="219">
        <v>0.16</v>
      </c>
      <c r="W89" s="219">
        <v>0.3</v>
      </c>
      <c r="X89" s="219">
        <v>1.38</v>
      </c>
      <c r="Y89" s="219">
        <v>0</v>
      </c>
      <c r="Z89" s="219">
        <v>1.3</v>
      </c>
      <c r="AA89" s="219">
        <v>0.84</v>
      </c>
      <c r="AB89" s="219">
        <v>0</v>
      </c>
      <c r="AC89" s="219">
        <v>-11.98</v>
      </c>
      <c r="AD89" s="219">
        <v>0</v>
      </c>
      <c r="AE89" s="219">
        <v>0</v>
      </c>
      <c r="AF89" s="219">
        <v>0</v>
      </c>
      <c r="AG89" s="219">
        <v>-8.0399999999999991</v>
      </c>
      <c r="AH89" s="219">
        <v>0</v>
      </c>
      <c r="AI89" s="219">
        <v>0</v>
      </c>
      <c r="AJ89" s="219">
        <v>0</v>
      </c>
      <c r="AK89" s="219">
        <v>1.74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0</v>
      </c>
      <c r="D90" s="219">
        <v>8.5299999999999994</v>
      </c>
      <c r="E90" s="219">
        <v>0</v>
      </c>
      <c r="F90" s="219">
        <v>0</v>
      </c>
      <c r="G90" s="219">
        <v>16</v>
      </c>
      <c r="H90" s="219">
        <v>0</v>
      </c>
      <c r="I90" s="219">
        <v>0</v>
      </c>
      <c r="J90" s="219">
        <v>20.04</v>
      </c>
      <c r="K90" s="219">
        <v>6.06</v>
      </c>
      <c r="L90" s="219">
        <v>22.48</v>
      </c>
      <c r="M90" s="219">
        <v>0</v>
      </c>
      <c r="N90" s="219">
        <v>1.1000000000000001</v>
      </c>
      <c r="O90" s="219">
        <v>1.85</v>
      </c>
      <c r="P90" s="219">
        <v>2.31</v>
      </c>
      <c r="Q90" s="219">
        <v>0.2</v>
      </c>
      <c r="R90" s="219">
        <v>0.4</v>
      </c>
      <c r="S90" s="219">
        <v>0.26</v>
      </c>
      <c r="T90" s="219">
        <v>0</v>
      </c>
      <c r="U90" s="219">
        <v>8.85</v>
      </c>
      <c r="V90" s="219">
        <v>0.16</v>
      </c>
      <c r="W90" s="219">
        <v>0.3</v>
      </c>
      <c r="X90" s="219">
        <v>1.38</v>
      </c>
      <c r="Y90" s="219">
        <v>0</v>
      </c>
      <c r="Z90" s="219">
        <v>1.3</v>
      </c>
      <c r="AA90" s="219">
        <v>0.84</v>
      </c>
      <c r="AB90" s="219">
        <v>0</v>
      </c>
      <c r="AC90" s="219">
        <v>-11.98</v>
      </c>
      <c r="AD90" s="219">
        <v>0</v>
      </c>
      <c r="AE90" s="219">
        <v>0</v>
      </c>
      <c r="AF90" s="219">
        <v>0</v>
      </c>
      <c r="AG90" s="219">
        <v>-8.0399999999999991</v>
      </c>
      <c r="AH90" s="219">
        <v>0</v>
      </c>
      <c r="AI90" s="219">
        <v>0</v>
      </c>
      <c r="AJ90" s="219">
        <v>0</v>
      </c>
      <c r="AK90" s="219">
        <v>1.74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0</v>
      </c>
      <c r="D91" s="219">
        <v>8.5299999999999994</v>
      </c>
      <c r="E91" s="219">
        <v>0</v>
      </c>
      <c r="F91" s="219">
        <v>0</v>
      </c>
      <c r="G91" s="219">
        <v>16</v>
      </c>
      <c r="H91" s="219">
        <v>0</v>
      </c>
      <c r="I91" s="219">
        <v>0</v>
      </c>
      <c r="J91" s="219">
        <v>20.04</v>
      </c>
      <c r="K91" s="219">
        <v>6.06</v>
      </c>
      <c r="L91" s="219">
        <v>22.48</v>
      </c>
      <c r="M91" s="219">
        <v>0</v>
      </c>
      <c r="N91" s="219">
        <v>1.1000000000000001</v>
      </c>
      <c r="O91" s="219">
        <v>1.85</v>
      </c>
      <c r="P91" s="219">
        <v>2.82</v>
      </c>
      <c r="Q91" s="219">
        <v>0.23</v>
      </c>
      <c r="R91" s="219">
        <v>0.4</v>
      </c>
      <c r="S91" s="219">
        <v>0.26</v>
      </c>
      <c r="T91" s="219">
        <v>0</v>
      </c>
      <c r="U91" s="219">
        <v>8.85</v>
      </c>
      <c r="V91" s="219">
        <v>0.16</v>
      </c>
      <c r="W91" s="219">
        <v>0.3</v>
      </c>
      <c r="X91" s="219">
        <v>1.38</v>
      </c>
      <c r="Y91" s="219">
        <v>0</v>
      </c>
      <c r="Z91" s="219">
        <v>1.3</v>
      </c>
      <c r="AA91" s="219">
        <v>0.84</v>
      </c>
      <c r="AB91" s="219">
        <v>0</v>
      </c>
      <c r="AC91" s="219">
        <v>-11.98</v>
      </c>
      <c r="AD91" s="219">
        <v>0</v>
      </c>
      <c r="AE91" s="219">
        <v>0</v>
      </c>
      <c r="AF91" s="219">
        <v>0</v>
      </c>
      <c r="AG91" s="219">
        <v>-8.0399999999999991</v>
      </c>
      <c r="AH91" s="219">
        <v>0</v>
      </c>
      <c r="AI91" s="219">
        <v>0</v>
      </c>
      <c r="AJ91" s="219">
        <v>0</v>
      </c>
      <c r="AK91" s="219">
        <v>0.89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8.5299999999999994</v>
      </c>
      <c r="E92" s="219">
        <v>0</v>
      </c>
      <c r="F92" s="219">
        <v>0</v>
      </c>
      <c r="G92" s="219">
        <v>16</v>
      </c>
      <c r="H92" s="219">
        <v>0</v>
      </c>
      <c r="I92" s="219">
        <v>0</v>
      </c>
      <c r="J92" s="219">
        <v>20.04</v>
      </c>
      <c r="K92" s="219">
        <v>6.06</v>
      </c>
      <c r="L92" s="219">
        <v>22.48</v>
      </c>
      <c r="M92" s="219">
        <v>0</v>
      </c>
      <c r="N92" s="219">
        <v>1.1000000000000001</v>
      </c>
      <c r="O92" s="219">
        <v>1.85</v>
      </c>
      <c r="P92" s="219">
        <v>2.42</v>
      </c>
      <c r="Q92" s="219">
        <v>0.23</v>
      </c>
      <c r="R92" s="219">
        <v>0.4</v>
      </c>
      <c r="S92" s="219">
        <v>0.26</v>
      </c>
      <c r="T92" s="219">
        <v>0</v>
      </c>
      <c r="U92" s="219">
        <v>8.85</v>
      </c>
      <c r="V92" s="219">
        <v>0.16</v>
      </c>
      <c r="W92" s="219">
        <v>0.3</v>
      </c>
      <c r="X92" s="219">
        <v>1.38</v>
      </c>
      <c r="Y92" s="219">
        <v>0</v>
      </c>
      <c r="Z92" s="219">
        <v>1.3</v>
      </c>
      <c r="AA92" s="219">
        <v>0.84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-8.0399999999999991</v>
      </c>
      <c r="AH92" s="219">
        <v>0</v>
      </c>
      <c r="AI92" s="219">
        <v>0</v>
      </c>
      <c r="AJ92" s="219">
        <v>0</v>
      </c>
      <c r="AK92" s="219">
        <v>0.89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8.5299999999999994</v>
      </c>
      <c r="E93" s="219">
        <v>0</v>
      </c>
      <c r="F93" s="219">
        <v>0</v>
      </c>
      <c r="G93" s="219">
        <v>16</v>
      </c>
      <c r="H93" s="219">
        <v>0</v>
      </c>
      <c r="I93" s="219">
        <v>0</v>
      </c>
      <c r="J93" s="219">
        <v>20.04</v>
      </c>
      <c r="K93" s="219">
        <v>6.06</v>
      </c>
      <c r="L93" s="219">
        <v>23.01</v>
      </c>
      <c r="M93" s="219">
        <v>0</v>
      </c>
      <c r="N93" s="219">
        <v>1.1000000000000001</v>
      </c>
      <c r="O93" s="219">
        <v>1.85</v>
      </c>
      <c r="P93" s="219">
        <v>2.42</v>
      </c>
      <c r="Q93" s="219">
        <v>0.23</v>
      </c>
      <c r="R93" s="219">
        <v>0.4</v>
      </c>
      <c r="S93" s="219">
        <v>0.26</v>
      </c>
      <c r="T93" s="219">
        <v>0</v>
      </c>
      <c r="U93" s="219">
        <v>9.1999999999999993</v>
      </c>
      <c r="V93" s="219">
        <v>0.16</v>
      </c>
      <c r="W93" s="219">
        <v>0.3</v>
      </c>
      <c r="X93" s="219">
        <v>1.38</v>
      </c>
      <c r="Y93" s="219">
        <v>0</v>
      </c>
      <c r="Z93" s="219">
        <v>1.3</v>
      </c>
      <c r="AA93" s="219">
        <v>0.84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-9.98</v>
      </c>
      <c r="AH93" s="219">
        <v>0</v>
      </c>
      <c r="AI93" s="219">
        <v>0</v>
      </c>
      <c r="AJ93" s="219">
        <v>0</v>
      </c>
      <c r="AK93" s="219">
        <v>0.89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8.5299999999999994</v>
      </c>
      <c r="E94" s="219">
        <v>0</v>
      </c>
      <c r="F94" s="219">
        <v>0</v>
      </c>
      <c r="G94" s="219">
        <v>16</v>
      </c>
      <c r="H94" s="219">
        <v>0</v>
      </c>
      <c r="I94" s="219">
        <v>0</v>
      </c>
      <c r="J94" s="219">
        <v>20.04</v>
      </c>
      <c r="K94" s="219">
        <v>6.06</v>
      </c>
      <c r="L94" s="219">
        <v>23.01</v>
      </c>
      <c r="M94" s="219">
        <v>0</v>
      </c>
      <c r="N94" s="219">
        <v>1.1000000000000001</v>
      </c>
      <c r="O94" s="219">
        <v>1.85</v>
      </c>
      <c r="P94" s="219">
        <v>2.42</v>
      </c>
      <c r="Q94" s="219">
        <v>0.23</v>
      </c>
      <c r="R94" s="219">
        <v>0.4</v>
      </c>
      <c r="S94" s="219">
        <v>0.26</v>
      </c>
      <c r="T94" s="219">
        <v>0</v>
      </c>
      <c r="U94" s="219">
        <v>8.9499999999999993</v>
      </c>
      <c r="V94" s="219">
        <v>0.16</v>
      </c>
      <c r="W94" s="219">
        <v>0.3</v>
      </c>
      <c r="X94" s="219">
        <v>1.38</v>
      </c>
      <c r="Y94" s="219">
        <v>0</v>
      </c>
      <c r="Z94" s="219">
        <v>1.3</v>
      </c>
      <c r="AA94" s="219">
        <v>0.84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-9.98</v>
      </c>
      <c r="AH94" s="219">
        <v>0</v>
      </c>
      <c r="AI94" s="219">
        <v>0</v>
      </c>
      <c r="AJ94" s="219">
        <v>0</v>
      </c>
      <c r="AK94" s="219">
        <v>0.89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8.5299999999999994</v>
      </c>
      <c r="E95" s="219">
        <v>0</v>
      </c>
      <c r="F95" s="219">
        <v>0</v>
      </c>
      <c r="G95" s="219">
        <v>16</v>
      </c>
      <c r="H95" s="219">
        <v>0</v>
      </c>
      <c r="I95" s="219">
        <v>0</v>
      </c>
      <c r="J95" s="219">
        <v>20.04</v>
      </c>
      <c r="K95" s="219">
        <v>6.06</v>
      </c>
      <c r="L95" s="219">
        <v>23.01</v>
      </c>
      <c r="M95" s="219">
        <v>0</v>
      </c>
      <c r="N95" s="219">
        <v>1.1000000000000001</v>
      </c>
      <c r="O95" s="219">
        <v>1.85</v>
      </c>
      <c r="P95" s="219">
        <v>2.42</v>
      </c>
      <c r="Q95" s="219">
        <v>0.23</v>
      </c>
      <c r="R95" s="219">
        <v>0.4</v>
      </c>
      <c r="S95" s="219">
        <v>0.26</v>
      </c>
      <c r="T95" s="219">
        <v>0</v>
      </c>
      <c r="U95" s="219">
        <v>8.9499999999999993</v>
      </c>
      <c r="V95" s="219">
        <v>0.16</v>
      </c>
      <c r="W95" s="219">
        <v>0.33</v>
      </c>
      <c r="X95" s="219">
        <v>1.38</v>
      </c>
      <c r="Y95" s="219">
        <v>0</v>
      </c>
      <c r="Z95" s="219">
        <v>1.3</v>
      </c>
      <c r="AA95" s="219">
        <v>0.84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-9.98</v>
      </c>
      <c r="AH95" s="219">
        <v>0</v>
      </c>
      <c r="AI95" s="219">
        <v>0</v>
      </c>
      <c r="AJ95" s="219">
        <v>0</v>
      </c>
      <c r="AK95" s="219">
        <v>0.89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8.5299999999999994</v>
      </c>
      <c r="E96" s="219">
        <v>0</v>
      </c>
      <c r="F96" s="219">
        <v>0</v>
      </c>
      <c r="G96" s="219">
        <v>16</v>
      </c>
      <c r="H96" s="219">
        <v>0</v>
      </c>
      <c r="I96" s="219">
        <v>0</v>
      </c>
      <c r="J96" s="219">
        <v>20.04</v>
      </c>
      <c r="K96" s="219">
        <v>6.06</v>
      </c>
      <c r="L96" s="219">
        <v>23.01</v>
      </c>
      <c r="M96" s="219">
        <v>0</v>
      </c>
      <c r="N96" s="219">
        <v>1.1000000000000001</v>
      </c>
      <c r="O96" s="219">
        <v>1.85</v>
      </c>
      <c r="P96" s="219">
        <v>2.42</v>
      </c>
      <c r="Q96" s="219">
        <v>0.23</v>
      </c>
      <c r="R96" s="219">
        <v>0.4</v>
      </c>
      <c r="S96" s="219">
        <v>0.26</v>
      </c>
      <c r="T96" s="219">
        <v>0</v>
      </c>
      <c r="U96" s="219">
        <v>8.9499999999999993</v>
      </c>
      <c r="V96" s="219">
        <v>0.16</v>
      </c>
      <c r="W96" s="219">
        <v>0.31</v>
      </c>
      <c r="X96" s="219">
        <v>1.38</v>
      </c>
      <c r="Y96" s="219">
        <v>0</v>
      </c>
      <c r="Z96" s="219">
        <v>1.3</v>
      </c>
      <c r="AA96" s="219">
        <v>0.84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-9.98</v>
      </c>
      <c r="AH96" s="219">
        <v>0</v>
      </c>
      <c r="AI96" s="219">
        <v>0</v>
      </c>
      <c r="AJ96" s="219">
        <v>0</v>
      </c>
      <c r="AK96" s="219">
        <v>0.89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7.53</v>
      </c>
      <c r="E97" s="219">
        <v>0</v>
      </c>
      <c r="F97" s="219">
        <v>0</v>
      </c>
      <c r="G97" s="219">
        <v>16</v>
      </c>
      <c r="H97" s="219">
        <v>0</v>
      </c>
      <c r="I97" s="219">
        <v>0</v>
      </c>
      <c r="J97" s="219">
        <v>20.04</v>
      </c>
      <c r="K97" s="219">
        <v>6.06</v>
      </c>
      <c r="L97" s="219">
        <v>23.01</v>
      </c>
      <c r="M97" s="219">
        <v>0</v>
      </c>
      <c r="N97" s="219">
        <v>1.1000000000000001</v>
      </c>
      <c r="O97" s="219">
        <v>1.85</v>
      </c>
      <c r="P97" s="219">
        <v>2.42</v>
      </c>
      <c r="Q97" s="219">
        <v>0.23</v>
      </c>
      <c r="R97" s="219">
        <v>0.4</v>
      </c>
      <c r="S97" s="219">
        <v>0.26</v>
      </c>
      <c r="T97" s="219">
        <v>0</v>
      </c>
      <c r="U97" s="219">
        <v>8.9499999999999993</v>
      </c>
      <c r="V97" s="219">
        <v>0.16</v>
      </c>
      <c r="W97" s="219">
        <v>0.31</v>
      </c>
      <c r="X97" s="219">
        <v>1.38</v>
      </c>
      <c r="Y97" s="219">
        <v>0</v>
      </c>
      <c r="Z97" s="219">
        <v>1.3</v>
      </c>
      <c r="AA97" s="219">
        <v>0.84</v>
      </c>
      <c r="AB97" s="219">
        <v>0</v>
      </c>
      <c r="AC97" s="219">
        <v>-12.33</v>
      </c>
      <c r="AD97" s="219">
        <v>0</v>
      </c>
      <c r="AE97" s="219">
        <v>0</v>
      </c>
      <c r="AF97" s="219">
        <v>0</v>
      </c>
      <c r="AG97" s="219">
        <v>-9.98</v>
      </c>
      <c r="AH97" s="219">
        <v>0</v>
      </c>
      <c r="AI97" s="219">
        <v>0</v>
      </c>
      <c r="AJ97" s="219">
        <v>0</v>
      </c>
      <c r="AK97" s="219">
        <v>0.89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7.53</v>
      </c>
      <c r="E98" s="219">
        <v>0</v>
      </c>
      <c r="F98" s="219">
        <v>0</v>
      </c>
      <c r="G98" s="219">
        <v>16</v>
      </c>
      <c r="H98" s="219">
        <v>0</v>
      </c>
      <c r="I98" s="219">
        <v>0</v>
      </c>
      <c r="J98" s="219">
        <v>20.04</v>
      </c>
      <c r="K98" s="219">
        <v>6.06</v>
      </c>
      <c r="L98" s="219">
        <v>23.01</v>
      </c>
      <c r="M98" s="219">
        <v>0</v>
      </c>
      <c r="N98" s="219">
        <v>1.1000000000000001</v>
      </c>
      <c r="O98" s="219">
        <v>1.85</v>
      </c>
      <c r="P98" s="219">
        <v>2.42</v>
      </c>
      <c r="Q98" s="219">
        <v>0.23</v>
      </c>
      <c r="R98" s="219">
        <v>0.4</v>
      </c>
      <c r="S98" s="219">
        <v>0.26</v>
      </c>
      <c r="T98" s="219">
        <v>0</v>
      </c>
      <c r="U98" s="219">
        <v>8.9499999999999993</v>
      </c>
      <c r="V98" s="219">
        <v>0.16</v>
      </c>
      <c r="W98" s="219">
        <v>0.31</v>
      </c>
      <c r="X98" s="219">
        <v>1.38</v>
      </c>
      <c r="Y98" s="219">
        <v>0</v>
      </c>
      <c r="Z98" s="219">
        <v>1.3</v>
      </c>
      <c r="AA98" s="219">
        <v>0.84</v>
      </c>
      <c r="AB98" s="219">
        <v>0</v>
      </c>
      <c r="AC98" s="219">
        <v>-12.33</v>
      </c>
      <c r="AD98" s="219">
        <v>0</v>
      </c>
      <c r="AE98" s="219">
        <v>0</v>
      </c>
      <c r="AF98" s="219">
        <v>0</v>
      </c>
      <c r="AG98" s="219">
        <v>-9.98</v>
      </c>
      <c r="AH98" s="219">
        <v>0</v>
      </c>
      <c r="AI98" s="219">
        <v>0</v>
      </c>
      <c r="AJ98" s="219">
        <v>0</v>
      </c>
      <c r="AK98" s="219">
        <v>0.89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0.12257499999999995</v>
      </c>
      <c r="D99">
        <f t="shared" si="0"/>
        <v>9.9514999999999867E-2</v>
      </c>
      <c r="E99">
        <f t="shared" si="0"/>
        <v>0</v>
      </c>
      <c r="F99">
        <f t="shared" si="0"/>
        <v>0</v>
      </c>
      <c r="G99">
        <f t="shared" si="0"/>
        <v>0.39247249999999972</v>
      </c>
      <c r="H99">
        <f t="shared" si="0"/>
        <v>0</v>
      </c>
      <c r="I99">
        <f t="shared" si="0"/>
        <v>0.24581500000000001</v>
      </c>
      <c r="J99">
        <f t="shared" si="0"/>
        <v>0.26109499999999991</v>
      </c>
      <c r="K99">
        <f t="shared" si="0"/>
        <v>0.57883999999999936</v>
      </c>
      <c r="L99">
        <f t="shared" si="0"/>
        <v>0.64229000000000114</v>
      </c>
      <c r="M99">
        <f t="shared" si="0"/>
        <v>0</v>
      </c>
      <c r="N99">
        <f t="shared" si="0"/>
        <v>2.6399999999999958E-2</v>
      </c>
      <c r="O99">
        <f t="shared" si="0"/>
        <v>4.4399999999999919E-2</v>
      </c>
      <c r="P99">
        <f t="shared" si="0"/>
        <v>5.7432499999999991E-2</v>
      </c>
      <c r="Q99">
        <f t="shared" si="0"/>
        <v>2.0350000000000031E-2</v>
      </c>
      <c r="R99">
        <f t="shared" si="0"/>
        <v>3.8975000000000024E-2</v>
      </c>
      <c r="S99">
        <f t="shared" si="0"/>
        <v>2.5710000000000063E-2</v>
      </c>
      <c r="T99">
        <f t="shared" si="0"/>
        <v>0</v>
      </c>
      <c r="U99">
        <f t="shared" si="0"/>
        <v>0.21471250000000028</v>
      </c>
      <c r="V99">
        <f t="shared" si="0"/>
        <v>2.422249999999997E-2</v>
      </c>
      <c r="W99">
        <f t="shared" si="0"/>
        <v>1.4857499999999991E-2</v>
      </c>
      <c r="X99">
        <f t="shared" si="0"/>
        <v>3.3737499999999955E-2</v>
      </c>
      <c r="Y99">
        <f t="shared" si="0"/>
        <v>0</v>
      </c>
      <c r="Z99">
        <f t="shared" si="0"/>
        <v>0.22983249999999969</v>
      </c>
      <c r="AA99">
        <f t="shared" si="0"/>
        <v>9.2509999999999731E-2</v>
      </c>
      <c r="AB99">
        <f t="shared" si="0"/>
        <v>0</v>
      </c>
      <c r="AC99">
        <f t="shared" si="0"/>
        <v>-1.4520000000000016E-2</v>
      </c>
      <c r="AD99">
        <f t="shared" si="0"/>
        <v>1.3649999999999999E-3</v>
      </c>
      <c r="AE99">
        <f t="shared" si="0"/>
        <v>0</v>
      </c>
      <c r="AF99">
        <f t="shared" si="0"/>
        <v>0</v>
      </c>
      <c r="AG99">
        <f t="shared" si="0"/>
        <v>-7.037000000000003E-2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0.12604750000000012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0.82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0.82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0.82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0.82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0.82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0.82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0.82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0.82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0.82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0.82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0.82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0.82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0.82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0.82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0.82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0.82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0.82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0.82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0.82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0.82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0.82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0.82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0.82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0.82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0.82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0.82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0.82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0.82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0.82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0.82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0.82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0.82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0.73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0.73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0.73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0.73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0.73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0.73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0.21</v>
      </c>
      <c r="AH41" s="219">
        <v>0</v>
      </c>
      <c r="AI41" s="219">
        <v>0</v>
      </c>
      <c r="AJ41" s="219">
        <v>0</v>
      </c>
      <c r="AK41" s="219">
        <v>0.73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0.21</v>
      </c>
      <c r="AH42" s="219">
        <v>0</v>
      </c>
      <c r="AI42" s="219">
        <v>0</v>
      </c>
      <c r="AJ42" s="219">
        <v>0</v>
      </c>
      <c r="AK42" s="219">
        <v>0.73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0.64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0.64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0.64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0.64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0.64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0.64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0.64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0.64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0.55000000000000004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0.55000000000000004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0.55000000000000004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0.55000000000000004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0.55000000000000004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0.55000000000000004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0.55000000000000004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0.55000000000000004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0.55000000000000004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0.55000000000000004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0.55000000000000004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0.55000000000000004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0.55000000000000004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0.55000000000000004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2.15</v>
      </c>
      <c r="AH65" s="219">
        <v>0</v>
      </c>
      <c r="AI65" s="219">
        <v>0</v>
      </c>
      <c r="AJ65" s="219">
        <v>0</v>
      </c>
      <c r="AK65" s="219">
        <v>0.55000000000000004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2.15</v>
      </c>
      <c r="AH66" s="219">
        <v>0</v>
      </c>
      <c r="AI66" s="219">
        <v>0</v>
      </c>
      <c r="AJ66" s="219">
        <v>0</v>
      </c>
      <c r="AK66" s="219">
        <v>0.55000000000000004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2.15</v>
      </c>
      <c r="AH67" s="219">
        <v>0</v>
      </c>
      <c r="AI67" s="219">
        <v>0</v>
      </c>
      <c r="AJ67" s="219">
        <v>0</v>
      </c>
      <c r="AK67" s="219">
        <v>0.55000000000000004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2.15</v>
      </c>
      <c r="AH68" s="219">
        <v>0</v>
      </c>
      <c r="AI68" s="219">
        <v>0</v>
      </c>
      <c r="AJ68" s="219">
        <v>0</v>
      </c>
      <c r="AK68" s="219">
        <v>0.55000000000000004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2.15</v>
      </c>
      <c r="AH69" s="219">
        <v>0</v>
      </c>
      <c r="AI69" s="219">
        <v>0</v>
      </c>
      <c r="AJ69" s="219">
        <v>0</v>
      </c>
      <c r="AK69" s="219">
        <v>0.55000000000000004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2.15</v>
      </c>
      <c r="AH70" s="219">
        <v>0</v>
      </c>
      <c r="AI70" s="219">
        <v>0</v>
      </c>
      <c r="AJ70" s="219">
        <v>0</v>
      </c>
      <c r="AK70" s="219">
        <v>0.55000000000000004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  <c r="Q71" s="219">
        <v>0</v>
      </c>
      <c r="R71" s="219">
        <v>0</v>
      </c>
      <c r="S71" s="219">
        <v>0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2.15</v>
      </c>
      <c r="AH71" s="219">
        <v>0</v>
      </c>
      <c r="AI71" s="219">
        <v>0</v>
      </c>
      <c r="AJ71" s="219">
        <v>0</v>
      </c>
      <c r="AK71" s="219">
        <v>0.79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  <c r="Q72" s="219">
        <v>0</v>
      </c>
      <c r="R72" s="219">
        <v>0</v>
      </c>
      <c r="S72" s="219">
        <v>0</v>
      </c>
      <c r="T72" s="219">
        <v>0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2.15</v>
      </c>
      <c r="AH72" s="219">
        <v>0</v>
      </c>
      <c r="AI72" s="219">
        <v>0</v>
      </c>
      <c r="AJ72" s="219">
        <v>0</v>
      </c>
      <c r="AK72" s="219">
        <v>0.79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  <c r="Q73" s="219">
        <v>0</v>
      </c>
      <c r="R73" s="219">
        <v>0</v>
      </c>
      <c r="S73" s="219">
        <v>0</v>
      </c>
      <c r="T73" s="219">
        <v>0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2.15</v>
      </c>
      <c r="AH73" s="219">
        <v>0</v>
      </c>
      <c r="AI73" s="219">
        <v>0</v>
      </c>
      <c r="AJ73" s="219">
        <v>0</v>
      </c>
      <c r="AK73" s="219">
        <v>0.79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  <c r="Q74" s="219">
        <v>0</v>
      </c>
      <c r="R74" s="219">
        <v>0</v>
      </c>
      <c r="S74" s="219">
        <v>0</v>
      </c>
      <c r="T74" s="219">
        <v>0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2.15</v>
      </c>
      <c r="AH74" s="219">
        <v>0</v>
      </c>
      <c r="AI74" s="219">
        <v>0</v>
      </c>
      <c r="AJ74" s="219">
        <v>0</v>
      </c>
      <c r="AK74" s="219">
        <v>0.79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  <c r="Q75" s="219">
        <v>0</v>
      </c>
      <c r="R75" s="219">
        <v>0</v>
      </c>
      <c r="S75" s="219">
        <v>0</v>
      </c>
      <c r="T75" s="219">
        <v>0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2.15</v>
      </c>
      <c r="AH75" s="219">
        <v>0</v>
      </c>
      <c r="AI75" s="219">
        <v>0</v>
      </c>
      <c r="AJ75" s="219">
        <v>0</v>
      </c>
      <c r="AK75" s="219">
        <v>0.55000000000000004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  <c r="Q76" s="219">
        <v>0</v>
      </c>
      <c r="R76" s="219">
        <v>0</v>
      </c>
      <c r="S76" s="219">
        <v>0</v>
      </c>
      <c r="T76" s="219">
        <v>0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2.15</v>
      </c>
      <c r="AH76" s="219">
        <v>0</v>
      </c>
      <c r="AI76" s="219">
        <v>0</v>
      </c>
      <c r="AJ76" s="219">
        <v>0</v>
      </c>
      <c r="AK76" s="219">
        <v>0.55000000000000004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219"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1.61</v>
      </c>
      <c r="AH77" s="219">
        <v>0</v>
      </c>
      <c r="AI77" s="219">
        <v>0</v>
      </c>
      <c r="AJ77" s="219">
        <v>0</v>
      </c>
      <c r="AK77" s="219">
        <v>0.55000000000000004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  <c r="Q78" s="219">
        <v>0</v>
      </c>
      <c r="R78" s="219">
        <v>0</v>
      </c>
      <c r="S78" s="219">
        <v>0</v>
      </c>
      <c r="T78" s="219"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1.61</v>
      </c>
      <c r="AH78" s="219">
        <v>0</v>
      </c>
      <c r="AI78" s="219">
        <v>0</v>
      </c>
      <c r="AJ78" s="219">
        <v>0</v>
      </c>
      <c r="AK78" s="219">
        <v>0.55000000000000004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  <c r="Q79" s="219">
        <v>0</v>
      </c>
      <c r="R79" s="219">
        <v>0</v>
      </c>
      <c r="S79" s="219">
        <v>0</v>
      </c>
      <c r="T79" s="219">
        <v>0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1.61</v>
      </c>
      <c r="AH79" s="219">
        <v>0</v>
      </c>
      <c r="AI79" s="219">
        <v>0</v>
      </c>
      <c r="AJ79" s="219">
        <v>0</v>
      </c>
      <c r="AK79" s="219">
        <v>0.55000000000000004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  <c r="Q80" s="219">
        <v>0</v>
      </c>
      <c r="R80" s="219">
        <v>0</v>
      </c>
      <c r="S80" s="219">
        <v>0</v>
      </c>
      <c r="T80" s="219">
        <v>0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1.61</v>
      </c>
      <c r="AH80" s="219">
        <v>0</v>
      </c>
      <c r="AI80" s="219">
        <v>0</v>
      </c>
      <c r="AJ80" s="219">
        <v>0</v>
      </c>
      <c r="AK80" s="219">
        <v>0.55000000000000004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0</v>
      </c>
      <c r="S81" s="219">
        <v>0</v>
      </c>
      <c r="T81" s="219">
        <v>0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1.61</v>
      </c>
      <c r="AH81" s="219">
        <v>0</v>
      </c>
      <c r="AI81" s="219">
        <v>0</v>
      </c>
      <c r="AJ81" s="219">
        <v>0</v>
      </c>
      <c r="AK81" s="219">
        <v>0.79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  <c r="Q82" s="219">
        <v>0</v>
      </c>
      <c r="R82" s="219">
        <v>0</v>
      </c>
      <c r="S82" s="219">
        <v>0</v>
      </c>
      <c r="T82" s="219">
        <v>0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1.61</v>
      </c>
      <c r="AH82" s="219">
        <v>0</v>
      </c>
      <c r="AI82" s="219">
        <v>0</v>
      </c>
      <c r="AJ82" s="219">
        <v>0</v>
      </c>
      <c r="AK82" s="219">
        <v>0.79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  <c r="Q83" s="219">
        <v>0</v>
      </c>
      <c r="R83" s="219">
        <v>0</v>
      </c>
      <c r="S83" s="219">
        <v>0</v>
      </c>
      <c r="T83" s="219">
        <v>0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1.61</v>
      </c>
      <c r="AH83" s="219">
        <v>0</v>
      </c>
      <c r="AI83" s="219">
        <v>0</v>
      </c>
      <c r="AJ83" s="219">
        <v>0</v>
      </c>
      <c r="AK83" s="219">
        <v>-7.69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  <c r="Q84" s="219">
        <v>0</v>
      </c>
      <c r="R84" s="219">
        <v>0</v>
      </c>
      <c r="S84" s="219">
        <v>0</v>
      </c>
      <c r="T84" s="219">
        <v>0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1.61</v>
      </c>
      <c r="AH84" s="219">
        <v>0</v>
      </c>
      <c r="AI84" s="219">
        <v>0</v>
      </c>
      <c r="AJ84" s="219">
        <v>0</v>
      </c>
      <c r="AK84" s="219">
        <v>-7.69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  <c r="Q85" s="219">
        <v>0</v>
      </c>
      <c r="R85" s="219">
        <v>0</v>
      </c>
      <c r="S85" s="219">
        <v>0</v>
      </c>
      <c r="T85" s="219">
        <v>0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1.61</v>
      </c>
      <c r="AH85" s="219">
        <v>0</v>
      </c>
      <c r="AI85" s="219">
        <v>0</v>
      </c>
      <c r="AJ85" s="219">
        <v>0</v>
      </c>
      <c r="AK85" s="219">
        <v>-7.69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  <c r="Q86" s="219">
        <v>0</v>
      </c>
      <c r="R86" s="219">
        <v>0</v>
      </c>
      <c r="S86" s="219">
        <v>0</v>
      </c>
      <c r="T86" s="219">
        <v>0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1.61</v>
      </c>
      <c r="AH86" s="219">
        <v>0</v>
      </c>
      <c r="AI86" s="219">
        <v>0</v>
      </c>
      <c r="AJ86" s="219">
        <v>0</v>
      </c>
      <c r="AK86" s="219">
        <v>-7.69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  <c r="Q87" s="219">
        <v>0</v>
      </c>
      <c r="R87" s="219">
        <v>0</v>
      </c>
      <c r="S87" s="219">
        <v>0</v>
      </c>
      <c r="T87" s="219">
        <v>0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1.61</v>
      </c>
      <c r="AH87" s="219">
        <v>0</v>
      </c>
      <c r="AI87" s="219">
        <v>0</v>
      </c>
      <c r="AJ87" s="219">
        <v>0</v>
      </c>
      <c r="AK87" s="219">
        <v>-7.69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  <c r="Q88" s="219">
        <v>0</v>
      </c>
      <c r="R88" s="219">
        <v>0</v>
      </c>
      <c r="S88" s="219">
        <v>0</v>
      </c>
      <c r="T88" s="219">
        <v>0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1.91</v>
      </c>
      <c r="AH88" s="219">
        <v>0</v>
      </c>
      <c r="AI88" s="219">
        <v>0</v>
      </c>
      <c r="AJ88" s="219">
        <v>0</v>
      </c>
      <c r="AK88" s="219">
        <v>-7.69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  <c r="Q89" s="219">
        <v>0</v>
      </c>
      <c r="R89" s="219">
        <v>0</v>
      </c>
      <c r="S89" s="219">
        <v>0</v>
      </c>
      <c r="T89" s="219">
        <v>0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1.91</v>
      </c>
      <c r="AH89" s="219">
        <v>0</v>
      </c>
      <c r="AI89" s="219">
        <v>0</v>
      </c>
      <c r="AJ89" s="219">
        <v>0</v>
      </c>
      <c r="AK89" s="219">
        <v>-7.69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  <c r="Q90" s="219">
        <v>0</v>
      </c>
      <c r="R90" s="219">
        <v>0</v>
      </c>
      <c r="S90" s="219">
        <v>0</v>
      </c>
      <c r="T90" s="219">
        <v>0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1.91</v>
      </c>
      <c r="AH90" s="219">
        <v>0</v>
      </c>
      <c r="AI90" s="219">
        <v>0</v>
      </c>
      <c r="AJ90" s="219">
        <v>0</v>
      </c>
      <c r="AK90" s="219">
        <v>-8.25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  <c r="Q91" s="219">
        <v>0</v>
      </c>
      <c r="R91" s="219">
        <v>0</v>
      </c>
      <c r="S91" s="219">
        <v>0</v>
      </c>
      <c r="T91" s="219">
        <v>0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1.91</v>
      </c>
      <c r="AH91" s="219">
        <v>0</v>
      </c>
      <c r="AI91" s="219">
        <v>0</v>
      </c>
      <c r="AJ91" s="219">
        <v>0</v>
      </c>
      <c r="AK91" s="219">
        <v>-7.56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  <c r="Q92" s="219">
        <v>0</v>
      </c>
      <c r="R92" s="219">
        <v>0</v>
      </c>
      <c r="S92" s="219">
        <v>0</v>
      </c>
      <c r="T92" s="219">
        <v>0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1.91</v>
      </c>
      <c r="AH92" s="219">
        <v>0</v>
      </c>
      <c r="AI92" s="219">
        <v>0</v>
      </c>
      <c r="AJ92" s="219">
        <v>0</v>
      </c>
      <c r="AK92" s="219">
        <v>-7.56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  <c r="Q93" s="219">
        <v>0</v>
      </c>
      <c r="R93" s="219">
        <v>0</v>
      </c>
      <c r="S93" s="219">
        <v>0</v>
      </c>
      <c r="T93" s="219">
        <v>0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2.09</v>
      </c>
      <c r="AH93" s="219">
        <v>0</v>
      </c>
      <c r="AI93" s="219">
        <v>0</v>
      </c>
      <c r="AJ93" s="219">
        <v>0</v>
      </c>
      <c r="AK93" s="219">
        <v>-8.07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  <c r="Q94" s="219">
        <v>0</v>
      </c>
      <c r="R94" s="219">
        <v>0</v>
      </c>
      <c r="S94" s="219">
        <v>0</v>
      </c>
      <c r="T94" s="219">
        <v>0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2.09</v>
      </c>
      <c r="AH94" s="219">
        <v>0</v>
      </c>
      <c r="AI94" s="219">
        <v>0</v>
      </c>
      <c r="AJ94" s="219">
        <v>0</v>
      </c>
      <c r="AK94" s="219">
        <v>-8.07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  <c r="Q95" s="219">
        <v>0</v>
      </c>
      <c r="R95" s="219">
        <v>0</v>
      </c>
      <c r="S95" s="219">
        <v>0</v>
      </c>
      <c r="T95" s="219">
        <v>0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2.09</v>
      </c>
      <c r="AH95" s="219">
        <v>0</v>
      </c>
      <c r="AI95" s="219">
        <v>0</v>
      </c>
      <c r="AJ95" s="219">
        <v>0</v>
      </c>
      <c r="AK95" s="219">
        <v>-8.07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  <c r="Q96" s="219">
        <v>0</v>
      </c>
      <c r="R96" s="219">
        <v>0</v>
      </c>
      <c r="S96" s="219">
        <v>0</v>
      </c>
      <c r="T96" s="219">
        <v>0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2.09</v>
      </c>
      <c r="AH96" s="219">
        <v>0</v>
      </c>
      <c r="AI96" s="219">
        <v>0</v>
      </c>
      <c r="AJ96" s="219">
        <v>0</v>
      </c>
      <c r="AK96" s="219">
        <v>-8.07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  <c r="Q97" s="219">
        <v>0</v>
      </c>
      <c r="R97" s="219">
        <v>0</v>
      </c>
      <c r="S97" s="219">
        <v>0</v>
      </c>
      <c r="T97" s="219">
        <v>0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2.09</v>
      </c>
      <c r="AH97" s="219">
        <v>0</v>
      </c>
      <c r="AI97" s="219">
        <v>0</v>
      </c>
      <c r="AJ97" s="219">
        <v>0</v>
      </c>
      <c r="AK97" s="219">
        <v>-8.07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  <c r="Q98" s="219">
        <v>0</v>
      </c>
      <c r="R98" s="219">
        <v>0</v>
      </c>
      <c r="S98" s="219">
        <v>0</v>
      </c>
      <c r="T98" s="219">
        <v>0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2.09</v>
      </c>
      <c r="AH98" s="219">
        <v>0</v>
      </c>
      <c r="AI98" s="219">
        <v>0</v>
      </c>
      <c r="AJ98" s="219">
        <v>0</v>
      </c>
      <c r="AK98" s="219">
        <v>-8.07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1.6504999999999999E-2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-1.7345000000000017E-2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1.07</v>
      </c>
      <c r="D3" s="219">
        <v>0.82</v>
      </c>
      <c r="E3" s="219">
        <v>0</v>
      </c>
      <c r="F3" s="219">
        <v>0</v>
      </c>
      <c r="G3" s="219">
        <v>3.09</v>
      </c>
      <c r="H3" s="219">
        <v>0</v>
      </c>
      <c r="I3" s="219">
        <v>3</v>
      </c>
      <c r="J3" s="219">
        <v>1.21</v>
      </c>
      <c r="K3" s="219">
        <v>1.1299999999999999</v>
      </c>
      <c r="L3" s="219">
        <v>0.25</v>
      </c>
      <c r="M3" s="219">
        <v>0.04</v>
      </c>
      <c r="N3" s="219">
        <v>0.04</v>
      </c>
      <c r="O3" s="219">
        <v>0.05</v>
      </c>
      <c r="P3" s="219">
        <v>7.0000000000000007E-2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4.3600000000000003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1.07</v>
      </c>
      <c r="D4" s="219">
        <v>0.82</v>
      </c>
      <c r="E4" s="219">
        <v>0</v>
      </c>
      <c r="F4" s="219">
        <v>0</v>
      </c>
      <c r="G4" s="219">
        <v>3.09</v>
      </c>
      <c r="H4" s="219">
        <v>0</v>
      </c>
      <c r="I4" s="219">
        <v>3</v>
      </c>
      <c r="J4" s="219">
        <v>1.21</v>
      </c>
      <c r="K4" s="219">
        <v>1.1299999999999999</v>
      </c>
      <c r="L4" s="219">
        <v>0.25</v>
      </c>
      <c r="M4" s="219">
        <v>0.04</v>
      </c>
      <c r="N4" s="219">
        <v>0.04</v>
      </c>
      <c r="O4" s="219">
        <v>0.05</v>
      </c>
      <c r="P4" s="219">
        <v>7.0000000000000007E-2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4.3600000000000003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1.07</v>
      </c>
      <c r="D5" s="219">
        <v>0.76</v>
      </c>
      <c r="E5" s="219">
        <v>0</v>
      </c>
      <c r="F5" s="219">
        <v>0</v>
      </c>
      <c r="G5" s="219">
        <v>3.09</v>
      </c>
      <c r="H5" s="219">
        <v>0</v>
      </c>
      <c r="I5" s="219">
        <v>3</v>
      </c>
      <c r="J5" s="219">
        <v>1.21</v>
      </c>
      <c r="K5" s="219">
        <v>1.1299999999999999</v>
      </c>
      <c r="L5" s="219">
        <v>0.25</v>
      </c>
      <c r="M5" s="219">
        <v>0.04</v>
      </c>
      <c r="N5" s="219">
        <v>0.04</v>
      </c>
      <c r="O5" s="219">
        <v>0.05</v>
      </c>
      <c r="P5" s="219">
        <v>7.0000000000000007E-2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4.3600000000000003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1.07</v>
      </c>
      <c r="D6" s="219">
        <v>0.76</v>
      </c>
      <c r="E6" s="219">
        <v>0</v>
      </c>
      <c r="F6" s="219">
        <v>0</v>
      </c>
      <c r="G6" s="219">
        <v>3.09</v>
      </c>
      <c r="H6" s="219">
        <v>0</v>
      </c>
      <c r="I6" s="219">
        <v>3</v>
      </c>
      <c r="J6" s="219">
        <v>1.21</v>
      </c>
      <c r="K6" s="219">
        <v>1.1299999999999999</v>
      </c>
      <c r="L6" s="219">
        <v>0.25</v>
      </c>
      <c r="M6" s="219">
        <v>0.04</v>
      </c>
      <c r="N6" s="219">
        <v>0.04</v>
      </c>
      <c r="O6" s="219">
        <v>0.05</v>
      </c>
      <c r="P6" s="219">
        <v>7.0000000000000007E-2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4.3600000000000003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1.1200000000000001</v>
      </c>
      <c r="D7" s="219">
        <v>0.76</v>
      </c>
      <c r="E7" s="219">
        <v>0</v>
      </c>
      <c r="F7" s="219">
        <v>0</v>
      </c>
      <c r="G7" s="219">
        <v>3.09</v>
      </c>
      <c r="H7" s="219">
        <v>0</v>
      </c>
      <c r="I7" s="219">
        <v>3</v>
      </c>
      <c r="J7" s="219">
        <v>1.21</v>
      </c>
      <c r="K7" s="219">
        <v>1.1299999999999999</v>
      </c>
      <c r="L7" s="219">
        <v>0.25</v>
      </c>
      <c r="M7" s="219">
        <v>0.04</v>
      </c>
      <c r="N7" s="219">
        <v>0.04</v>
      </c>
      <c r="O7" s="219">
        <v>0.05</v>
      </c>
      <c r="P7" s="219">
        <v>7.0000000000000007E-2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4.3600000000000003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1.1200000000000001</v>
      </c>
      <c r="D8" s="219">
        <v>0.76</v>
      </c>
      <c r="E8" s="219">
        <v>0</v>
      </c>
      <c r="F8" s="219">
        <v>0</v>
      </c>
      <c r="G8" s="219">
        <v>3.09</v>
      </c>
      <c r="H8" s="219">
        <v>0</v>
      </c>
      <c r="I8" s="219">
        <v>3</v>
      </c>
      <c r="J8" s="219">
        <v>1.21</v>
      </c>
      <c r="K8" s="219">
        <v>1.1299999999999999</v>
      </c>
      <c r="L8" s="219">
        <v>0.25</v>
      </c>
      <c r="M8" s="219">
        <v>0.04</v>
      </c>
      <c r="N8" s="219">
        <v>0.04</v>
      </c>
      <c r="O8" s="219">
        <v>0.05</v>
      </c>
      <c r="P8" s="219">
        <v>7.0000000000000007E-2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4.3600000000000003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1.1200000000000001</v>
      </c>
      <c r="D9" s="219">
        <v>0.76</v>
      </c>
      <c r="E9" s="219">
        <v>0</v>
      </c>
      <c r="F9" s="219">
        <v>0</v>
      </c>
      <c r="G9" s="219">
        <v>3.09</v>
      </c>
      <c r="H9" s="219">
        <v>0</v>
      </c>
      <c r="I9" s="219">
        <v>3</v>
      </c>
      <c r="J9" s="219">
        <v>1.21</v>
      </c>
      <c r="K9" s="219">
        <v>1.1299999999999999</v>
      </c>
      <c r="L9" s="219">
        <v>0.25</v>
      </c>
      <c r="M9" s="219">
        <v>0.04</v>
      </c>
      <c r="N9" s="219">
        <v>0.04</v>
      </c>
      <c r="O9" s="219">
        <v>0.05</v>
      </c>
      <c r="P9" s="219">
        <v>7.0000000000000007E-2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4.3600000000000003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1.1200000000000001</v>
      </c>
      <c r="D10" s="219">
        <v>0.76</v>
      </c>
      <c r="E10" s="219">
        <v>0</v>
      </c>
      <c r="F10" s="219">
        <v>0</v>
      </c>
      <c r="G10" s="219">
        <v>3.09</v>
      </c>
      <c r="H10" s="219">
        <v>0</v>
      </c>
      <c r="I10" s="219">
        <v>3</v>
      </c>
      <c r="J10" s="219">
        <v>1.21</v>
      </c>
      <c r="K10" s="219">
        <v>1.1299999999999999</v>
      </c>
      <c r="L10" s="219">
        <v>0.25</v>
      </c>
      <c r="M10" s="219">
        <v>0.04</v>
      </c>
      <c r="N10" s="219">
        <v>0.04</v>
      </c>
      <c r="O10" s="219">
        <v>0.05</v>
      </c>
      <c r="P10" s="219">
        <v>7.0000000000000007E-2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4.3600000000000003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1.1200000000000001</v>
      </c>
      <c r="D11" s="219">
        <v>0.76</v>
      </c>
      <c r="E11" s="219">
        <v>0</v>
      </c>
      <c r="F11" s="219">
        <v>0</v>
      </c>
      <c r="G11" s="219">
        <v>3.09</v>
      </c>
      <c r="H11" s="219">
        <v>0</v>
      </c>
      <c r="I11" s="219">
        <v>3</v>
      </c>
      <c r="J11" s="219">
        <v>1.21</v>
      </c>
      <c r="K11" s="219">
        <v>1.1299999999999999</v>
      </c>
      <c r="L11" s="219">
        <v>0.25</v>
      </c>
      <c r="M11" s="219">
        <v>0.04</v>
      </c>
      <c r="N11" s="219">
        <v>0.04</v>
      </c>
      <c r="O11" s="219">
        <v>0.05</v>
      </c>
      <c r="P11" s="219">
        <v>7.0000000000000007E-2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4.3600000000000003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1.1200000000000001</v>
      </c>
      <c r="D12" s="219">
        <v>0.76</v>
      </c>
      <c r="E12" s="219">
        <v>0</v>
      </c>
      <c r="F12" s="219">
        <v>0</v>
      </c>
      <c r="G12" s="219">
        <v>3.09</v>
      </c>
      <c r="H12" s="219">
        <v>0</v>
      </c>
      <c r="I12" s="219">
        <v>3</v>
      </c>
      <c r="J12" s="219">
        <v>1.21</v>
      </c>
      <c r="K12" s="219">
        <v>1.1299999999999999</v>
      </c>
      <c r="L12" s="219">
        <v>0.25</v>
      </c>
      <c r="M12" s="219">
        <v>0.04</v>
      </c>
      <c r="N12" s="219">
        <v>0.04</v>
      </c>
      <c r="O12" s="219">
        <v>0.05</v>
      </c>
      <c r="P12" s="219">
        <v>7.0000000000000007E-2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4.3600000000000003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1.1200000000000001</v>
      </c>
      <c r="D13" s="219">
        <v>0.76</v>
      </c>
      <c r="E13" s="219">
        <v>0</v>
      </c>
      <c r="F13" s="219">
        <v>0</v>
      </c>
      <c r="G13" s="219">
        <v>3.09</v>
      </c>
      <c r="H13" s="219">
        <v>0</v>
      </c>
      <c r="I13" s="219">
        <v>3</v>
      </c>
      <c r="J13" s="219">
        <v>1.21</v>
      </c>
      <c r="K13" s="219">
        <v>1.1299999999999999</v>
      </c>
      <c r="L13" s="219">
        <v>0.25</v>
      </c>
      <c r="M13" s="219">
        <v>0.04</v>
      </c>
      <c r="N13" s="219">
        <v>0.04</v>
      </c>
      <c r="O13" s="219">
        <v>0.05</v>
      </c>
      <c r="P13" s="219">
        <v>7.0000000000000007E-2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4.3600000000000003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1.1200000000000001</v>
      </c>
      <c r="D14" s="219">
        <v>0.76</v>
      </c>
      <c r="E14" s="219">
        <v>0</v>
      </c>
      <c r="F14" s="219">
        <v>0</v>
      </c>
      <c r="G14" s="219">
        <v>3.09</v>
      </c>
      <c r="H14" s="219">
        <v>0</v>
      </c>
      <c r="I14" s="219">
        <v>3</v>
      </c>
      <c r="J14" s="219">
        <v>1.21</v>
      </c>
      <c r="K14" s="219">
        <v>1.1299999999999999</v>
      </c>
      <c r="L14" s="219">
        <v>0.25</v>
      </c>
      <c r="M14" s="219">
        <v>0.04</v>
      </c>
      <c r="N14" s="219">
        <v>0.04</v>
      </c>
      <c r="O14" s="219">
        <v>0.05</v>
      </c>
      <c r="P14" s="219">
        <v>7.0000000000000007E-2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4.3600000000000003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1.1200000000000001</v>
      </c>
      <c r="D15" s="219">
        <v>0.76</v>
      </c>
      <c r="E15" s="219">
        <v>0</v>
      </c>
      <c r="F15" s="219">
        <v>0</v>
      </c>
      <c r="G15" s="219">
        <v>3.09</v>
      </c>
      <c r="H15" s="219">
        <v>0</v>
      </c>
      <c r="I15" s="219">
        <v>3</v>
      </c>
      <c r="J15" s="219">
        <v>1.21</v>
      </c>
      <c r="K15" s="219">
        <v>1.1299999999999999</v>
      </c>
      <c r="L15" s="219">
        <v>0.25</v>
      </c>
      <c r="M15" s="219">
        <v>0.04</v>
      </c>
      <c r="N15" s="219">
        <v>0.04</v>
      </c>
      <c r="O15" s="219">
        <v>0.05</v>
      </c>
      <c r="P15" s="219">
        <v>7.0000000000000007E-2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4.3600000000000003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1.1200000000000001</v>
      </c>
      <c r="D16" s="219">
        <v>0.76</v>
      </c>
      <c r="E16" s="219">
        <v>0</v>
      </c>
      <c r="F16" s="219">
        <v>0</v>
      </c>
      <c r="G16" s="219">
        <v>3.09</v>
      </c>
      <c r="H16" s="219">
        <v>0</v>
      </c>
      <c r="I16" s="219">
        <v>3</v>
      </c>
      <c r="J16" s="219">
        <v>1.21</v>
      </c>
      <c r="K16" s="219">
        <v>1.1299999999999999</v>
      </c>
      <c r="L16" s="219">
        <v>0.25</v>
      </c>
      <c r="M16" s="219">
        <v>0.04</v>
      </c>
      <c r="N16" s="219">
        <v>0.04</v>
      </c>
      <c r="O16" s="219">
        <v>0.05</v>
      </c>
      <c r="P16" s="219">
        <v>7.0000000000000007E-2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4.3600000000000003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1.1200000000000001</v>
      </c>
      <c r="D17" s="219">
        <v>0.76</v>
      </c>
      <c r="E17" s="219">
        <v>0</v>
      </c>
      <c r="F17" s="219">
        <v>0</v>
      </c>
      <c r="G17" s="219">
        <v>3.09</v>
      </c>
      <c r="H17" s="219">
        <v>0</v>
      </c>
      <c r="I17" s="219">
        <v>3</v>
      </c>
      <c r="J17" s="219">
        <v>1.21</v>
      </c>
      <c r="K17" s="219">
        <v>1.1299999999999999</v>
      </c>
      <c r="L17" s="219">
        <v>0.2</v>
      </c>
      <c r="M17" s="219">
        <v>0.04</v>
      </c>
      <c r="N17" s="219">
        <v>0.04</v>
      </c>
      <c r="O17" s="219">
        <v>0.05</v>
      </c>
      <c r="P17" s="219">
        <v>7.0000000000000007E-2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4.3600000000000003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1.1200000000000001</v>
      </c>
      <c r="D18" s="219">
        <v>0.76</v>
      </c>
      <c r="E18" s="219">
        <v>0</v>
      </c>
      <c r="F18" s="219">
        <v>0</v>
      </c>
      <c r="G18" s="219">
        <v>3.09</v>
      </c>
      <c r="H18" s="219">
        <v>0</v>
      </c>
      <c r="I18" s="219">
        <v>3</v>
      </c>
      <c r="J18" s="219">
        <v>1.21</v>
      </c>
      <c r="K18" s="219">
        <v>1.1299999999999999</v>
      </c>
      <c r="L18" s="219">
        <v>0.2</v>
      </c>
      <c r="M18" s="219">
        <v>0.04</v>
      </c>
      <c r="N18" s="219">
        <v>0.04</v>
      </c>
      <c r="O18" s="219">
        <v>0.05</v>
      </c>
      <c r="P18" s="219">
        <v>7.0000000000000007E-2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4.3600000000000003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1.1200000000000001</v>
      </c>
      <c r="D19" s="219">
        <v>0.76</v>
      </c>
      <c r="E19" s="219">
        <v>0</v>
      </c>
      <c r="F19" s="219">
        <v>0</v>
      </c>
      <c r="G19" s="219">
        <v>3.09</v>
      </c>
      <c r="H19" s="219">
        <v>0</v>
      </c>
      <c r="I19" s="219">
        <v>3</v>
      </c>
      <c r="J19" s="219">
        <v>1.21</v>
      </c>
      <c r="K19" s="219">
        <v>1.1299999999999999</v>
      </c>
      <c r="L19" s="219">
        <v>0.19</v>
      </c>
      <c r="M19" s="219">
        <v>0.04</v>
      </c>
      <c r="N19" s="219">
        <v>0.04</v>
      </c>
      <c r="O19" s="219">
        <v>0.05</v>
      </c>
      <c r="P19" s="219">
        <v>7.0000000000000007E-2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4.3600000000000003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1.1200000000000001</v>
      </c>
      <c r="D20" s="219">
        <v>0.76</v>
      </c>
      <c r="E20" s="219">
        <v>0</v>
      </c>
      <c r="F20" s="219">
        <v>0</v>
      </c>
      <c r="G20" s="219">
        <v>3.09</v>
      </c>
      <c r="H20" s="219">
        <v>0</v>
      </c>
      <c r="I20" s="219">
        <v>3</v>
      </c>
      <c r="J20" s="219">
        <v>1.21</v>
      </c>
      <c r="K20" s="219">
        <v>1.1299999999999999</v>
      </c>
      <c r="L20" s="219">
        <v>0.19</v>
      </c>
      <c r="M20" s="219">
        <v>0.04</v>
      </c>
      <c r="N20" s="219">
        <v>0.04</v>
      </c>
      <c r="O20" s="219">
        <v>0.05</v>
      </c>
      <c r="P20" s="219">
        <v>7.0000000000000007E-2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4.3600000000000003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1.1200000000000001</v>
      </c>
      <c r="D21" s="219">
        <v>0.76</v>
      </c>
      <c r="E21" s="219">
        <v>0</v>
      </c>
      <c r="F21" s="219">
        <v>0</v>
      </c>
      <c r="G21" s="219">
        <v>3.09</v>
      </c>
      <c r="H21" s="219">
        <v>0</v>
      </c>
      <c r="I21" s="219">
        <v>3</v>
      </c>
      <c r="J21" s="219">
        <v>1.21</v>
      </c>
      <c r="K21" s="219">
        <v>1.1299999999999999</v>
      </c>
      <c r="L21" s="219">
        <v>0.16</v>
      </c>
      <c r="M21" s="219">
        <v>0.04</v>
      </c>
      <c r="N21" s="219">
        <v>0.04</v>
      </c>
      <c r="O21" s="219">
        <v>0.05</v>
      </c>
      <c r="P21" s="219">
        <v>7.0000000000000007E-2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4.3600000000000003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1.1200000000000001</v>
      </c>
      <c r="D22" s="219">
        <v>0.76</v>
      </c>
      <c r="E22" s="219">
        <v>0</v>
      </c>
      <c r="F22" s="219">
        <v>0</v>
      </c>
      <c r="G22" s="219">
        <v>3.09</v>
      </c>
      <c r="H22" s="219">
        <v>0</v>
      </c>
      <c r="I22" s="219">
        <v>3</v>
      </c>
      <c r="J22" s="219">
        <v>1.21</v>
      </c>
      <c r="K22" s="219">
        <v>1.1299999999999999</v>
      </c>
      <c r="L22" s="219">
        <v>0.13</v>
      </c>
      <c r="M22" s="219">
        <v>0.04</v>
      </c>
      <c r="N22" s="219">
        <v>0.04</v>
      </c>
      <c r="O22" s="219">
        <v>0.05</v>
      </c>
      <c r="P22" s="219">
        <v>7.0000000000000007E-2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4.3600000000000003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1.1200000000000001</v>
      </c>
      <c r="D23" s="219">
        <v>0.76</v>
      </c>
      <c r="E23" s="219">
        <v>0</v>
      </c>
      <c r="F23" s="219">
        <v>0</v>
      </c>
      <c r="G23" s="219">
        <v>3.09</v>
      </c>
      <c r="H23" s="219">
        <v>0</v>
      </c>
      <c r="I23" s="219">
        <v>3</v>
      </c>
      <c r="J23" s="219">
        <v>1.21</v>
      </c>
      <c r="K23" s="219">
        <v>1.1299999999999999</v>
      </c>
      <c r="L23" s="219">
        <v>0.15</v>
      </c>
      <c r="M23" s="219">
        <v>0.04</v>
      </c>
      <c r="N23" s="219">
        <v>0.04</v>
      </c>
      <c r="O23" s="219">
        <v>0.05</v>
      </c>
      <c r="P23" s="219">
        <v>7.0000000000000007E-2</v>
      </c>
      <c r="Q23" s="219">
        <v>0</v>
      </c>
      <c r="R23" s="219">
        <v>0</v>
      </c>
      <c r="S23" s="219">
        <v>0</v>
      </c>
      <c r="T23" s="219">
        <v>0.03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4.3600000000000003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1.1200000000000001</v>
      </c>
      <c r="D24" s="219">
        <v>0.76</v>
      </c>
      <c r="E24" s="219">
        <v>0</v>
      </c>
      <c r="F24" s="219">
        <v>0</v>
      </c>
      <c r="G24" s="219">
        <v>3.09</v>
      </c>
      <c r="H24" s="219">
        <v>0</v>
      </c>
      <c r="I24" s="219">
        <v>3</v>
      </c>
      <c r="J24" s="219">
        <v>1.21</v>
      </c>
      <c r="K24" s="219">
        <v>1.1299999999999999</v>
      </c>
      <c r="L24" s="219">
        <v>0.13</v>
      </c>
      <c r="M24" s="219">
        <v>0.04</v>
      </c>
      <c r="N24" s="219">
        <v>0.04</v>
      </c>
      <c r="O24" s="219">
        <v>0.05</v>
      </c>
      <c r="P24" s="219">
        <v>7.0000000000000007E-2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4.3600000000000003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1.1200000000000001</v>
      </c>
      <c r="D25" s="219">
        <v>0.76</v>
      </c>
      <c r="E25" s="219">
        <v>0</v>
      </c>
      <c r="F25" s="219">
        <v>0</v>
      </c>
      <c r="G25" s="219">
        <v>3.09</v>
      </c>
      <c r="H25" s="219">
        <v>0</v>
      </c>
      <c r="I25" s="219">
        <v>3</v>
      </c>
      <c r="J25" s="219">
        <v>1.21</v>
      </c>
      <c r="K25" s="219">
        <v>1.1299999999999999</v>
      </c>
      <c r="L25" s="219">
        <v>0.13</v>
      </c>
      <c r="M25" s="219">
        <v>0.04</v>
      </c>
      <c r="N25" s="219">
        <v>0.04</v>
      </c>
      <c r="O25" s="219">
        <v>0.05</v>
      </c>
      <c r="P25" s="219">
        <v>7.0000000000000007E-2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4.3600000000000003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1.1200000000000001</v>
      </c>
      <c r="D26" s="219">
        <v>0.76</v>
      </c>
      <c r="E26" s="219">
        <v>0</v>
      </c>
      <c r="F26" s="219">
        <v>0</v>
      </c>
      <c r="G26" s="219">
        <v>3.09</v>
      </c>
      <c r="H26" s="219">
        <v>0</v>
      </c>
      <c r="I26" s="219">
        <v>3</v>
      </c>
      <c r="J26" s="219">
        <v>1.21</v>
      </c>
      <c r="K26" s="219">
        <v>1.1299999999999999</v>
      </c>
      <c r="L26" s="219">
        <v>0.13</v>
      </c>
      <c r="M26" s="219">
        <v>0.04</v>
      </c>
      <c r="N26" s="219">
        <v>0.04</v>
      </c>
      <c r="O26" s="219">
        <v>0.05</v>
      </c>
      <c r="P26" s="219">
        <v>7.0000000000000007E-2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4.3600000000000003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1.66</v>
      </c>
      <c r="D27" s="219">
        <v>0.28000000000000003</v>
      </c>
      <c r="E27" s="219">
        <v>0</v>
      </c>
      <c r="F27" s="219">
        <v>0</v>
      </c>
      <c r="G27" s="219">
        <v>3.04</v>
      </c>
      <c r="H27" s="219">
        <v>0</v>
      </c>
      <c r="I27" s="219">
        <v>3.95</v>
      </c>
      <c r="J27" s="219">
        <v>0.26</v>
      </c>
      <c r="K27" s="219">
        <v>1.1299999999999999</v>
      </c>
      <c r="L27" s="219">
        <v>0.13</v>
      </c>
      <c r="M27" s="219">
        <v>0.04</v>
      </c>
      <c r="N27" s="219">
        <v>0.04</v>
      </c>
      <c r="O27" s="219">
        <v>0.05</v>
      </c>
      <c r="P27" s="219">
        <v>7.0000000000000007E-2</v>
      </c>
      <c r="Q27" s="219">
        <v>0</v>
      </c>
      <c r="R27" s="219">
        <v>0</v>
      </c>
      <c r="S27" s="219">
        <v>0</v>
      </c>
      <c r="T27" s="219">
        <v>0.03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4.3600000000000003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1.66</v>
      </c>
      <c r="D28" s="219">
        <v>0.28000000000000003</v>
      </c>
      <c r="E28" s="219">
        <v>0</v>
      </c>
      <c r="F28" s="219">
        <v>0</v>
      </c>
      <c r="G28" s="219">
        <v>3.04</v>
      </c>
      <c r="H28" s="219">
        <v>0</v>
      </c>
      <c r="I28" s="219">
        <v>3.95</v>
      </c>
      <c r="J28" s="219">
        <v>0.26</v>
      </c>
      <c r="K28" s="219">
        <v>1.1299999999999999</v>
      </c>
      <c r="L28" s="219">
        <v>0.13</v>
      </c>
      <c r="M28" s="219">
        <v>0.04</v>
      </c>
      <c r="N28" s="219">
        <v>0.04</v>
      </c>
      <c r="O28" s="219">
        <v>0.05</v>
      </c>
      <c r="P28" s="219">
        <v>7.0000000000000007E-2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4.0999999999999996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1.66</v>
      </c>
      <c r="D29" s="219">
        <v>0.28000000000000003</v>
      </c>
      <c r="E29" s="219">
        <v>0</v>
      </c>
      <c r="F29" s="219">
        <v>0</v>
      </c>
      <c r="G29" s="219">
        <v>3.04</v>
      </c>
      <c r="H29" s="219">
        <v>0</v>
      </c>
      <c r="I29" s="219">
        <v>3.95</v>
      </c>
      <c r="J29" s="219">
        <v>0.26</v>
      </c>
      <c r="K29" s="219">
        <v>1.1299999999999999</v>
      </c>
      <c r="L29" s="219">
        <v>0.13</v>
      </c>
      <c r="M29" s="219">
        <v>0.04</v>
      </c>
      <c r="N29" s="219">
        <v>0.04</v>
      </c>
      <c r="O29" s="219">
        <v>0.05</v>
      </c>
      <c r="P29" s="219">
        <v>7.0000000000000007E-2</v>
      </c>
      <c r="Q29" s="219">
        <v>0</v>
      </c>
      <c r="R29" s="219">
        <v>0</v>
      </c>
      <c r="S29" s="219">
        <v>0</v>
      </c>
      <c r="T29" s="219">
        <v>0.03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4.0999999999999996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1.66</v>
      </c>
      <c r="D30" s="219">
        <v>0.28000000000000003</v>
      </c>
      <c r="E30" s="219">
        <v>0</v>
      </c>
      <c r="F30" s="219">
        <v>0</v>
      </c>
      <c r="G30" s="219">
        <v>3.04</v>
      </c>
      <c r="H30" s="219">
        <v>0</v>
      </c>
      <c r="I30" s="219">
        <v>3.95</v>
      </c>
      <c r="J30" s="219">
        <v>0.26</v>
      </c>
      <c r="K30" s="219">
        <v>1.1299999999999999</v>
      </c>
      <c r="L30" s="219">
        <v>0.13</v>
      </c>
      <c r="M30" s="219">
        <v>0.04</v>
      </c>
      <c r="N30" s="219">
        <v>0.04</v>
      </c>
      <c r="O30" s="219">
        <v>0.05</v>
      </c>
      <c r="P30" s="219">
        <v>7.0000000000000007E-2</v>
      </c>
      <c r="Q30" s="219">
        <v>0</v>
      </c>
      <c r="R30" s="219">
        <v>0</v>
      </c>
      <c r="S30" s="219">
        <v>0</v>
      </c>
      <c r="T30" s="219">
        <v>0.03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4.0999999999999996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1.66</v>
      </c>
      <c r="D31" s="219">
        <v>0.28000000000000003</v>
      </c>
      <c r="E31" s="219">
        <v>0</v>
      </c>
      <c r="F31" s="219">
        <v>0</v>
      </c>
      <c r="G31" s="219">
        <v>3.04</v>
      </c>
      <c r="H31" s="219">
        <v>0</v>
      </c>
      <c r="I31" s="219">
        <v>3.95</v>
      </c>
      <c r="J31" s="219">
        <v>0.26</v>
      </c>
      <c r="K31" s="219">
        <v>1.1299999999999999</v>
      </c>
      <c r="L31" s="219">
        <v>0.13</v>
      </c>
      <c r="M31" s="219">
        <v>0.04</v>
      </c>
      <c r="N31" s="219">
        <v>0.04</v>
      </c>
      <c r="O31" s="219">
        <v>0.05</v>
      </c>
      <c r="P31" s="219">
        <v>7.0000000000000007E-2</v>
      </c>
      <c r="Q31" s="219">
        <v>0</v>
      </c>
      <c r="R31" s="219">
        <v>0</v>
      </c>
      <c r="S31" s="219">
        <v>0</v>
      </c>
      <c r="T31" s="219">
        <v>0.03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4.0999999999999996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1.66</v>
      </c>
      <c r="D32" s="219">
        <v>0.28000000000000003</v>
      </c>
      <c r="E32" s="219">
        <v>0</v>
      </c>
      <c r="F32" s="219">
        <v>0</v>
      </c>
      <c r="G32" s="219">
        <v>3.04</v>
      </c>
      <c r="H32" s="219">
        <v>0</v>
      </c>
      <c r="I32" s="219">
        <v>3.95</v>
      </c>
      <c r="J32" s="219">
        <v>0.26</v>
      </c>
      <c r="K32" s="219">
        <v>1.1299999999999999</v>
      </c>
      <c r="L32" s="219">
        <v>0.13</v>
      </c>
      <c r="M32" s="219">
        <v>0.04</v>
      </c>
      <c r="N32" s="219">
        <v>0.04</v>
      </c>
      <c r="O32" s="219">
        <v>0.05</v>
      </c>
      <c r="P32" s="219">
        <v>7.0000000000000007E-2</v>
      </c>
      <c r="Q32" s="219">
        <v>0</v>
      </c>
      <c r="R32" s="219">
        <v>0</v>
      </c>
      <c r="S32" s="219">
        <v>0</v>
      </c>
      <c r="T32" s="219">
        <v>0.03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4.0999999999999996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1.66</v>
      </c>
      <c r="D33" s="219">
        <v>0.28000000000000003</v>
      </c>
      <c r="E33" s="219">
        <v>0</v>
      </c>
      <c r="F33" s="219">
        <v>0</v>
      </c>
      <c r="G33" s="219">
        <v>3.04</v>
      </c>
      <c r="H33" s="219">
        <v>0</v>
      </c>
      <c r="I33" s="219">
        <v>3.95</v>
      </c>
      <c r="J33" s="219">
        <v>0.26</v>
      </c>
      <c r="K33" s="219">
        <v>1.1299999999999999</v>
      </c>
      <c r="L33" s="219">
        <v>0.09</v>
      </c>
      <c r="M33" s="219">
        <v>0.04</v>
      </c>
      <c r="N33" s="219">
        <v>0.04</v>
      </c>
      <c r="O33" s="219">
        <v>0.05</v>
      </c>
      <c r="P33" s="219">
        <v>7.0000000000000007E-2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4.0999999999999996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1.66</v>
      </c>
      <c r="D34" s="219">
        <v>0.28000000000000003</v>
      </c>
      <c r="E34" s="219">
        <v>0</v>
      </c>
      <c r="F34" s="219">
        <v>0</v>
      </c>
      <c r="G34" s="219">
        <v>3.04</v>
      </c>
      <c r="H34" s="219">
        <v>0</v>
      </c>
      <c r="I34" s="219">
        <v>3.95</v>
      </c>
      <c r="J34" s="219">
        <v>0.26</v>
      </c>
      <c r="K34" s="219">
        <v>1.1299999999999999</v>
      </c>
      <c r="L34" s="219">
        <v>0.09</v>
      </c>
      <c r="M34" s="219">
        <v>0.04</v>
      </c>
      <c r="N34" s="219">
        <v>0.04</v>
      </c>
      <c r="O34" s="219">
        <v>0.05</v>
      </c>
      <c r="P34" s="219">
        <v>7.0000000000000007E-2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4.0999999999999996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1.66</v>
      </c>
      <c r="D35" s="219">
        <v>0.28000000000000003</v>
      </c>
      <c r="E35" s="219">
        <v>0</v>
      </c>
      <c r="F35" s="219">
        <v>0</v>
      </c>
      <c r="G35" s="219">
        <v>3.04</v>
      </c>
      <c r="H35" s="219">
        <v>0</v>
      </c>
      <c r="I35" s="219">
        <v>3.84</v>
      </c>
      <c r="J35" s="219">
        <v>0.26</v>
      </c>
      <c r="K35" s="219">
        <v>0</v>
      </c>
      <c r="L35" s="219">
        <v>0.09</v>
      </c>
      <c r="M35" s="219">
        <v>0.04</v>
      </c>
      <c r="N35" s="219">
        <v>0.04</v>
      </c>
      <c r="O35" s="219">
        <v>0.05</v>
      </c>
      <c r="P35" s="219">
        <v>7.0000000000000007E-2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3.73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1.66</v>
      </c>
      <c r="D36" s="219">
        <v>0.28000000000000003</v>
      </c>
      <c r="E36" s="219">
        <v>0</v>
      </c>
      <c r="F36" s="219">
        <v>0</v>
      </c>
      <c r="G36" s="219">
        <v>3.04</v>
      </c>
      <c r="H36" s="219">
        <v>0</v>
      </c>
      <c r="I36" s="219">
        <v>3.84</v>
      </c>
      <c r="J36" s="219">
        <v>0.26</v>
      </c>
      <c r="K36" s="219">
        <v>0</v>
      </c>
      <c r="L36" s="219">
        <v>0.09</v>
      </c>
      <c r="M36" s="219">
        <v>0.04</v>
      </c>
      <c r="N36" s="219">
        <v>0.04</v>
      </c>
      <c r="O36" s="219">
        <v>0.05</v>
      </c>
      <c r="P36" s="219">
        <v>7.0000000000000007E-2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3.73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1.66</v>
      </c>
      <c r="D37" s="219">
        <v>0.28000000000000003</v>
      </c>
      <c r="E37" s="219">
        <v>0</v>
      </c>
      <c r="F37" s="219">
        <v>0</v>
      </c>
      <c r="G37" s="219">
        <v>3.04</v>
      </c>
      <c r="H37" s="219">
        <v>0</v>
      </c>
      <c r="I37" s="219">
        <v>3.84</v>
      </c>
      <c r="J37" s="219">
        <v>0.26</v>
      </c>
      <c r="K37" s="219">
        <v>0</v>
      </c>
      <c r="L37" s="219">
        <v>0.09</v>
      </c>
      <c r="M37" s="219">
        <v>0.04</v>
      </c>
      <c r="N37" s="219">
        <v>0.04</v>
      </c>
      <c r="O37" s="219">
        <v>0.05</v>
      </c>
      <c r="P37" s="219">
        <v>7.0000000000000007E-2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3.73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1.66</v>
      </c>
      <c r="D38" s="219">
        <v>0.28000000000000003</v>
      </c>
      <c r="E38" s="219">
        <v>0</v>
      </c>
      <c r="F38" s="219">
        <v>0</v>
      </c>
      <c r="G38" s="219">
        <v>3.04</v>
      </c>
      <c r="H38" s="219">
        <v>0</v>
      </c>
      <c r="I38" s="219">
        <v>3.84</v>
      </c>
      <c r="J38" s="219">
        <v>0.26</v>
      </c>
      <c r="K38" s="219">
        <v>0</v>
      </c>
      <c r="L38" s="219">
        <v>0.09</v>
      </c>
      <c r="M38" s="219">
        <v>0.04</v>
      </c>
      <c r="N38" s="219">
        <v>0.04</v>
      </c>
      <c r="O38" s="219">
        <v>0.05</v>
      </c>
      <c r="P38" s="219">
        <v>7.0000000000000007E-2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3.73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1.66</v>
      </c>
      <c r="D39" s="219">
        <v>0.28000000000000003</v>
      </c>
      <c r="E39" s="219">
        <v>0</v>
      </c>
      <c r="F39" s="219">
        <v>0</v>
      </c>
      <c r="G39" s="219">
        <v>3.04</v>
      </c>
      <c r="H39" s="219">
        <v>0</v>
      </c>
      <c r="I39" s="219">
        <v>3.76</v>
      </c>
      <c r="J39" s="219">
        <v>0.21</v>
      </c>
      <c r="K39" s="219">
        <v>0</v>
      </c>
      <c r="L39" s="219">
        <v>0.13</v>
      </c>
      <c r="M39" s="219">
        <v>0.04</v>
      </c>
      <c r="N39" s="219">
        <v>0.04</v>
      </c>
      <c r="O39" s="219">
        <v>0.05</v>
      </c>
      <c r="P39" s="219">
        <v>7.0000000000000007E-2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3.73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1.66</v>
      </c>
      <c r="D40" s="219">
        <v>0.28000000000000003</v>
      </c>
      <c r="E40" s="219">
        <v>0</v>
      </c>
      <c r="F40" s="219">
        <v>0</v>
      </c>
      <c r="G40" s="219">
        <v>3.04</v>
      </c>
      <c r="H40" s="219">
        <v>0</v>
      </c>
      <c r="I40" s="219">
        <v>3.76</v>
      </c>
      <c r="J40" s="219">
        <v>0.21</v>
      </c>
      <c r="K40" s="219">
        <v>0</v>
      </c>
      <c r="L40" s="219">
        <v>0.13</v>
      </c>
      <c r="M40" s="219">
        <v>0.04</v>
      </c>
      <c r="N40" s="219">
        <v>0.04</v>
      </c>
      <c r="O40" s="219">
        <v>0.05</v>
      </c>
      <c r="P40" s="219">
        <v>7.0000000000000007E-2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3.73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1.66</v>
      </c>
      <c r="D41" s="219">
        <v>0.28000000000000003</v>
      </c>
      <c r="E41" s="219">
        <v>0</v>
      </c>
      <c r="F41" s="219">
        <v>0</v>
      </c>
      <c r="G41" s="219">
        <v>3.04</v>
      </c>
      <c r="H41" s="219">
        <v>0</v>
      </c>
      <c r="I41" s="219">
        <v>3.76</v>
      </c>
      <c r="J41" s="219">
        <v>0.21</v>
      </c>
      <c r="K41" s="219">
        <v>0</v>
      </c>
      <c r="L41" s="219">
        <v>0.13</v>
      </c>
      <c r="M41" s="219">
        <v>0.04</v>
      </c>
      <c r="N41" s="219">
        <v>0.04</v>
      </c>
      <c r="O41" s="219">
        <v>0.05</v>
      </c>
      <c r="P41" s="219">
        <v>7.0000000000000007E-2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1.05</v>
      </c>
      <c r="AH41" s="219">
        <v>0</v>
      </c>
      <c r="AI41" s="219">
        <v>0</v>
      </c>
      <c r="AJ41" s="219">
        <v>0</v>
      </c>
      <c r="AK41" s="219">
        <v>3.27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1.66</v>
      </c>
      <c r="D42" s="219">
        <v>0.28000000000000003</v>
      </c>
      <c r="E42" s="219">
        <v>0</v>
      </c>
      <c r="F42" s="219">
        <v>0</v>
      </c>
      <c r="G42" s="219">
        <v>3.04</v>
      </c>
      <c r="H42" s="219">
        <v>0</v>
      </c>
      <c r="I42" s="219">
        <v>3.76</v>
      </c>
      <c r="J42" s="219">
        <v>0.21</v>
      </c>
      <c r="K42" s="219">
        <v>0</v>
      </c>
      <c r="L42" s="219">
        <v>0.13</v>
      </c>
      <c r="M42" s="219">
        <v>0.04</v>
      </c>
      <c r="N42" s="219">
        <v>0.04</v>
      </c>
      <c r="O42" s="219">
        <v>0.05</v>
      </c>
      <c r="P42" s="219">
        <v>7.0000000000000007E-2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1.05</v>
      </c>
      <c r="AH42" s="219">
        <v>0</v>
      </c>
      <c r="AI42" s="219">
        <v>0</v>
      </c>
      <c r="AJ42" s="219">
        <v>0</v>
      </c>
      <c r="AK42" s="219">
        <v>3.27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1.61</v>
      </c>
      <c r="D43" s="219">
        <v>0.28000000000000003</v>
      </c>
      <c r="E43" s="219">
        <v>0</v>
      </c>
      <c r="F43" s="219">
        <v>0</v>
      </c>
      <c r="G43" s="219">
        <v>3.04</v>
      </c>
      <c r="H43" s="219">
        <v>0</v>
      </c>
      <c r="I43" s="219">
        <v>3.76</v>
      </c>
      <c r="J43" s="219">
        <v>0.21</v>
      </c>
      <c r="K43" s="219">
        <v>0</v>
      </c>
      <c r="L43" s="219">
        <v>0.13</v>
      </c>
      <c r="M43" s="219">
        <v>0.04</v>
      </c>
      <c r="N43" s="219">
        <v>0.04</v>
      </c>
      <c r="O43" s="219">
        <v>0.05</v>
      </c>
      <c r="P43" s="219">
        <v>7.0000000000000007E-2</v>
      </c>
      <c r="Q43" s="219">
        <v>0</v>
      </c>
      <c r="R43" s="219">
        <v>0</v>
      </c>
      <c r="S43" s="219">
        <v>0</v>
      </c>
      <c r="T43" s="219">
        <v>0.03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0.05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2.93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1.61</v>
      </c>
      <c r="D44" s="219">
        <v>0.28000000000000003</v>
      </c>
      <c r="E44" s="219">
        <v>0</v>
      </c>
      <c r="F44" s="219">
        <v>0</v>
      </c>
      <c r="G44" s="219">
        <v>3.04</v>
      </c>
      <c r="H44" s="219">
        <v>0</v>
      </c>
      <c r="I44" s="219">
        <v>3.76</v>
      </c>
      <c r="J44" s="219">
        <v>0.21</v>
      </c>
      <c r="K44" s="219">
        <v>0</v>
      </c>
      <c r="L44" s="219">
        <v>0.13</v>
      </c>
      <c r="M44" s="219">
        <v>0.04</v>
      </c>
      <c r="N44" s="219">
        <v>0.04</v>
      </c>
      <c r="O44" s="219">
        <v>0.05</v>
      </c>
      <c r="P44" s="219">
        <v>7.0000000000000007E-2</v>
      </c>
      <c r="Q44" s="219">
        <v>0</v>
      </c>
      <c r="R44" s="219">
        <v>0.06</v>
      </c>
      <c r="S44" s="219">
        <v>0</v>
      </c>
      <c r="T44" s="219">
        <v>0.03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0.05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2.93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1.61</v>
      </c>
      <c r="D45" s="219">
        <v>0.28000000000000003</v>
      </c>
      <c r="E45" s="219">
        <v>0</v>
      </c>
      <c r="F45" s="219">
        <v>0</v>
      </c>
      <c r="G45" s="219">
        <v>3.04</v>
      </c>
      <c r="H45" s="219">
        <v>0</v>
      </c>
      <c r="I45" s="219">
        <v>3.76</v>
      </c>
      <c r="J45" s="219">
        <v>0.21</v>
      </c>
      <c r="K45" s="219">
        <v>0</v>
      </c>
      <c r="L45" s="219">
        <v>0.13</v>
      </c>
      <c r="M45" s="219">
        <v>0.04</v>
      </c>
      <c r="N45" s="219">
        <v>0.04</v>
      </c>
      <c r="O45" s="219">
        <v>0.05</v>
      </c>
      <c r="P45" s="219">
        <v>7.0000000000000007E-2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0.05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2.93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1.61</v>
      </c>
      <c r="D46" s="219">
        <v>0.28000000000000003</v>
      </c>
      <c r="E46" s="219">
        <v>0</v>
      </c>
      <c r="F46" s="219">
        <v>0</v>
      </c>
      <c r="G46" s="219">
        <v>3.04</v>
      </c>
      <c r="H46" s="219">
        <v>0</v>
      </c>
      <c r="I46" s="219">
        <v>3.76</v>
      </c>
      <c r="J46" s="219">
        <v>0.21</v>
      </c>
      <c r="K46" s="219">
        <v>0</v>
      </c>
      <c r="L46" s="219">
        <v>0.13</v>
      </c>
      <c r="M46" s="219">
        <v>0.04</v>
      </c>
      <c r="N46" s="219">
        <v>0.04</v>
      </c>
      <c r="O46" s="219">
        <v>0.05</v>
      </c>
      <c r="P46" s="219">
        <v>7.0000000000000007E-2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0.05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2.93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1.55</v>
      </c>
      <c r="D47" s="219">
        <v>0.28000000000000003</v>
      </c>
      <c r="E47" s="219">
        <v>0</v>
      </c>
      <c r="F47" s="219">
        <v>0</v>
      </c>
      <c r="G47" s="219">
        <v>3.04</v>
      </c>
      <c r="H47" s="219">
        <v>0</v>
      </c>
      <c r="I47" s="219">
        <v>3.76</v>
      </c>
      <c r="J47" s="219">
        <v>0.21</v>
      </c>
      <c r="K47" s="219">
        <v>0</v>
      </c>
      <c r="L47" s="219">
        <v>0</v>
      </c>
      <c r="M47" s="219">
        <v>0.04</v>
      </c>
      <c r="N47" s="219">
        <v>0.04</v>
      </c>
      <c r="O47" s="219">
        <v>0.05</v>
      </c>
      <c r="P47" s="219">
        <v>7.0000000000000007E-2</v>
      </c>
      <c r="Q47" s="219">
        <v>0</v>
      </c>
      <c r="R47" s="219">
        <v>0</v>
      </c>
      <c r="S47" s="219">
        <v>0</v>
      </c>
      <c r="T47" s="219">
        <v>0.03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0.05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2.93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1.55</v>
      </c>
      <c r="D48" s="219">
        <v>0.28000000000000003</v>
      </c>
      <c r="E48" s="219">
        <v>0</v>
      </c>
      <c r="F48" s="219">
        <v>0</v>
      </c>
      <c r="G48" s="219">
        <v>3.04</v>
      </c>
      <c r="H48" s="219">
        <v>0</v>
      </c>
      <c r="I48" s="219">
        <v>3.69</v>
      </c>
      <c r="J48" s="219">
        <v>0.21</v>
      </c>
      <c r="K48" s="219">
        <v>0</v>
      </c>
      <c r="L48" s="219">
        <v>0.03</v>
      </c>
      <c r="M48" s="219">
        <v>0.04</v>
      </c>
      <c r="N48" s="219">
        <v>0.04</v>
      </c>
      <c r="O48" s="219">
        <v>0.05</v>
      </c>
      <c r="P48" s="219">
        <v>7.0000000000000007E-2</v>
      </c>
      <c r="Q48" s="219">
        <v>0</v>
      </c>
      <c r="R48" s="219">
        <v>0</v>
      </c>
      <c r="S48" s="219">
        <v>0</v>
      </c>
      <c r="T48" s="219">
        <v>0.03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0.1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2.93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1.55</v>
      </c>
      <c r="D49" s="219">
        <v>0.28000000000000003</v>
      </c>
      <c r="E49" s="219">
        <v>0</v>
      </c>
      <c r="F49" s="219">
        <v>0</v>
      </c>
      <c r="G49" s="219">
        <v>3.04</v>
      </c>
      <c r="H49" s="219">
        <v>0</v>
      </c>
      <c r="I49" s="219">
        <v>3.69</v>
      </c>
      <c r="J49" s="219">
        <v>0.21</v>
      </c>
      <c r="K49" s="219">
        <v>0</v>
      </c>
      <c r="L49" s="219">
        <v>0.08</v>
      </c>
      <c r="M49" s="219">
        <v>0.04</v>
      </c>
      <c r="N49" s="219">
        <v>0.04</v>
      </c>
      <c r="O49" s="219">
        <v>0.05</v>
      </c>
      <c r="P49" s="219">
        <v>7.0000000000000007E-2</v>
      </c>
      <c r="Q49" s="219">
        <v>0</v>
      </c>
      <c r="R49" s="219">
        <v>0</v>
      </c>
      <c r="S49" s="219">
        <v>0</v>
      </c>
      <c r="T49" s="219">
        <v>0.03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0.05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2.93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1.55</v>
      </c>
      <c r="D50" s="219">
        <v>0.28000000000000003</v>
      </c>
      <c r="E50" s="219">
        <v>0</v>
      </c>
      <c r="F50" s="219">
        <v>0</v>
      </c>
      <c r="G50" s="219">
        <v>3.04</v>
      </c>
      <c r="H50" s="219">
        <v>0</v>
      </c>
      <c r="I50" s="219">
        <v>3.69</v>
      </c>
      <c r="J50" s="219">
        <v>0.21</v>
      </c>
      <c r="K50" s="219">
        <v>0</v>
      </c>
      <c r="L50" s="219">
        <v>0.04</v>
      </c>
      <c r="M50" s="219">
        <v>0.04</v>
      </c>
      <c r="N50" s="219">
        <v>0.04</v>
      </c>
      <c r="O50" s="219">
        <v>0.05</v>
      </c>
      <c r="P50" s="219">
        <v>7.0000000000000007E-2</v>
      </c>
      <c r="Q50" s="219">
        <v>0</v>
      </c>
      <c r="R50" s="219">
        <v>0</v>
      </c>
      <c r="S50" s="219">
        <v>0</v>
      </c>
      <c r="T50" s="219">
        <v>0.03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0.05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2.93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1.5</v>
      </c>
      <c r="D51" s="219">
        <v>0.28000000000000003</v>
      </c>
      <c r="E51" s="219">
        <v>0</v>
      </c>
      <c r="F51" s="219">
        <v>0</v>
      </c>
      <c r="G51" s="219">
        <v>3.04</v>
      </c>
      <c r="H51" s="219">
        <v>0</v>
      </c>
      <c r="I51" s="219">
        <v>3.69</v>
      </c>
      <c r="J51" s="219">
        <v>0.21</v>
      </c>
      <c r="K51" s="219">
        <v>0.04</v>
      </c>
      <c r="L51" s="219">
        <v>0.13</v>
      </c>
      <c r="M51" s="219">
        <v>0.04</v>
      </c>
      <c r="N51" s="219">
        <v>0.04</v>
      </c>
      <c r="O51" s="219">
        <v>0.05</v>
      </c>
      <c r="P51" s="219">
        <v>7.0000000000000007E-2</v>
      </c>
      <c r="Q51" s="219">
        <v>0</v>
      </c>
      <c r="R51" s="219">
        <v>0</v>
      </c>
      <c r="S51" s="219">
        <v>0</v>
      </c>
      <c r="T51" s="219">
        <v>0.03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0.1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3.27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1.5</v>
      </c>
      <c r="D52" s="219">
        <v>0.28000000000000003</v>
      </c>
      <c r="E52" s="219">
        <v>0</v>
      </c>
      <c r="F52" s="219">
        <v>0</v>
      </c>
      <c r="G52" s="219">
        <v>3.04</v>
      </c>
      <c r="H52" s="219">
        <v>0</v>
      </c>
      <c r="I52" s="219">
        <v>3.69</v>
      </c>
      <c r="J52" s="219">
        <v>0.21</v>
      </c>
      <c r="K52" s="219">
        <v>0.04</v>
      </c>
      <c r="L52" s="219">
        <v>0.13</v>
      </c>
      <c r="M52" s="219">
        <v>0.04</v>
      </c>
      <c r="N52" s="219">
        <v>0.04</v>
      </c>
      <c r="O52" s="219">
        <v>0.05</v>
      </c>
      <c r="P52" s="219">
        <v>7.0000000000000007E-2</v>
      </c>
      <c r="Q52" s="219">
        <v>0</v>
      </c>
      <c r="R52" s="219">
        <v>0</v>
      </c>
      <c r="S52" s="219">
        <v>0</v>
      </c>
      <c r="T52" s="219">
        <v>0.03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1.19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3.27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1.5</v>
      </c>
      <c r="D53" s="219">
        <v>0.28000000000000003</v>
      </c>
      <c r="E53" s="219">
        <v>0</v>
      </c>
      <c r="F53" s="219">
        <v>0</v>
      </c>
      <c r="G53" s="219">
        <v>2.93</v>
      </c>
      <c r="H53" s="219">
        <v>0</v>
      </c>
      <c r="I53" s="219">
        <v>3.69</v>
      </c>
      <c r="J53" s="219">
        <v>0.21</v>
      </c>
      <c r="K53" s="219">
        <v>0.04</v>
      </c>
      <c r="L53" s="219">
        <v>0.13</v>
      </c>
      <c r="M53" s="219">
        <v>0.04</v>
      </c>
      <c r="N53" s="219">
        <v>0.04</v>
      </c>
      <c r="O53" s="219">
        <v>0.05</v>
      </c>
      <c r="P53" s="219">
        <v>7.0000000000000007E-2</v>
      </c>
      <c r="Q53" s="219">
        <v>0</v>
      </c>
      <c r="R53" s="219">
        <v>0</v>
      </c>
      <c r="S53" s="219">
        <v>0</v>
      </c>
      <c r="T53" s="219">
        <v>0.03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3.27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1.5</v>
      </c>
      <c r="D54" s="219">
        <v>0.28000000000000003</v>
      </c>
      <c r="E54" s="219">
        <v>0</v>
      </c>
      <c r="F54" s="219">
        <v>0</v>
      </c>
      <c r="G54" s="219">
        <v>2.93</v>
      </c>
      <c r="H54" s="219">
        <v>0</v>
      </c>
      <c r="I54" s="219">
        <v>3.69</v>
      </c>
      <c r="J54" s="219">
        <v>0.21</v>
      </c>
      <c r="K54" s="219">
        <v>0.04</v>
      </c>
      <c r="L54" s="219">
        <v>0.13</v>
      </c>
      <c r="M54" s="219">
        <v>0.04</v>
      </c>
      <c r="N54" s="219">
        <v>0.04</v>
      </c>
      <c r="O54" s="219">
        <v>0.05</v>
      </c>
      <c r="P54" s="219">
        <v>7.0000000000000007E-2</v>
      </c>
      <c r="Q54" s="219">
        <v>0</v>
      </c>
      <c r="R54" s="219">
        <v>0</v>
      </c>
      <c r="S54" s="219">
        <v>0</v>
      </c>
      <c r="T54" s="219">
        <v>0.03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3.27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1.45</v>
      </c>
      <c r="D55" s="219">
        <v>0.28000000000000003</v>
      </c>
      <c r="E55" s="219">
        <v>0</v>
      </c>
      <c r="F55" s="219">
        <v>0</v>
      </c>
      <c r="G55" s="219">
        <v>2.93</v>
      </c>
      <c r="H55" s="219">
        <v>0</v>
      </c>
      <c r="I55" s="219">
        <v>3.69</v>
      </c>
      <c r="J55" s="219">
        <v>0.21</v>
      </c>
      <c r="K55" s="219">
        <v>0.04</v>
      </c>
      <c r="L55" s="219">
        <v>0.13</v>
      </c>
      <c r="M55" s="219">
        <v>0.04</v>
      </c>
      <c r="N55" s="219">
        <v>0.04</v>
      </c>
      <c r="O55" s="219">
        <v>0.05</v>
      </c>
      <c r="P55" s="219">
        <v>7.0000000000000007E-2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3.27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1.45</v>
      </c>
      <c r="D56" s="219">
        <v>0.28000000000000003</v>
      </c>
      <c r="E56" s="219">
        <v>0</v>
      </c>
      <c r="F56" s="219">
        <v>0</v>
      </c>
      <c r="G56" s="219">
        <v>2.93</v>
      </c>
      <c r="H56" s="219">
        <v>0</v>
      </c>
      <c r="I56" s="219">
        <v>3.69</v>
      </c>
      <c r="J56" s="219">
        <v>0.21</v>
      </c>
      <c r="K56" s="219">
        <v>0.04</v>
      </c>
      <c r="L56" s="219">
        <v>0.13</v>
      </c>
      <c r="M56" s="219">
        <v>0.04</v>
      </c>
      <c r="N56" s="219">
        <v>0.04</v>
      </c>
      <c r="O56" s="219">
        <v>0.05</v>
      </c>
      <c r="P56" s="219">
        <v>7.0000000000000007E-2</v>
      </c>
      <c r="Q56" s="219">
        <v>0</v>
      </c>
      <c r="R56" s="219">
        <v>0</v>
      </c>
      <c r="S56" s="219">
        <v>0</v>
      </c>
      <c r="T56" s="219">
        <v>0.03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0.05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3.27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1.35</v>
      </c>
      <c r="D57" s="219">
        <v>0.28000000000000003</v>
      </c>
      <c r="E57" s="219">
        <v>0</v>
      </c>
      <c r="F57" s="219">
        <v>0</v>
      </c>
      <c r="G57" s="219">
        <v>2.93</v>
      </c>
      <c r="H57" s="219">
        <v>0</v>
      </c>
      <c r="I57" s="219">
        <v>0</v>
      </c>
      <c r="J57" s="219">
        <v>3.79</v>
      </c>
      <c r="K57" s="219">
        <v>0.04</v>
      </c>
      <c r="L57" s="219">
        <v>0.13</v>
      </c>
      <c r="M57" s="219">
        <v>0.04</v>
      </c>
      <c r="N57" s="219">
        <v>0.04</v>
      </c>
      <c r="O57" s="219">
        <v>0.05</v>
      </c>
      <c r="P57" s="219">
        <v>7.0000000000000007E-2</v>
      </c>
      <c r="Q57" s="219">
        <v>0</v>
      </c>
      <c r="R57" s="219">
        <v>0</v>
      </c>
      <c r="S57" s="219">
        <v>0</v>
      </c>
      <c r="T57" s="219">
        <v>0.03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0.05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3.27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1.35</v>
      </c>
      <c r="D58" s="219">
        <v>0.28000000000000003</v>
      </c>
      <c r="E58" s="219">
        <v>0</v>
      </c>
      <c r="F58" s="219">
        <v>0</v>
      </c>
      <c r="G58" s="219">
        <v>2.93</v>
      </c>
      <c r="H58" s="219">
        <v>0</v>
      </c>
      <c r="I58" s="219">
        <v>0</v>
      </c>
      <c r="J58" s="219">
        <v>3.79</v>
      </c>
      <c r="K58" s="219">
        <v>0.04</v>
      </c>
      <c r="L58" s="219">
        <v>0.13</v>
      </c>
      <c r="M58" s="219">
        <v>0.04</v>
      </c>
      <c r="N58" s="219">
        <v>0.04</v>
      </c>
      <c r="O58" s="219">
        <v>0.05</v>
      </c>
      <c r="P58" s="219">
        <v>7.0000000000000007E-2</v>
      </c>
      <c r="Q58" s="219">
        <v>0</v>
      </c>
      <c r="R58" s="219">
        <v>0</v>
      </c>
      <c r="S58" s="219">
        <v>0</v>
      </c>
      <c r="T58" s="219">
        <v>0.03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0.05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3.27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1.35</v>
      </c>
      <c r="D59" s="219">
        <v>0.28000000000000003</v>
      </c>
      <c r="E59" s="219">
        <v>0</v>
      </c>
      <c r="F59" s="219">
        <v>0</v>
      </c>
      <c r="G59" s="219">
        <v>2.93</v>
      </c>
      <c r="H59" s="219">
        <v>0</v>
      </c>
      <c r="I59" s="219">
        <v>0</v>
      </c>
      <c r="J59" s="219">
        <v>3.79</v>
      </c>
      <c r="K59" s="219">
        <v>0.04</v>
      </c>
      <c r="L59" s="219">
        <v>0.13</v>
      </c>
      <c r="M59" s="219">
        <v>0.04</v>
      </c>
      <c r="N59" s="219">
        <v>0.04</v>
      </c>
      <c r="O59" s="219">
        <v>0.05</v>
      </c>
      <c r="P59" s="219">
        <v>7.0000000000000007E-2</v>
      </c>
      <c r="Q59" s="219">
        <v>0</v>
      </c>
      <c r="R59" s="219">
        <v>0</v>
      </c>
      <c r="S59" s="219">
        <v>0</v>
      </c>
      <c r="T59" s="219">
        <v>0.03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3.27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1.35</v>
      </c>
      <c r="D60" s="219">
        <v>0.28000000000000003</v>
      </c>
      <c r="E60" s="219">
        <v>0</v>
      </c>
      <c r="F60" s="219">
        <v>0</v>
      </c>
      <c r="G60" s="219">
        <v>2.93</v>
      </c>
      <c r="H60" s="219">
        <v>0</v>
      </c>
      <c r="I60" s="219">
        <v>0</v>
      </c>
      <c r="J60" s="219">
        <v>3.79</v>
      </c>
      <c r="K60" s="219">
        <v>0.04</v>
      </c>
      <c r="L60" s="219">
        <v>0.13</v>
      </c>
      <c r="M60" s="219">
        <v>0.04</v>
      </c>
      <c r="N60" s="219">
        <v>0.04</v>
      </c>
      <c r="O60" s="219">
        <v>0.05</v>
      </c>
      <c r="P60" s="219">
        <v>7.0000000000000007E-2</v>
      </c>
      <c r="Q60" s="219">
        <v>0</v>
      </c>
      <c r="R60" s="219">
        <v>0</v>
      </c>
      <c r="S60" s="219">
        <v>0</v>
      </c>
      <c r="T60" s="219">
        <v>0.03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3.27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1.35</v>
      </c>
      <c r="D61" s="219">
        <v>0.28000000000000003</v>
      </c>
      <c r="E61" s="219">
        <v>0</v>
      </c>
      <c r="F61" s="219">
        <v>0</v>
      </c>
      <c r="G61" s="219">
        <v>2.93</v>
      </c>
      <c r="H61" s="219">
        <v>0</v>
      </c>
      <c r="I61" s="219">
        <v>0</v>
      </c>
      <c r="J61" s="219">
        <v>3.79</v>
      </c>
      <c r="K61" s="219">
        <v>0.04</v>
      </c>
      <c r="L61" s="219">
        <v>0.18</v>
      </c>
      <c r="M61" s="219">
        <v>0.04</v>
      </c>
      <c r="N61" s="219">
        <v>0.04</v>
      </c>
      <c r="O61" s="219">
        <v>0.05</v>
      </c>
      <c r="P61" s="219">
        <v>7.0000000000000007E-2</v>
      </c>
      <c r="Q61" s="219">
        <v>0</v>
      </c>
      <c r="R61" s="219">
        <v>0</v>
      </c>
      <c r="S61" s="219">
        <v>0</v>
      </c>
      <c r="T61" s="219">
        <v>0.04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3.27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1.35</v>
      </c>
      <c r="D62" s="219">
        <v>0.28000000000000003</v>
      </c>
      <c r="E62" s="219">
        <v>0</v>
      </c>
      <c r="F62" s="219">
        <v>0</v>
      </c>
      <c r="G62" s="219">
        <v>2.93</v>
      </c>
      <c r="H62" s="219">
        <v>0</v>
      </c>
      <c r="I62" s="219">
        <v>0</v>
      </c>
      <c r="J62" s="219">
        <v>3.79</v>
      </c>
      <c r="K62" s="219">
        <v>0.04</v>
      </c>
      <c r="L62" s="219">
        <v>0.18</v>
      </c>
      <c r="M62" s="219">
        <v>0.04</v>
      </c>
      <c r="N62" s="219">
        <v>0.04</v>
      </c>
      <c r="O62" s="219">
        <v>0.05</v>
      </c>
      <c r="P62" s="219">
        <v>7.0000000000000007E-2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3.27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1.35</v>
      </c>
      <c r="D63" s="219">
        <v>0.28000000000000003</v>
      </c>
      <c r="E63" s="219">
        <v>0</v>
      </c>
      <c r="F63" s="219">
        <v>0</v>
      </c>
      <c r="G63" s="219">
        <v>2.91</v>
      </c>
      <c r="H63" s="219">
        <v>0</v>
      </c>
      <c r="I63" s="219">
        <v>0</v>
      </c>
      <c r="J63" s="219">
        <v>3.79</v>
      </c>
      <c r="K63" s="219">
        <v>0.04</v>
      </c>
      <c r="L63" s="219">
        <v>0.22</v>
      </c>
      <c r="M63" s="219">
        <v>0.04</v>
      </c>
      <c r="N63" s="219">
        <v>0.04</v>
      </c>
      <c r="O63" s="219">
        <v>0.05</v>
      </c>
      <c r="P63" s="219">
        <v>7.0000000000000007E-2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3.27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1.35</v>
      </c>
      <c r="D64" s="219">
        <v>0.28000000000000003</v>
      </c>
      <c r="E64" s="219">
        <v>0</v>
      </c>
      <c r="F64" s="219">
        <v>0</v>
      </c>
      <c r="G64" s="219">
        <v>2.93</v>
      </c>
      <c r="H64" s="219">
        <v>0</v>
      </c>
      <c r="I64" s="219">
        <v>0</v>
      </c>
      <c r="J64" s="219">
        <v>3.79</v>
      </c>
      <c r="K64" s="219">
        <v>0.04</v>
      </c>
      <c r="L64" s="219">
        <v>0.22</v>
      </c>
      <c r="M64" s="219">
        <v>0.04</v>
      </c>
      <c r="N64" s="219">
        <v>0.04</v>
      </c>
      <c r="O64" s="219">
        <v>0.05</v>
      </c>
      <c r="P64" s="219">
        <v>7.0000000000000007E-2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3.27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1.35</v>
      </c>
      <c r="D65" s="219">
        <v>0.28000000000000003</v>
      </c>
      <c r="E65" s="219">
        <v>0</v>
      </c>
      <c r="F65" s="219">
        <v>0</v>
      </c>
      <c r="G65" s="219">
        <v>2.93</v>
      </c>
      <c r="H65" s="219">
        <v>0</v>
      </c>
      <c r="I65" s="219">
        <v>0</v>
      </c>
      <c r="J65" s="219">
        <v>3.74</v>
      </c>
      <c r="K65" s="219">
        <v>0.04</v>
      </c>
      <c r="L65" s="219">
        <v>0.22</v>
      </c>
      <c r="M65" s="219">
        <v>0.04</v>
      </c>
      <c r="N65" s="219">
        <v>0.04</v>
      </c>
      <c r="O65" s="219">
        <v>0.05</v>
      </c>
      <c r="P65" s="219">
        <v>7.0000000000000007E-2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0.4</v>
      </c>
      <c r="AD65" s="219">
        <v>0</v>
      </c>
      <c r="AE65" s="219">
        <v>0</v>
      </c>
      <c r="AF65" s="219">
        <v>0</v>
      </c>
      <c r="AG65" s="219">
        <v>5.75</v>
      </c>
      <c r="AH65" s="219">
        <v>0</v>
      </c>
      <c r="AI65" s="219">
        <v>0</v>
      </c>
      <c r="AJ65" s="219">
        <v>0</v>
      </c>
      <c r="AK65" s="219">
        <v>3.27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1.35</v>
      </c>
      <c r="D66" s="219">
        <v>0.28000000000000003</v>
      </c>
      <c r="E66" s="219">
        <v>0</v>
      </c>
      <c r="F66" s="219">
        <v>0</v>
      </c>
      <c r="G66" s="219">
        <v>2.93</v>
      </c>
      <c r="H66" s="219">
        <v>0</v>
      </c>
      <c r="I66" s="219">
        <v>0</v>
      </c>
      <c r="J66" s="219">
        <v>3.74</v>
      </c>
      <c r="K66" s="219">
        <v>0.04</v>
      </c>
      <c r="L66" s="219">
        <v>0.22</v>
      </c>
      <c r="M66" s="219">
        <v>0.04</v>
      </c>
      <c r="N66" s="219">
        <v>0.04</v>
      </c>
      <c r="O66" s="219">
        <v>0.05</v>
      </c>
      <c r="P66" s="219">
        <v>7.0000000000000007E-2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0.4</v>
      </c>
      <c r="AD66" s="219">
        <v>0</v>
      </c>
      <c r="AE66" s="219">
        <v>0</v>
      </c>
      <c r="AF66" s="219">
        <v>0</v>
      </c>
      <c r="AG66" s="219">
        <v>5.75</v>
      </c>
      <c r="AH66" s="219">
        <v>0</v>
      </c>
      <c r="AI66" s="219">
        <v>0</v>
      </c>
      <c r="AJ66" s="219">
        <v>0</v>
      </c>
      <c r="AK66" s="219">
        <v>3.27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1.35</v>
      </c>
      <c r="D67" s="219">
        <v>0.28000000000000003</v>
      </c>
      <c r="E67" s="219">
        <v>0</v>
      </c>
      <c r="F67" s="219">
        <v>0</v>
      </c>
      <c r="G67" s="219">
        <v>2.93</v>
      </c>
      <c r="H67" s="219">
        <v>0</v>
      </c>
      <c r="I67" s="219">
        <v>0</v>
      </c>
      <c r="J67" s="219">
        <v>3.74</v>
      </c>
      <c r="K67" s="219">
        <v>0.04</v>
      </c>
      <c r="L67" s="219">
        <v>0.22</v>
      </c>
      <c r="M67" s="219">
        <v>0.04</v>
      </c>
      <c r="N67" s="219">
        <v>0.04</v>
      </c>
      <c r="O67" s="219">
        <v>0.05</v>
      </c>
      <c r="P67" s="219">
        <v>7.0000000000000007E-2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0.4</v>
      </c>
      <c r="AD67" s="219">
        <v>0</v>
      </c>
      <c r="AE67" s="219">
        <v>0</v>
      </c>
      <c r="AF67" s="219">
        <v>0</v>
      </c>
      <c r="AG67" s="219">
        <v>5.75</v>
      </c>
      <c r="AH67" s="219">
        <v>0</v>
      </c>
      <c r="AI67" s="219">
        <v>0</v>
      </c>
      <c r="AJ67" s="219">
        <v>0</v>
      </c>
      <c r="AK67" s="219">
        <v>3.27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1.35</v>
      </c>
      <c r="D68" s="219">
        <v>0.28000000000000003</v>
      </c>
      <c r="E68" s="219">
        <v>0</v>
      </c>
      <c r="F68" s="219">
        <v>0</v>
      </c>
      <c r="G68" s="219">
        <v>2.93</v>
      </c>
      <c r="H68" s="219">
        <v>0</v>
      </c>
      <c r="I68" s="219">
        <v>0</v>
      </c>
      <c r="J68" s="219">
        <v>3.74</v>
      </c>
      <c r="K68" s="219">
        <v>0.04</v>
      </c>
      <c r="L68" s="219">
        <v>0.22</v>
      </c>
      <c r="M68" s="219">
        <v>0.04</v>
      </c>
      <c r="N68" s="219">
        <v>0.04</v>
      </c>
      <c r="O68" s="219">
        <v>0.05</v>
      </c>
      <c r="P68" s="219">
        <v>7.0000000000000007E-2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0.34</v>
      </c>
      <c r="AD68" s="219">
        <v>0</v>
      </c>
      <c r="AE68" s="219">
        <v>0</v>
      </c>
      <c r="AF68" s="219">
        <v>0</v>
      </c>
      <c r="AG68" s="219">
        <v>5.75</v>
      </c>
      <c r="AH68" s="219">
        <v>0</v>
      </c>
      <c r="AI68" s="219">
        <v>0</v>
      </c>
      <c r="AJ68" s="219">
        <v>0</v>
      </c>
      <c r="AK68" s="219">
        <v>3.27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1.35</v>
      </c>
      <c r="D69" s="219">
        <v>0.28000000000000003</v>
      </c>
      <c r="E69" s="219">
        <v>0</v>
      </c>
      <c r="F69" s="219">
        <v>0</v>
      </c>
      <c r="G69" s="219">
        <v>2.93</v>
      </c>
      <c r="H69" s="219">
        <v>0</v>
      </c>
      <c r="I69" s="219">
        <v>0</v>
      </c>
      <c r="J69" s="219">
        <v>3.84</v>
      </c>
      <c r="K69" s="219">
        <v>0.04</v>
      </c>
      <c r="L69" s="219">
        <v>0.22</v>
      </c>
      <c r="M69" s="219">
        <v>0.04</v>
      </c>
      <c r="N69" s="219">
        <v>0.04</v>
      </c>
      <c r="O69" s="219">
        <v>0.05</v>
      </c>
      <c r="P69" s="219">
        <v>7.0000000000000007E-2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0.34</v>
      </c>
      <c r="AD69" s="219">
        <v>0</v>
      </c>
      <c r="AE69" s="219">
        <v>0</v>
      </c>
      <c r="AF69" s="219">
        <v>0</v>
      </c>
      <c r="AG69" s="219">
        <v>5.75</v>
      </c>
      <c r="AH69" s="219">
        <v>0</v>
      </c>
      <c r="AI69" s="219">
        <v>0</v>
      </c>
      <c r="AJ69" s="219">
        <v>0</v>
      </c>
      <c r="AK69" s="219">
        <v>3.27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1.35</v>
      </c>
      <c r="D70" s="219">
        <v>0.28000000000000003</v>
      </c>
      <c r="E70" s="219">
        <v>0</v>
      </c>
      <c r="F70" s="219">
        <v>0</v>
      </c>
      <c r="G70" s="219">
        <v>2.93</v>
      </c>
      <c r="H70" s="219">
        <v>0</v>
      </c>
      <c r="I70" s="219">
        <v>0</v>
      </c>
      <c r="J70" s="219">
        <v>3.84</v>
      </c>
      <c r="K70" s="219">
        <v>0.04</v>
      </c>
      <c r="L70" s="219">
        <v>0.22</v>
      </c>
      <c r="M70" s="219">
        <v>0.04</v>
      </c>
      <c r="N70" s="219">
        <v>0.04</v>
      </c>
      <c r="O70" s="219">
        <v>0.05</v>
      </c>
      <c r="P70" s="219">
        <v>7.0000000000000007E-2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0.34</v>
      </c>
      <c r="AD70" s="219">
        <v>0</v>
      </c>
      <c r="AE70" s="219">
        <v>0</v>
      </c>
      <c r="AF70" s="219">
        <v>0</v>
      </c>
      <c r="AG70" s="219">
        <v>5.75</v>
      </c>
      <c r="AH70" s="219">
        <v>0</v>
      </c>
      <c r="AI70" s="219">
        <v>0</v>
      </c>
      <c r="AJ70" s="219">
        <v>0</v>
      </c>
      <c r="AK70" s="219">
        <v>3.27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0</v>
      </c>
      <c r="D71" s="219">
        <v>1.63</v>
      </c>
      <c r="E71" s="219">
        <v>0</v>
      </c>
      <c r="F71" s="219">
        <v>0</v>
      </c>
      <c r="G71" s="219">
        <v>2.93</v>
      </c>
      <c r="H71" s="219">
        <v>0</v>
      </c>
      <c r="I71" s="219">
        <v>0</v>
      </c>
      <c r="J71" s="219">
        <v>3.84</v>
      </c>
      <c r="K71" s="219">
        <v>0.04</v>
      </c>
      <c r="L71" s="219">
        <v>0.22</v>
      </c>
      <c r="M71" s="219">
        <v>0.04</v>
      </c>
      <c r="N71" s="219">
        <v>0.04</v>
      </c>
      <c r="O71" s="219">
        <v>0.05</v>
      </c>
      <c r="P71" s="219">
        <v>7.0000000000000007E-2</v>
      </c>
      <c r="Q71" s="219">
        <v>0</v>
      </c>
      <c r="R71" s="219">
        <v>0</v>
      </c>
      <c r="S71" s="219">
        <v>0</v>
      </c>
      <c r="T71" s="219">
        <v>0.04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0.34</v>
      </c>
      <c r="AD71" s="219">
        <v>0</v>
      </c>
      <c r="AE71" s="219">
        <v>0</v>
      </c>
      <c r="AF71" s="219">
        <v>0</v>
      </c>
      <c r="AG71" s="219">
        <v>5.75</v>
      </c>
      <c r="AH71" s="219">
        <v>0</v>
      </c>
      <c r="AI71" s="219">
        <v>0</v>
      </c>
      <c r="AJ71" s="219">
        <v>0</v>
      </c>
      <c r="AK71" s="219">
        <v>4.16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0</v>
      </c>
      <c r="D72" s="219">
        <v>1.63</v>
      </c>
      <c r="E72" s="219">
        <v>0</v>
      </c>
      <c r="F72" s="219">
        <v>0</v>
      </c>
      <c r="G72" s="219">
        <v>2.93</v>
      </c>
      <c r="H72" s="219">
        <v>0</v>
      </c>
      <c r="I72" s="219">
        <v>0</v>
      </c>
      <c r="J72" s="219">
        <v>3.84</v>
      </c>
      <c r="K72" s="219">
        <v>0.04</v>
      </c>
      <c r="L72" s="219">
        <v>0.22</v>
      </c>
      <c r="M72" s="219">
        <v>0.04</v>
      </c>
      <c r="N72" s="219">
        <v>0.04</v>
      </c>
      <c r="O72" s="219">
        <v>0.05</v>
      </c>
      <c r="P72" s="219">
        <v>7.0000000000000007E-2</v>
      </c>
      <c r="Q72" s="219">
        <v>0</v>
      </c>
      <c r="R72" s="219">
        <v>0</v>
      </c>
      <c r="S72" s="219">
        <v>0</v>
      </c>
      <c r="T72" s="219">
        <v>0.04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0.34</v>
      </c>
      <c r="AD72" s="219">
        <v>0</v>
      </c>
      <c r="AE72" s="219">
        <v>0</v>
      </c>
      <c r="AF72" s="219">
        <v>0</v>
      </c>
      <c r="AG72" s="219">
        <v>5.75</v>
      </c>
      <c r="AH72" s="219">
        <v>0</v>
      </c>
      <c r="AI72" s="219">
        <v>0</v>
      </c>
      <c r="AJ72" s="219">
        <v>0</v>
      </c>
      <c r="AK72" s="219">
        <v>4.16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0</v>
      </c>
      <c r="D73" s="219">
        <v>1.63</v>
      </c>
      <c r="E73" s="219">
        <v>0</v>
      </c>
      <c r="F73" s="219">
        <v>0</v>
      </c>
      <c r="G73" s="219">
        <v>2.93</v>
      </c>
      <c r="H73" s="219">
        <v>0</v>
      </c>
      <c r="I73" s="219">
        <v>0</v>
      </c>
      <c r="J73" s="219">
        <v>3.95</v>
      </c>
      <c r="K73" s="219">
        <v>0.04</v>
      </c>
      <c r="L73" s="219">
        <v>0.22</v>
      </c>
      <c r="M73" s="219">
        <v>0.04</v>
      </c>
      <c r="N73" s="219">
        <v>0.04</v>
      </c>
      <c r="O73" s="219">
        <v>0.05</v>
      </c>
      <c r="P73" s="219">
        <v>7.0000000000000007E-2</v>
      </c>
      <c r="Q73" s="219">
        <v>0</v>
      </c>
      <c r="R73" s="219">
        <v>0</v>
      </c>
      <c r="S73" s="219">
        <v>0</v>
      </c>
      <c r="T73" s="219">
        <v>0.04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0.34</v>
      </c>
      <c r="AD73" s="219">
        <v>0</v>
      </c>
      <c r="AE73" s="219">
        <v>0</v>
      </c>
      <c r="AF73" s="219">
        <v>0</v>
      </c>
      <c r="AG73" s="219">
        <v>5.75</v>
      </c>
      <c r="AH73" s="219">
        <v>0</v>
      </c>
      <c r="AI73" s="219">
        <v>0</v>
      </c>
      <c r="AJ73" s="219">
        <v>0</v>
      </c>
      <c r="AK73" s="219">
        <v>4.16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0</v>
      </c>
      <c r="D74" s="219">
        <v>1.63</v>
      </c>
      <c r="E74" s="219">
        <v>0</v>
      </c>
      <c r="F74" s="219">
        <v>0</v>
      </c>
      <c r="G74" s="219">
        <v>2.93</v>
      </c>
      <c r="H74" s="219">
        <v>0</v>
      </c>
      <c r="I74" s="219">
        <v>0</v>
      </c>
      <c r="J74" s="219">
        <v>3.95</v>
      </c>
      <c r="K74" s="219">
        <v>0.04</v>
      </c>
      <c r="L74" s="219">
        <v>0.22</v>
      </c>
      <c r="M74" s="219">
        <v>0.04</v>
      </c>
      <c r="N74" s="219">
        <v>0.04</v>
      </c>
      <c r="O74" s="219">
        <v>0.05</v>
      </c>
      <c r="P74" s="219">
        <v>7.0000000000000007E-2</v>
      </c>
      <c r="Q74" s="219">
        <v>0</v>
      </c>
      <c r="R74" s="219">
        <v>0</v>
      </c>
      <c r="S74" s="219">
        <v>0</v>
      </c>
      <c r="T74" s="219">
        <v>0.04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0.34</v>
      </c>
      <c r="AD74" s="219">
        <v>0</v>
      </c>
      <c r="AE74" s="219">
        <v>0</v>
      </c>
      <c r="AF74" s="219">
        <v>0</v>
      </c>
      <c r="AG74" s="219">
        <v>5.75</v>
      </c>
      <c r="AH74" s="219">
        <v>0</v>
      </c>
      <c r="AI74" s="219">
        <v>0</v>
      </c>
      <c r="AJ74" s="219">
        <v>0</v>
      </c>
      <c r="AK74" s="219">
        <v>4.16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0</v>
      </c>
      <c r="D75" s="219">
        <v>1.63</v>
      </c>
      <c r="E75" s="219">
        <v>0</v>
      </c>
      <c r="F75" s="219">
        <v>0</v>
      </c>
      <c r="G75" s="219">
        <v>2.93</v>
      </c>
      <c r="H75" s="219">
        <v>0</v>
      </c>
      <c r="I75" s="219">
        <v>0</v>
      </c>
      <c r="J75" s="219">
        <v>3.95</v>
      </c>
      <c r="K75" s="219">
        <v>0.04</v>
      </c>
      <c r="L75" s="219">
        <v>0.22</v>
      </c>
      <c r="M75" s="219">
        <v>0.04</v>
      </c>
      <c r="N75" s="219">
        <v>0.04</v>
      </c>
      <c r="O75" s="219">
        <v>0.05</v>
      </c>
      <c r="P75" s="219">
        <v>7.0000000000000007E-2</v>
      </c>
      <c r="Q75" s="219">
        <v>0</v>
      </c>
      <c r="R75" s="219">
        <v>0</v>
      </c>
      <c r="S75" s="219">
        <v>0</v>
      </c>
      <c r="T75" s="219">
        <v>0.04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0.34</v>
      </c>
      <c r="AD75" s="219">
        <v>0</v>
      </c>
      <c r="AE75" s="219">
        <v>0</v>
      </c>
      <c r="AF75" s="219">
        <v>0</v>
      </c>
      <c r="AG75" s="219">
        <v>5.75</v>
      </c>
      <c r="AH75" s="219">
        <v>0</v>
      </c>
      <c r="AI75" s="219">
        <v>0</v>
      </c>
      <c r="AJ75" s="219">
        <v>0</v>
      </c>
      <c r="AK75" s="219">
        <v>3.27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0</v>
      </c>
      <c r="D76" s="219">
        <v>1.63</v>
      </c>
      <c r="E76" s="219">
        <v>0</v>
      </c>
      <c r="F76" s="219">
        <v>0</v>
      </c>
      <c r="G76" s="219">
        <v>2.93</v>
      </c>
      <c r="H76" s="219">
        <v>0</v>
      </c>
      <c r="I76" s="219">
        <v>0</v>
      </c>
      <c r="J76" s="219">
        <v>3.95</v>
      </c>
      <c r="K76" s="219">
        <v>0.04</v>
      </c>
      <c r="L76" s="219">
        <v>0.22</v>
      </c>
      <c r="M76" s="219">
        <v>0.04</v>
      </c>
      <c r="N76" s="219">
        <v>0.04</v>
      </c>
      <c r="O76" s="219">
        <v>0.05</v>
      </c>
      <c r="P76" s="219">
        <v>7.0000000000000007E-2</v>
      </c>
      <c r="Q76" s="219">
        <v>0</v>
      </c>
      <c r="R76" s="219">
        <v>0</v>
      </c>
      <c r="S76" s="219">
        <v>0</v>
      </c>
      <c r="T76" s="219">
        <v>0.04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0.34</v>
      </c>
      <c r="AD76" s="219">
        <v>0</v>
      </c>
      <c r="AE76" s="219">
        <v>0</v>
      </c>
      <c r="AF76" s="219">
        <v>0</v>
      </c>
      <c r="AG76" s="219">
        <v>5.75</v>
      </c>
      <c r="AH76" s="219">
        <v>0</v>
      </c>
      <c r="AI76" s="219">
        <v>0</v>
      </c>
      <c r="AJ76" s="219">
        <v>0</v>
      </c>
      <c r="AK76" s="219">
        <v>3.27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0</v>
      </c>
      <c r="D77" s="219">
        <v>1.63</v>
      </c>
      <c r="E77" s="219">
        <v>0</v>
      </c>
      <c r="F77" s="219">
        <v>0</v>
      </c>
      <c r="G77" s="219">
        <v>2.93</v>
      </c>
      <c r="H77" s="219">
        <v>0</v>
      </c>
      <c r="I77" s="219">
        <v>0</v>
      </c>
      <c r="J77" s="219">
        <v>3.95</v>
      </c>
      <c r="K77" s="219">
        <v>0</v>
      </c>
      <c r="L77" s="219">
        <v>0.22</v>
      </c>
      <c r="M77" s="219">
        <v>0.04</v>
      </c>
      <c r="N77" s="219">
        <v>0.04</v>
      </c>
      <c r="O77" s="219">
        <v>0.05</v>
      </c>
      <c r="P77" s="219">
        <v>7.0000000000000007E-2</v>
      </c>
      <c r="Q77" s="219">
        <v>0</v>
      </c>
      <c r="R77" s="219">
        <v>0</v>
      </c>
      <c r="S77" s="219">
        <v>0</v>
      </c>
      <c r="T77" s="219">
        <v>0.04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0.34</v>
      </c>
      <c r="AD77" s="219">
        <v>0</v>
      </c>
      <c r="AE77" s="219">
        <v>0</v>
      </c>
      <c r="AF77" s="219">
        <v>0</v>
      </c>
      <c r="AG77" s="219">
        <v>3.03</v>
      </c>
      <c r="AH77" s="219">
        <v>0</v>
      </c>
      <c r="AI77" s="219">
        <v>0</v>
      </c>
      <c r="AJ77" s="219">
        <v>0</v>
      </c>
      <c r="AK77" s="219">
        <v>3.27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0</v>
      </c>
      <c r="D78" s="219">
        <v>1.63</v>
      </c>
      <c r="E78" s="219">
        <v>0</v>
      </c>
      <c r="F78" s="219">
        <v>0</v>
      </c>
      <c r="G78" s="219">
        <v>2.93</v>
      </c>
      <c r="H78" s="219">
        <v>0</v>
      </c>
      <c r="I78" s="219">
        <v>0</v>
      </c>
      <c r="J78" s="219">
        <v>3.95</v>
      </c>
      <c r="K78" s="219">
        <v>0.04</v>
      </c>
      <c r="L78" s="219">
        <v>0.22</v>
      </c>
      <c r="M78" s="219">
        <v>0.04</v>
      </c>
      <c r="N78" s="219">
        <v>0.04</v>
      </c>
      <c r="O78" s="219">
        <v>0.05</v>
      </c>
      <c r="P78" s="219">
        <v>7.0000000000000007E-2</v>
      </c>
      <c r="Q78" s="219">
        <v>0</v>
      </c>
      <c r="R78" s="219">
        <v>0</v>
      </c>
      <c r="S78" s="219">
        <v>0</v>
      </c>
      <c r="T78" s="219">
        <v>0.04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0.34</v>
      </c>
      <c r="AD78" s="219">
        <v>0</v>
      </c>
      <c r="AE78" s="219">
        <v>0</v>
      </c>
      <c r="AF78" s="219">
        <v>0</v>
      </c>
      <c r="AG78" s="219">
        <v>3.03</v>
      </c>
      <c r="AH78" s="219">
        <v>0</v>
      </c>
      <c r="AI78" s="219">
        <v>0</v>
      </c>
      <c r="AJ78" s="219">
        <v>0</v>
      </c>
      <c r="AK78" s="219">
        <v>3.27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0</v>
      </c>
      <c r="D79" s="219">
        <v>1.63</v>
      </c>
      <c r="E79" s="219">
        <v>0</v>
      </c>
      <c r="F79" s="219">
        <v>0</v>
      </c>
      <c r="G79" s="219">
        <v>2.93</v>
      </c>
      <c r="H79" s="219">
        <v>0</v>
      </c>
      <c r="I79" s="219">
        <v>0</v>
      </c>
      <c r="J79" s="219">
        <v>3.95</v>
      </c>
      <c r="K79" s="219">
        <v>0.04</v>
      </c>
      <c r="L79" s="219">
        <v>0.18</v>
      </c>
      <c r="M79" s="219">
        <v>0.04</v>
      </c>
      <c r="N79" s="219">
        <v>0.04</v>
      </c>
      <c r="O79" s="219">
        <v>0.05</v>
      </c>
      <c r="P79" s="219">
        <v>7.0000000000000007E-2</v>
      </c>
      <c r="Q79" s="219">
        <v>0</v>
      </c>
      <c r="R79" s="219">
        <v>0</v>
      </c>
      <c r="S79" s="219">
        <v>0</v>
      </c>
      <c r="T79" s="219">
        <v>0.04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0.34</v>
      </c>
      <c r="AD79" s="219">
        <v>0</v>
      </c>
      <c r="AE79" s="219">
        <v>0</v>
      </c>
      <c r="AF79" s="219">
        <v>0</v>
      </c>
      <c r="AG79" s="219">
        <v>3.03</v>
      </c>
      <c r="AH79" s="219">
        <v>0</v>
      </c>
      <c r="AI79" s="219">
        <v>0</v>
      </c>
      <c r="AJ79" s="219">
        <v>0</v>
      </c>
      <c r="AK79" s="219">
        <v>3.27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0</v>
      </c>
      <c r="D80" s="219">
        <v>1.63</v>
      </c>
      <c r="E80" s="219">
        <v>0</v>
      </c>
      <c r="F80" s="219">
        <v>0</v>
      </c>
      <c r="G80" s="219">
        <v>2.93</v>
      </c>
      <c r="H80" s="219">
        <v>0</v>
      </c>
      <c r="I80" s="219">
        <v>0</v>
      </c>
      <c r="J80" s="219">
        <v>3.95</v>
      </c>
      <c r="K80" s="219">
        <v>0.15</v>
      </c>
      <c r="L80" s="219">
        <v>0.22</v>
      </c>
      <c r="M80" s="219">
        <v>0.04</v>
      </c>
      <c r="N80" s="219">
        <v>0.04</v>
      </c>
      <c r="O80" s="219">
        <v>0.05</v>
      </c>
      <c r="P80" s="219">
        <v>7.0000000000000007E-2</v>
      </c>
      <c r="Q80" s="219">
        <v>0</v>
      </c>
      <c r="R80" s="219">
        <v>0</v>
      </c>
      <c r="S80" s="219">
        <v>0</v>
      </c>
      <c r="T80" s="219">
        <v>0.04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0.34</v>
      </c>
      <c r="AD80" s="219">
        <v>0</v>
      </c>
      <c r="AE80" s="219">
        <v>0</v>
      </c>
      <c r="AF80" s="219">
        <v>0</v>
      </c>
      <c r="AG80" s="219">
        <v>3.03</v>
      </c>
      <c r="AH80" s="219">
        <v>0</v>
      </c>
      <c r="AI80" s="219">
        <v>0</v>
      </c>
      <c r="AJ80" s="219">
        <v>0</v>
      </c>
      <c r="AK80" s="219">
        <v>3.27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0</v>
      </c>
      <c r="D81" s="219">
        <v>1.63</v>
      </c>
      <c r="E81" s="219">
        <v>0</v>
      </c>
      <c r="F81" s="219">
        <v>0</v>
      </c>
      <c r="G81" s="219">
        <v>2.93</v>
      </c>
      <c r="H81" s="219">
        <v>0</v>
      </c>
      <c r="I81" s="219">
        <v>0</v>
      </c>
      <c r="J81" s="219">
        <v>3.95</v>
      </c>
      <c r="K81" s="219">
        <v>0.14000000000000001</v>
      </c>
      <c r="L81" s="219">
        <v>0.22</v>
      </c>
      <c r="M81" s="219">
        <v>0.04</v>
      </c>
      <c r="N81" s="219">
        <v>0.04</v>
      </c>
      <c r="O81" s="219">
        <v>0.05</v>
      </c>
      <c r="P81" s="219">
        <v>7.0000000000000007E-2</v>
      </c>
      <c r="Q81" s="219">
        <v>0</v>
      </c>
      <c r="R81" s="219">
        <v>0</v>
      </c>
      <c r="S81" s="219">
        <v>0</v>
      </c>
      <c r="T81" s="219">
        <v>0.04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0.34</v>
      </c>
      <c r="AD81" s="219">
        <v>0</v>
      </c>
      <c r="AE81" s="219">
        <v>0</v>
      </c>
      <c r="AF81" s="219">
        <v>0</v>
      </c>
      <c r="AG81" s="219">
        <v>3.03</v>
      </c>
      <c r="AH81" s="219">
        <v>0</v>
      </c>
      <c r="AI81" s="219">
        <v>0</v>
      </c>
      <c r="AJ81" s="219">
        <v>0</v>
      </c>
      <c r="AK81" s="219">
        <v>4.16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0</v>
      </c>
      <c r="D82" s="219">
        <v>1.63</v>
      </c>
      <c r="E82" s="219">
        <v>0</v>
      </c>
      <c r="F82" s="219">
        <v>0</v>
      </c>
      <c r="G82" s="219">
        <v>2.93</v>
      </c>
      <c r="H82" s="219">
        <v>0</v>
      </c>
      <c r="I82" s="219">
        <v>0</v>
      </c>
      <c r="J82" s="219">
        <v>3.95</v>
      </c>
      <c r="K82" s="219">
        <v>0.04</v>
      </c>
      <c r="L82" s="219">
        <v>0.22</v>
      </c>
      <c r="M82" s="219">
        <v>0.04</v>
      </c>
      <c r="N82" s="219">
        <v>0.04</v>
      </c>
      <c r="O82" s="219">
        <v>0.05</v>
      </c>
      <c r="P82" s="219">
        <v>7.0000000000000007E-2</v>
      </c>
      <c r="Q82" s="219">
        <v>0</v>
      </c>
      <c r="R82" s="219">
        <v>0</v>
      </c>
      <c r="S82" s="219">
        <v>0</v>
      </c>
      <c r="T82" s="219">
        <v>0.04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3.03</v>
      </c>
      <c r="AH82" s="219">
        <v>0</v>
      </c>
      <c r="AI82" s="219">
        <v>0</v>
      </c>
      <c r="AJ82" s="219">
        <v>0</v>
      </c>
      <c r="AK82" s="219">
        <v>4.16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0</v>
      </c>
      <c r="D83" s="219">
        <v>1.63</v>
      </c>
      <c r="E83" s="219">
        <v>0</v>
      </c>
      <c r="F83" s="219">
        <v>0</v>
      </c>
      <c r="G83" s="219">
        <v>2.93</v>
      </c>
      <c r="H83" s="219">
        <v>0</v>
      </c>
      <c r="I83" s="219">
        <v>0</v>
      </c>
      <c r="J83" s="219">
        <v>4</v>
      </c>
      <c r="K83" s="219">
        <v>0.04</v>
      </c>
      <c r="L83" s="219">
        <v>0.22</v>
      </c>
      <c r="M83" s="219">
        <v>0.04</v>
      </c>
      <c r="N83" s="219">
        <v>0.04</v>
      </c>
      <c r="O83" s="219">
        <v>0.05</v>
      </c>
      <c r="P83" s="219">
        <v>7.0000000000000007E-2</v>
      </c>
      <c r="Q83" s="219">
        <v>0</v>
      </c>
      <c r="R83" s="219">
        <v>0</v>
      </c>
      <c r="S83" s="219">
        <v>0</v>
      </c>
      <c r="T83" s="219">
        <v>0.04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3.03</v>
      </c>
      <c r="AH83" s="219">
        <v>0</v>
      </c>
      <c r="AI83" s="219">
        <v>0</v>
      </c>
      <c r="AJ83" s="219">
        <v>0</v>
      </c>
      <c r="AK83" s="219">
        <v>4.22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0</v>
      </c>
      <c r="D84" s="219">
        <v>1.63</v>
      </c>
      <c r="E84" s="219">
        <v>0</v>
      </c>
      <c r="F84" s="219">
        <v>0</v>
      </c>
      <c r="G84" s="219">
        <v>2.93</v>
      </c>
      <c r="H84" s="219">
        <v>0</v>
      </c>
      <c r="I84" s="219">
        <v>0</v>
      </c>
      <c r="J84" s="219">
        <v>4</v>
      </c>
      <c r="K84" s="219">
        <v>0.04</v>
      </c>
      <c r="L84" s="219">
        <v>0.22</v>
      </c>
      <c r="M84" s="219">
        <v>0.04</v>
      </c>
      <c r="N84" s="219">
        <v>0.04</v>
      </c>
      <c r="O84" s="219">
        <v>0.05</v>
      </c>
      <c r="P84" s="219">
        <v>7.0000000000000007E-2</v>
      </c>
      <c r="Q84" s="219">
        <v>0</v>
      </c>
      <c r="R84" s="219">
        <v>0</v>
      </c>
      <c r="S84" s="219">
        <v>0</v>
      </c>
      <c r="T84" s="219">
        <v>0.04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3.03</v>
      </c>
      <c r="AH84" s="219">
        <v>0</v>
      </c>
      <c r="AI84" s="219">
        <v>0</v>
      </c>
      <c r="AJ84" s="219">
        <v>0</v>
      </c>
      <c r="AK84" s="219">
        <v>4.22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0</v>
      </c>
      <c r="D85" s="219">
        <v>1.63</v>
      </c>
      <c r="E85" s="219">
        <v>0</v>
      </c>
      <c r="F85" s="219">
        <v>0</v>
      </c>
      <c r="G85" s="219">
        <v>2.93</v>
      </c>
      <c r="H85" s="219">
        <v>0</v>
      </c>
      <c r="I85" s="219">
        <v>0</v>
      </c>
      <c r="J85" s="219">
        <v>4</v>
      </c>
      <c r="K85" s="219">
        <v>0.04</v>
      </c>
      <c r="L85" s="219">
        <v>0.22</v>
      </c>
      <c r="M85" s="219">
        <v>0.04</v>
      </c>
      <c r="N85" s="219">
        <v>0.04</v>
      </c>
      <c r="O85" s="219">
        <v>0.05</v>
      </c>
      <c r="P85" s="219">
        <v>7.0000000000000007E-2</v>
      </c>
      <c r="Q85" s="219">
        <v>0</v>
      </c>
      <c r="R85" s="219">
        <v>0</v>
      </c>
      <c r="S85" s="219">
        <v>0</v>
      </c>
      <c r="T85" s="219">
        <v>0.04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3.03</v>
      </c>
      <c r="AH85" s="219">
        <v>0</v>
      </c>
      <c r="AI85" s="219">
        <v>0</v>
      </c>
      <c r="AJ85" s="219">
        <v>0</v>
      </c>
      <c r="AK85" s="219">
        <v>4.22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0</v>
      </c>
      <c r="D86" s="219">
        <v>1.63</v>
      </c>
      <c r="E86" s="219">
        <v>0</v>
      </c>
      <c r="F86" s="219">
        <v>0</v>
      </c>
      <c r="G86" s="219">
        <v>2.93</v>
      </c>
      <c r="H86" s="219">
        <v>0</v>
      </c>
      <c r="I86" s="219">
        <v>0</v>
      </c>
      <c r="J86" s="219">
        <v>4</v>
      </c>
      <c r="K86" s="219">
        <v>0.04</v>
      </c>
      <c r="L86" s="219">
        <v>0.22</v>
      </c>
      <c r="M86" s="219">
        <v>0.04</v>
      </c>
      <c r="N86" s="219">
        <v>0.04</v>
      </c>
      <c r="O86" s="219">
        <v>0.05</v>
      </c>
      <c r="P86" s="219">
        <v>7.0000000000000007E-2</v>
      </c>
      <c r="Q86" s="219">
        <v>0</v>
      </c>
      <c r="R86" s="219">
        <v>0</v>
      </c>
      <c r="S86" s="219">
        <v>0</v>
      </c>
      <c r="T86" s="219">
        <v>0.04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3.03</v>
      </c>
      <c r="AH86" s="219">
        <v>0</v>
      </c>
      <c r="AI86" s="219">
        <v>0</v>
      </c>
      <c r="AJ86" s="219">
        <v>0</v>
      </c>
      <c r="AK86" s="219">
        <v>4.22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0</v>
      </c>
      <c r="D87" s="219">
        <v>1.63</v>
      </c>
      <c r="E87" s="219">
        <v>0</v>
      </c>
      <c r="F87" s="219">
        <v>0</v>
      </c>
      <c r="G87" s="219">
        <v>2.93</v>
      </c>
      <c r="H87" s="219">
        <v>0</v>
      </c>
      <c r="I87" s="219">
        <v>0</v>
      </c>
      <c r="J87" s="219">
        <v>3.77</v>
      </c>
      <c r="K87" s="219">
        <v>0.04</v>
      </c>
      <c r="L87" s="219">
        <v>0.22</v>
      </c>
      <c r="M87" s="219">
        <v>0.04</v>
      </c>
      <c r="N87" s="219">
        <v>0.04</v>
      </c>
      <c r="O87" s="219">
        <v>0.05</v>
      </c>
      <c r="P87" s="219">
        <v>7.0000000000000007E-2</v>
      </c>
      <c r="Q87" s="219">
        <v>0</v>
      </c>
      <c r="R87" s="219">
        <v>0</v>
      </c>
      <c r="S87" s="219">
        <v>0</v>
      </c>
      <c r="T87" s="219">
        <v>0.04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0.64</v>
      </c>
      <c r="AD87" s="219">
        <v>0</v>
      </c>
      <c r="AE87" s="219">
        <v>0</v>
      </c>
      <c r="AF87" s="219">
        <v>0</v>
      </c>
      <c r="AG87" s="219">
        <v>3.03</v>
      </c>
      <c r="AH87" s="219">
        <v>0</v>
      </c>
      <c r="AI87" s="219">
        <v>0</v>
      </c>
      <c r="AJ87" s="219">
        <v>0</v>
      </c>
      <c r="AK87" s="219">
        <v>4.22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0</v>
      </c>
      <c r="D88" s="219">
        <v>1.63</v>
      </c>
      <c r="E88" s="219">
        <v>0</v>
      </c>
      <c r="F88" s="219">
        <v>0</v>
      </c>
      <c r="G88" s="219">
        <v>2.93</v>
      </c>
      <c r="H88" s="219">
        <v>0</v>
      </c>
      <c r="I88" s="219">
        <v>0</v>
      </c>
      <c r="J88" s="219">
        <v>3.77</v>
      </c>
      <c r="K88" s="219">
        <v>0.04</v>
      </c>
      <c r="L88" s="219">
        <v>0.22</v>
      </c>
      <c r="M88" s="219">
        <v>0.04</v>
      </c>
      <c r="N88" s="219">
        <v>0.04</v>
      </c>
      <c r="O88" s="219">
        <v>0.05</v>
      </c>
      <c r="P88" s="219">
        <v>7.0000000000000007E-2</v>
      </c>
      <c r="Q88" s="219">
        <v>0</v>
      </c>
      <c r="R88" s="219">
        <v>0</v>
      </c>
      <c r="S88" s="219">
        <v>0</v>
      </c>
      <c r="T88" s="219">
        <v>0.04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0.64</v>
      </c>
      <c r="AD88" s="219">
        <v>0</v>
      </c>
      <c r="AE88" s="219">
        <v>0</v>
      </c>
      <c r="AF88" s="219">
        <v>0</v>
      </c>
      <c r="AG88" s="219">
        <v>4.54</v>
      </c>
      <c r="AH88" s="219">
        <v>0</v>
      </c>
      <c r="AI88" s="219">
        <v>0</v>
      </c>
      <c r="AJ88" s="219">
        <v>0</v>
      </c>
      <c r="AK88" s="219">
        <v>4.22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0</v>
      </c>
      <c r="D89" s="219">
        <v>1.63</v>
      </c>
      <c r="E89" s="219">
        <v>0</v>
      </c>
      <c r="F89" s="219">
        <v>0</v>
      </c>
      <c r="G89" s="219">
        <v>2.93</v>
      </c>
      <c r="H89" s="219">
        <v>0</v>
      </c>
      <c r="I89" s="219">
        <v>0</v>
      </c>
      <c r="J89" s="219">
        <v>3.79</v>
      </c>
      <c r="K89" s="219">
        <v>0.04</v>
      </c>
      <c r="L89" s="219">
        <v>0.18</v>
      </c>
      <c r="M89" s="219">
        <v>0.04</v>
      </c>
      <c r="N89" s="219">
        <v>0.04</v>
      </c>
      <c r="O89" s="219">
        <v>0.05</v>
      </c>
      <c r="P89" s="219">
        <v>7.0000000000000007E-2</v>
      </c>
      <c r="Q89" s="219">
        <v>0</v>
      </c>
      <c r="R89" s="219">
        <v>0</v>
      </c>
      <c r="S89" s="219">
        <v>0</v>
      </c>
      <c r="T89" s="219">
        <v>0.04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0.64</v>
      </c>
      <c r="AD89" s="219">
        <v>0</v>
      </c>
      <c r="AE89" s="219">
        <v>0</v>
      </c>
      <c r="AF89" s="219">
        <v>0</v>
      </c>
      <c r="AG89" s="219">
        <v>4.54</v>
      </c>
      <c r="AH89" s="219">
        <v>0</v>
      </c>
      <c r="AI89" s="219">
        <v>0</v>
      </c>
      <c r="AJ89" s="219">
        <v>0</v>
      </c>
      <c r="AK89" s="219">
        <v>4.22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0</v>
      </c>
      <c r="D90" s="219">
        <v>1.63</v>
      </c>
      <c r="E90" s="219">
        <v>0</v>
      </c>
      <c r="F90" s="219">
        <v>0</v>
      </c>
      <c r="G90" s="219">
        <v>2.93</v>
      </c>
      <c r="H90" s="219">
        <v>0</v>
      </c>
      <c r="I90" s="219">
        <v>0</v>
      </c>
      <c r="J90" s="219">
        <v>3.79</v>
      </c>
      <c r="K90" s="219">
        <v>0.04</v>
      </c>
      <c r="L90" s="219">
        <v>0.18</v>
      </c>
      <c r="M90" s="219">
        <v>0.04</v>
      </c>
      <c r="N90" s="219">
        <v>0.04</v>
      </c>
      <c r="O90" s="219">
        <v>0.05</v>
      </c>
      <c r="P90" s="219">
        <v>7.0000000000000007E-2</v>
      </c>
      <c r="Q90" s="219">
        <v>0</v>
      </c>
      <c r="R90" s="219">
        <v>0</v>
      </c>
      <c r="S90" s="219">
        <v>0</v>
      </c>
      <c r="T90" s="219">
        <v>0.04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0.64</v>
      </c>
      <c r="AD90" s="219">
        <v>0</v>
      </c>
      <c r="AE90" s="219">
        <v>0</v>
      </c>
      <c r="AF90" s="219">
        <v>0</v>
      </c>
      <c r="AG90" s="219">
        <v>4.54</v>
      </c>
      <c r="AH90" s="219">
        <v>0</v>
      </c>
      <c r="AI90" s="219">
        <v>0</v>
      </c>
      <c r="AJ90" s="219">
        <v>0</v>
      </c>
      <c r="AK90" s="219">
        <v>4.22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0</v>
      </c>
      <c r="D91" s="219">
        <v>1.63</v>
      </c>
      <c r="E91" s="219">
        <v>0</v>
      </c>
      <c r="F91" s="219">
        <v>0</v>
      </c>
      <c r="G91" s="219">
        <v>2.93</v>
      </c>
      <c r="H91" s="219">
        <v>0</v>
      </c>
      <c r="I91" s="219">
        <v>0</v>
      </c>
      <c r="J91" s="219">
        <v>3.79</v>
      </c>
      <c r="K91" s="219">
        <v>0.04</v>
      </c>
      <c r="L91" s="219">
        <v>0.18</v>
      </c>
      <c r="M91" s="219">
        <v>0.04</v>
      </c>
      <c r="N91" s="219">
        <v>0.04</v>
      </c>
      <c r="O91" s="219">
        <v>0.05</v>
      </c>
      <c r="P91" s="219">
        <v>0.08</v>
      </c>
      <c r="Q91" s="219">
        <v>0</v>
      </c>
      <c r="R91" s="219">
        <v>0</v>
      </c>
      <c r="S91" s="219">
        <v>0</v>
      </c>
      <c r="T91" s="219">
        <v>0.04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0.64</v>
      </c>
      <c r="AD91" s="219">
        <v>0</v>
      </c>
      <c r="AE91" s="219">
        <v>0</v>
      </c>
      <c r="AF91" s="219">
        <v>0</v>
      </c>
      <c r="AG91" s="219">
        <v>4.54</v>
      </c>
      <c r="AH91" s="219">
        <v>0</v>
      </c>
      <c r="AI91" s="219">
        <v>0</v>
      </c>
      <c r="AJ91" s="219">
        <v>0</v>
      </c>
      <c r="AK91" s="219">
        <v>4.29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1.63</v>
      </c>
      <c r="E92" s="219">
        <v>0</v>
      </c>
      <c r="F92" s="219">
        <v>0</v>
      </c>
      <c r="G92" s="219">
        <v>2.93</v>
      </c>
      <c r="H92" s="219">
        <v>0</v>
      </c>
      <c r="I92" s="219">
        <v>0</v>
      </c>
      <c r="J92" s="219">
        <v>3.79</v>
      </c>
      <c r="K92" s="219">
        <v>0.04</v>
      </c>
      <c r="L92" s="219">
        <v>0.18</v>
      </c>
      <c r="M92" s="219">
        <v>0.04</v>
      </c>
      <c r="N92" s="219">
        <v>0.04</v>
      </c>
      <c r="O92" s="219">
        <v>0.05</v>
      </c>
      <c r="P92" s="219">
        <v>7.0000000000000007E-2</v>
      </c>
      <c r="Q92" s="219">
        <v>0</v>
      </c>
      <c r="R92" s="219">
        <v>0</v>
      </c>
      <c r="S92" s="219">
        <v>0</v>
      </c>
      <c r="T92" s="219">
        <v>0.04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4.54</v>
      </c>
      <c r="AH92" s="219">
        <v>0</v>
      </c>
      <c r="AI92" s="219">
        <v>0</v>
      </c>
      <c r="AJ92" s="219">
        <v>0</v>
      </c>
      <c r="AK92" s="219">
        <v>4.29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1.63</v>
      </c>
      <c r="E93" s="219">
        <v>0</v>
      </c>
      <c r="F93" s="219">
        <v>0</v>
      </c>
      <c r="G93" s="219">
        <v>2.93</v>
      </c>
      <c r="H93" s="219">
        <v>0</v>
      </c>
      <c r="I93" s="219">
        <v>0</v>
      </c>
      <c r="J93" s="219">
        <v>3.79</v>
      </c>
      <c r="K93" s="219">
        <v>0.04</v>
      </c>
      <c r="L93" s="219">
        <v>0.22</v>
      </c>
      <c r="M93" s="219">
        <v>0.04</v>
      </c>
      <c r="N93" s="219">
        <v>0.04</v>
      </c>
      <c r="O93" s="219">
        <v>0.05</v>
      </c>
      <c r="P93" s="219">
        <v>7.0000000000000007E-2</v>
      </c>
      <c r="Q93" s="219">
        <v>0</v>
      </c>
      <c r="R93" s="219">
        <v>0</v>
      </c>
      <c r="S93" s="219">
        <v>0</v>
      </c>
      <c r="T93" s="219">
        <v>0.04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5.45</v>
      </c>
      <c r="AH93" s="219">
        <v>0</v>
      </c>
      <c r="AI93" s="219">
        <v>0</v>
      </c>
      <c r="AJ93" s="219">
        <v>0</v>
      </c>
      <c r="AK93" s="219">
        <v>4.29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1.63</v>
      </c>
      <c r="E94" s="219">
        <v>0</v>
      </c>
      <c r="F94" s="219">
        <v>0</v>
      </c>
      <c r="G94" s="219">
        <v>2.93</v>
      </c>
      <c r="H94" s="219">
        <v>0</v>
      </c>
      <c r="I94" s="219">
        <v>0</v>
      </c>
      <c r="J94" s="219">
        <v>3.79</v>
      </c>
      <c r="K94" s="219">
        <v>0.04</v>
      </c>
      <c r="L94" s="219">
        <v>0.22</v>
      </c>
      <c r="M94" s="219">
        <v>0.04</v>
      </c>
      <c r="N94" s="219">
        <v>0.04</v>
      </c>
      <c r="O94" s="219">
        <v>0.05</v>
      </c>
      <c r="P94" s="219">
        <v>7.0000000000000007E-2</v>
      </c>
      <c r="Q94" s="219">
        <v>0</v>
      </c>
      <c r="R94" s="219">
        <v>0</v>
      </c>
      <c r="S94" s="219">
        <v>0</v>
      </c>
      <c r="T94" s="219">
        <v>0.04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5.45</v>
      </c>
      <c r="AH94" s="219">
        <v>0</v>
      </c>
      <c r="AI94" s="219">
        <v>0</v>
      </c>
      <c r="AJ94" s="219">
        <v>0</v>
      </c>
      <c r="AK94" s="219">
        <v>4.29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1.63</v>
      </c>
      <c r="E95" s="219">
        <v>0</v>
      </c>
      <c r="F95" s="219">
        <v>0</v>
      </c>
      <c r="G95" s="219">
        <v>2.93</v>
      </c>
      <c r="H95" s="219">
        <v>0</v>
      </c>
      <c r="I95" s="219">
        <v>0</v>
      </c>
      <c r="J95" s="219">
        <v>3.79</v>
      </c>
      <c r="K95" s="219">
        <v>0.04</v>
      </c>
      <c r="L95" s="219">
        <v>0.22</v>
      </c>
      <c r="M95" s="219">
        <v>0.04</v>
      </c>
      <c r="N95" s="219">
        <v>0.04</v>
      </c>
      <c r="O95" s="219">
        <v>0.05</v>
      </c>
      <c r="P95" s="219">
        <v>7.0000000000000007E-2</v>
      </c>
      <c r="Q95" s="219">
        <v>0</v>
      </c>
      <c r="R95" s="219">
        <v>0</v>
      </c>
      <c r="S95" s="219">
        <v>0</v>
      </c>
      <c r="T95" s="219">
        <v>0.04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5.45</v>
      </c>
      <c r="AH95" s="219">
        <v>0</v>
      </c>
      <c r="AI95" s="219">
        <v>0</v>
      </c>
      <c r="AJ95" s="219">
        <v>0</v>
      </c>
      <c r="AK95" s="219">
        <v>4.29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1.63</v>
      </c>
      <c r="E96" s="219">
        <v>0</v>
      </c>
      <c r="F96" s="219">
        <v>0</v>
      </c>
      <c r="G96" s="219">
        <v>2.93</v>
      </c>
      <c r="H96" s="219">
        <v>0</v>
      </c>
      <c r="I96" s="219">
        <v>0</v>
      </c>
      <c r="J96" s="219">
        <v>3.79</v>
      </c>
      <c r="K96" s="219">
        <v>0.04</v>
      </c>
      <c r="L96" s="219">
        <v>0.22</v>
      </c>
      <c r="M96" s="219">
        <v>0.04</v>
      </c>
      <c r="N96" s="219">
        <v>0.04</v>
      </c>
      <c r="O96" s="219">
        <v>0.05</v>
      </c>
      <c r="P96" s="219">
        <v>7.0000000000000007E-2</v>
      </c>
      <c r="Q96" s="219">
        <v>0</v>
      </c>
      <c r="R96" s="219">
        <v>0</v>
      </c>
      <c r="S96" s="219">
        <v>0</v>
      </c>
      <c r="T96" s="219">
        <v>0.04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5.45</v>
      </c>
      <c r="AH96" s="219">
        <v>0</v>
      </c>
      <c r="AI96" s="219">
        <v>0</v>
      </c>
      <c r="AJ96" s="219">
        <v>0</v>
      </c>
      <c r="AK96" s="219">
        <v>4.29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1.44</v>
      </c>
      <c r="E97" s="219">
        <v>0</v>
      </c>
      <c r="F97" s="219">
        <v>0</v>
      </c>
      <c r="G97" s="219">
        <v>2.93</v>
      </c>
      <c r="H97" s="219">
        <v>0</v>
      </c>
      <c r="I97" s="219">
        <v>0</v>
      </c>
      <c r="J97" s="219">
        <v>3.79</v>
      </c>
      <c r="K97" s="219">
        <v>0.04</v>
      </c>
      <c r="L97" s="219">
        <v>0.22</v>
      </c>
      <c r="M97" s="219">
        <v>0.04</v>
      </c>
      <c r="N97" s="219">
        <v>0.04</v>
      </c>
      <c r="O97" s="219">
        <v>0.05</v>
      </c>
      <c r="P97" s="219">
        <v>7.0000000000000007E-2</v>
      </c>
      <c r="Q97" s="219">
        <v>0</v>
      </c>
      <c r="R97" s="219">
        <v>0</v>
      </c>
      <c r="S97" s="219">
        <v>0</v>
      </c>
      <c r="T97" s="219">
        <v>0.04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0.66</v>
      </c>
      <c r="AD97" s="219">
        <v>0</v>
      </c>
      <c r="AE97" s="219">
        <v>0</v>
      </c>
      <c r="AF97" s="219">
        <v>0</v>
      </c>
      <c r="AG97" s="219">
        <v>5.45</v>
      </c>
      <c r="AH97" s="219">
        <v>0</v>
      </c>
      <c r="AI97" s="219">
        <v>0</v>
      </c>
      <c r="AJ97" s="219">
        <v>0</v>
      </c>
      <c r="AK97" s="219">
        <v>4.29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1.44</v>
      </c>
      <c r="E98" s="219">
        <v>0</v>
      </c>
      <c r="F98" s="219">
        <v>0</v>
      </c>
      <c r="G98" s="219">
        <v>2.93</v>
      </c>
      <c r="H98" s="219">
        <v>0</v>
      </c>
      <c r="I98" s="219">
        <v>0</v>
      </c>
      <c r="J98" s="219">
        <v>3.79</v>
      </c>
      <c r="K98" s="219">
        <v>0.04</v>
      </c>
      <c r="L98" s="219">
        <v>0.22</v>
      </c>
      <c r="M98" s="219">
        <v>0.04</v>
      </c>
      <c r="N98" s="219">
        <v>0.04</v>
      </c>
      <c r="O98" s="219">
        <v>0.05</v>
      </c>
      <c r="P98" s="219">
        <v>7.0000000000000007E-2</v>
      </c>
      <c r="Q98" s="219">
        <v>0</v>
      </c>
      <c r="R98" s="219">
        <v>0</v>
      </c>
      <c r="S98" s="219">
        <v>0</v>
      </c>
      <c r="T98" s="219">
        <v>0.04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0.66</v>
      </c>
      <c r="AD98" s="219">
        <v>0</v>
      </c>
      <c r="AE98" s="219">
        <v>0</v>
      </c>
      <c r="AF98" s="219">
        <v>0</v>
      </c>
      <c r="AG98" s="219">
        <v>5.45</v>
      </c>
      <c r="AH98" s="219">
        <v>0</v>
      </c>
      <c r="AI98" s="219">
        <v>0</v>
      </c>
      <c r="AJ98" s="219">
        <v>0</v>
      </c>
      <c r="AK98" s="219">
        <v>4.29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2.3419999999999972E-2</v>
      </c>
      <c r="D99">
        <f t="shared" si="0"/>
        <v>1.8985000000000016E-2</v>
      </c>
      <c r="E99">
        <f t="shared" si="0"/>
        <v>0</v>
      </c>
      <c r="F99">
        <f t="shared" si="0"/>
        <v>0</v>
      </c>
      <c r="G99">
        <f t="shared" si="0"/>
        <v>7.1990000000000096E-2</v>
      </c>
      <c r="H99">
        <f t="shared" si="0"/>
        <v>0</v>
      </c>
      <c r="I99">
        <f t="shared" si="0"/>
        <v>4.6502499999999988E-2</v>
      </c>
      <c r="J99">
        <f t="shared" si="0"/>
        <v>4.9379999999999993E-2</v>
      </c>
      <c r="K99">
        <f t="shared" si="0"/>
        <v>9.5624999999999877E-3</v>
      </c>
      <c r="L99">
        <f t="shared" si="0"/>
        <v>4.2500000000000038E-3</v>
      </c>
      <c r="M99">
        <f t="shared" si="0"/>
        <v>9.6000000000000067E-4</v>
      </c>
      <c r="N99">
        <f t="shared" si="0"/>
        <v>9.6000000000000067E-4</v>
      </c>
      <c r="O99">
        <f t="shared" si="0"/>
        <v>1.1999999999999977E-3</v>
      </c>
      <c r="P99">
        <f t="shared" si="0"/>
        <v>1.6825000000000019E-3</v>
      </c>
      <c r="Q99">
        <f t="shared" si="0"/>
        <v>0</v>
      </c>
      <c r="R99">
        <f t="shared" si="0"/>
        <v>1.4999999999999999E-5</v>
      </c>
      <c r="S99">
        <f t="shared" si="0"/>
        <v>0</v>
      </c>
      <c r="T99">
        <f t="shared" si="0"/>
        <v>4.4750000000000036E-4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2.7949999999999997E-3</v>
      </c>
      <c r="AD99">
        <f t="shared" si="0"/>
        <v>2.9749999999999997E-4</v>
      </c>
      <c r="AE99">
        <f t="shared" si="0"/>
        <v>0</v>
      </c>
      <c r="AF99">
        <f t="shared" si="0"/>
        <v>0</v>
      </c>
      <c r="AG99">
        <f t="shared" si="0"/>
        <v>3.9957499999999993E-2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9.2030000000000139E-2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6.76</v>
      </c>
      <c r="D3" s="219">
        <v>5.15</v>
      </c>
      <c r="E3" s="219">
        <v>0</v>
      </c>
      <c r="F3" s="219">
        <v>0</v>
      </c>
      <c r="G3" s="219">
        <v>8.67</v>
      </c>
      <c r="H3" s="219">
        <v>0</v>
      </c>
      <c r="I3" s="219">
        <v>19.170000000000002</v>
      </c>
      <c r="J3" s="219">
        <v>7.74</v>
      </c>
      <c r="K3" s="219">
        <v>0.35</v>
      </c>
      <c r="L3" s="219">
        <v>214.98</v>
      </c>
      <c r="M3" s="219">
        <v>1.04</v>
      </c>
      <c r="N3" s="219">
        <v>1.33</v>
      </c>
      <c r="O3" s="219">
        <v>0</v>
      </c>
      <c r="P3" s="219">
        <v>1.5</v>
      </c>
      <c r="Q3" s="219">
        <v>0.24</v>
      </c>
      <c r="R3" s="219">
        <v>0.48</v>
      </c>
      <c r="S3" s="219">
        <v>0.3</v>
      </c>
      <c r="T3" s="219">
        <v>0</v>
      </c>
      <c r="U3" s="219">
        <v>1.96</v>
      </c>
      <c r="V3" s="219">
        <v>0.2</v>
      </c>
      <c r="W3" s="219">
        <v>0.37</v>
      </c>
      <c r="X3" s="219">
        <v>1.66</v>
      </c>
      <c r="Y3" s="219">
        <v>0</v>
      </c>
      <c r="Z3" s="219">
        <v>2.85</v>
      </c>
      <c r="AA3" s="219">
        <v>1.02</v>
      </c>
      <c r="AB3" s="219">
        <v>0</v>
      </c>
      <c r="AC3" s="219">
        <v>0.59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1.0900000000000001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6.76</v>
      </c>
      <c r="D4" s="219">
        <v>5.15</v>
      </c>
      <c r="E4" s="219">
        <v>0</v>
      </c>
      <c r="F4" s="219">
        <v>0</v>
      </c>
      <c r="G4" s="219">
        <v>8.67</v>
      </c>
      <c r="H4" s="219">
        <v>0</v>
      </c>
      <c r="I4" s="219">
        <v>19.170000000000002</v>
      </c>
      <c r="J4" s="219">
        <v>7.74</v>
      </c>
      <c r="K4" s="219">
        <v>0.35</v>
      </c>
      <c r="L4" s="219">
        <v>214.98</v>
      </c>
      <c r="M4" s="219">
        <v>1.04</v>
      </c>
      <c r="N4" s="219">
        <v>1.33</v>
      </c>
      <c r="O4" s="219">
        <v>0</v>
      </c>
      <c r="P4" s="219">
        <v>1.5</v>
      </c>
      <c r="Q4" s="219">
        <v>0.24</v>
      </c>
      <c r="R4" s="219">
        <v>0.48</v>
      </c>
      <c r="S4" s="219">
        <v>0.3</v>
      </c>
      <c r="T4" s="219">
        <v>0</v>
      </c>
      <c r="U4" s="219">
        <v>1.96</v>
      </c>
      <c r="V4" s="219">
        <v>0.2</v>
      </c>
      <c r="W4" s="219">
        <v>0.37</v>
      </c>
      <c r="X4" s="219">
        <v>1.66</v>
      </c>
      <c r="Y4" s="219">
        <v>0</v>
      </c>
      <c r="Z4" s="219">
        <v>2.85</v>
      </c>
      <c r="AA4" s="219">
        <v>1.02</v>
      </c>
      <c r="AB4" s="219">
        <v>0</v>
      </c>
      <c r="AC4" s="219">
        <v>0.59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1.0900000000000001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6.76</v>
      </c>
      <c r="D5" s="219">
        <v>4.83</v>
      </c>
      <c r="E5" s="219">
        <v>0</v>
      </c>
      <c r="F5" s="219">
        <v>0</v>
      </c>
      <c r="G5" s="219">
        <v>8.67</v>
      </c>
      <c r="H5" s="219">
        <v>0</v>
      </c>
      <c r="I5" s="219">
        <v>19.170000000000002</v>
      </c>
      <c r="J5" s="219">
        <v>7.74</v>
      </c>
      <c r="K5" s="219">
        <v>0.35</v>
      </c>
      <c r="L5" s="219">
        <v>214.98</v>
      </c>
      <c r="M5" s="219">
        <v>1.04</v>
      </c>
      <c r="N5" s="219">
        <v>1.33</v>
      </c>
      <c r="O5" s="219">
        <v>0</v>
      </c>
      <c r="P5" s="219">
        <v>1.5</v>
      </c>
      <c r="Q5" s="219">
        <v>0.24</v>
      </c>
      <c r="R5" s="219">
        <v>0.48</v>
      </c>
      <c r="S5" s="219">
        <v>0.3</v>
      </c>
      <c r="T5" s="219">
        <v>0</v>
      </c>
      <c r="U5" s="219">
        <v>1.96</v>
      </c>
      <c r="V5" s="219">
        <v>0.2</v>
      </c>
      <c r="W5" s="219">
        <v>0.37</v>
      </c>
      <c r="X5" s="219">
        <v>1.66</v>
      </c>
      <c r="Y5" s="219">
        <v>0</v>
      </c>
      <c r="Z5" s="219">
        <v>2.85</v>
      </c>
      <c r="AA5" s="219">
        <v>1.02</v>
      </c>
      <c r="AB5" s="219">
        <v>0</v>
      </c>
      <c r="AC5" s="219">
        <v>0.59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1.0900000000000001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6.76</v>
      </c>
      <c r="D6" s="219">
        <v>4.83</v>
      </c>
      <c r="E6" s="219">
        <v>0</v>
      </c>
      <c r="F6" s="219">
        <v>0</v>
      </c>
      <c r="G6" s="219">
        <v>8.67</v>
      </c>
      <c r="H6" s="219">
        <v>0</v>
      </c>
      <c r="I6" s="219">
        <v>19.170000000000002</v>
      </c>
      <c r="J6" s="219">
        <v>7.74</v>
      </c>
      <c r="K6" s="219">
        <v>0.35</v>
      </c>
      <c r="L6" s="219">
        <v>214.98</v>
      </c>
      <c r="M6" s="219">
        <v>1.04</v>
      </c>
      <c r="N6" s="219">
        <v>1.33</v>
      </c>
      <c r="O6" s="219">
        <v>0</v>
      </c>
      <c r="P6" s="219">
        <v>1.5</v>
      </c>
      <c r="Q6" s="219">
        <v>0.24</v>
      </c>
      <c r="R6" s="219">
        <v>0.48</v>
      </c>
      <c r="S6" s="219">
        <v>0.3</v>
      </c>
      <c r="T6" s="219">
        <v>0</v>
      </c>
      <c r="U6" s="219">
        <v>1.96</v>
      </c>
      <c r="V6" s="219">
        <v>0.2</v>
      </c>
      <c r="W6" s="219">
        <v>0.37</v>
      </c>
      <c r="X6" s="219">
        <v>1.66</v>
      </c>
      <c r="Y6" s="219">
        <v>0</v>
      </c>
      <c r="Z6" s="219">
        <v>2.85</v>
      </c>
      <c r="AA6" s="219">
        <v>1.02</v>
      </c>
      <c r="AB6" s="219">
        <v>0</v>
      </c>
      <c r="AC6" s="219">
        <v>0.59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1.0900000000000001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7.09</v>
      </c>
      <c r="D7" s="219">
        <v>4.83</v>
      </c>
      <c r="E7" s="219">
        <v>0</v>
      </c>
      <c r="F7" s="219">
        <v>0</v>
      </c>
      <c r="G7" s="219">
        <v>20.329999999999998</v>
      </c>
      <c r="H7" s="219">
        <v>0</v>
      </c>
      <c r="I7" s="219">
        <v>19.170000000000002</v>
      </c>
      <c r="J7" s="219">
        <v>7.74</v>
      </c>
      <c r="K7" s="219">
        <v>0.35</v>
      </c>
      <c r="L7" s="219">
        <v>214.98</v>
      </c>
      <c r="M7" s="219">
        <v>1.04</v>
      </c>
      <c r="N7" s="219">
        <v>1.33</v>
      </c>
      <c r="O7" s="219">
        <v>0</v>
      </c>
      <c r="P7" s="219">
        <v>1.5</v>
      </c>
      <c r="Q7" s="219">
        <v>0.24</v>
      </c>
      <c r="R7" s="219">
        <v>0.48</v>
      </c>
      <c r="S7" s="219">
        <v>0.3</v>
      </c>
      <c r="T7" s="219">
        <v>0</v>
      </c>
      <c r="U7" s="219">
        <v>1.96</v>
      </c>
      <c r="V7" s="219">
        <v>0.2</v>
      </c>
      <c r="W7" s="219">
        <v>0.37</v>
      </c>
      <c r="X7" s="219">
        <v>1.66</v>
      </c>
      <c r="Y7" s="219">
        <v>0</v>
      </c>
      <c r="Z7" s="219">
        <v>2.85</v>
      </c>
      <c r="AA7" s="219">
        <v>1.02</v>
      </c>
      <c r="AB7" s="219">
        <v>0</v>
      </c>
      <c r="AC7" s="219">
        <v>0.59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1.0900000000000001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7.09</v>
      </c>
      <c r="D8" s="219">
        <v>4.83</v>
      </c>
      <c r="E8" s="219">
        <v>0</v>
      </c>
      <c r="F8" s="219">
        <v>0</v>
      </c>
      <c r="G8" s="219">
        <v>20.329999999999998</v>
      </c>
      <c r="H8" s="219">
        <v>0</v>
      </c>
      <c r="I8" s="219">
        <v>19.170000000000002</v>
      </c>
      <c r="J8" s="219">
        <v>7.74</v>
      </c>
      <c r="K8" s="219">
        <v>0.35</v>
      </c>
      <c r="L8" s="219">
        <v>214.98</v>
      </c>
      <c r="M8" s="219">
        <v>1.04</v>
      </c>
      <c r="N8" s="219">
        <v>1.33</v>
      </c>
      <c r="O8" s="219">
        <v>0</v>
      </c>
      <c r="P8" s="219">
        <v>1.5</v>
      </c>
      <c r="Q8" s="219">
        <v>0.24</v>
      </c>
      <c r="R8" s="219">
        <v>0.48</v>
      </c>
      <c r="S8" s="219">
        <v>0.3</v>
      </c>
      <c r="T8" s="219">
        <v>0</v>
      </c>
      <c r="U8" s="219">
        <v>1.96</v>
      </c>
      <c r="V8" s="219">
        <v>0.2</v>
      </c>
      <c r="W8" s="219">
        <v>0.37</v>
      </c>
      <c r="X8" s="219">
        <v>1.66</v>
      </c>
      <c r="Y8" s="219">
        <v>0</v>
      </c>
      <c r="Z8" s="219">
        <v>2.85</v>
      </c>
      <c r="AA8" s="219">
        <v>1.02</v>
      </c>
      <c r="AB8" s="219">
        <v>0</v>
      </c>
      <c r="AC8" s="219">
        <v>0.59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1.0900000000000001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7.09</v>
      </c>
      <c r="D9" s="219">
        <v>4.83</v>
      </c>
      <c r="E9" s="219">
        <v>0</v>
      </c>
      <c r="F9" s="219">
        <v>0</v>
      </c>
      <c r="G9" s="219">
        <v>20.329999999999998</v>
      </c>
      <c r="H9" s="219">
        <v>0</v>
      </c>
      <c r="I9" s="219">
        <v>19.170000000000002</v>
      </c>
      <c r="J9" s="219">
        <v>7.74</v>
      </c>
      <c r="K9" s="219">
        <v>0.35</v>
      </c>
      <c r="L9" s="219">
        <v>214.98</v>
      </c>
      <c r="M9" s="219">
        <v>1.04</v>
      </c>
      <c r="N9" s="219">
        <v>1.33</v>
      </c>
      <c r="O9" s="219">
        <v>0</v>
      </c>
      <c r="P9" s="219">
        <v>1.5</v>
      </c>
      <c r="Q9" s="219">
        <v>0.24</v>
      </c>
      <c r="R9" s="219">
        <v>0.48</v>
      </c>
      <c r="S9" s="219">
        <v>0.3</v>
      </c>
      <c r="T9" s="219">
        <v>0</v>
      </c>
      <c r="U9" s="219">
        <v>1.96</v>
      </c>
      <c r="V9" s="219">
        <v>0.2</v>
      </c>
      <c r="W9" s="219">
        <v>0.37</v>
      </c>
      <c r="X9" s="219">
        <v>1.66</v>
      </c>
      <c r="Y9" s="219">
        <v>0</v>
      </c>
      <c r="Z9" s="219">
        <v>2.85</v>
      </c>
      <c r="AA9" s="219">
        <v>1.02</v>
      </c>
      <c r="AB9" s="219">
        <v>0</v>
      </c>
      <c r="AC9" s="219">
        <v>0.59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1.0900000000000001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7.09</v>
      </c>
      <c r="D10" s="219">
        <v>4.83</v>
      </c>
      <c r="E10" s="219">
        <v>0</v>
      </c>
      <c r="F10" s="219">
        <v>0</v>
      </c>
      <c r="G10" s="219">
        <v>20.329999999999998</v>
      </c>
      <c r="H10" s="219">
        <v>0</v>
      </c>
      <c r="I10" s="219">
        <v>19.170000000000002</v>
      </c>
      <c r="J10" s="219">
        <v>7.74</v>
      </c>
      <c r="K10" s="219">
        <v>0.35</v>
      </c>
      <c r="L10" s="219">
        <v>214.98</v>
      </c>
      <c r="M10" s="219">
        <v>1.04</v>
      </c>
      <c r="N10" s="219">
        <v>1.33</v>
      </c>
      <c r="O10" s="219">
        <v>0</v>
      </c>
      <c r="P10" s="219">
        <v>1.5</v>
      </c>
      <c r="Q10" s="219">
        <v>0.24</v>
      </c>
      <c r="R10" s="219">
        <v>0.48</v>
      </c>
      <c r="S10" s="219">
        <v>0.3</v>
      </c>
      <c r="T10" s="219">
        <v>0</v>
      </c>
      <c r="U10" s="219">
        <v>1.96</v>
      </c>
      <c r="V10" s="219">
        <v>0.2</v>
      </c>
      <c r="W10" s="219">
        <v>0.37</v>
      </c>
      <c r="X10" s="219">
        <v>1.66</v>
      </c>
      <c r="Y10" s="219">
        <v>0</v>
      </c>
      <c r="Z10" s="219">
        <v>2.85</v>
      </c>
      <c r="AA10" s="219">
        <v>1.02</v>
      </c>
      <c r="AB10" s="219">
        <v>0</v>
      </c>
      <c r="AC10" s="219">
        <v>0.59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1.0900000000000001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7.09</v>
      </c>
      <c r="D11" s="219">
        <v>4.83</v>
      </c>
      <c r="E11" s="219">
        <v>0</v>
      </c>
      <c r="F11" s="219">
        <v>0</v>
      </c>
      <c r="G11" s="219">
        <v>20.329999999999998</v>
      </c>
      <c r="H11" s="219">
        <v>0</v>
      </c>
      <c r="I11" s="219">
        <v>19.170000000000002</v>
      </c>
      <c r="J11" s="219">
        <v>7.74</v>
      </c>
      <c r="K11" s="219">
        <v>0.35</v>
      </c>
      <c r="L11" s="219">
        <v>214.98</v>
      </c>
      <c r="M11" s="219">
        <v>1.04</v>
      </c>
      <c r="N11" s="219">
        <v>1.33</v>
      </c>
      <c r="O11" s="219">
        <v>0</v>
      </c>
      <c r="P11" s="219">
        <v>1.5</v>
      </c>
      <c r="Q11" s="219">
        <v>0.25</v>
      </c>
      <c r="R11" s="219">
        <v>0.48</v>
      </c>
      <c r="S11" s="219">
        <v>0.3</v>
      </c>
      <c r="T11" s="219">
        <v>0</v>
      </c>
      <c r="U11" s="219">
        <v>1.96</v>
      </c>
      <c r="V11" s="219">
        <v>0.2</v>
      </c>
      <c r="W11" s="219">
        <v>0.39</v>
      </c>
      <c r="X11" s="219">
        <v>1.66</v>
      </c>
      <c r="Y11" s="219">
        <v>0</v>
      </c>
      <c r="Z11" s="219">
        <v>2.85</v>
      </c>
      <c r="AA11" s="219">
        <v>1.02</v>
      </c>
      <c r="AB11" s="219">
        <v>0</v>
      </c>
      <c r="AC11" s="219">
        <v>0.59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1.0900000000000001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7.09</v>
      </c>
      <c r="D12" s="219">
        <v>4.83</v>
      </c>
      <c r="E12" s="219">
        <v>0</v>
      </c>
      <c r="F12" s="219">
        <v>0</v>
      </c>
      <c r="G12" s="219">
        <v>20.329999999999998</v>
      </c>
      <c r="H12" s="219">
        <v>0</v>
      </c>
      <c r="I12" s="219">
        <v>19.170000000000002</v>
      </c>
      <c r="J12" s="219">
        <v>7.74</v>
      </c>
      <c r="K12" s="219">
        <v>0.35</v>
      </c>
      <c r="L12" s="219">
        <v>214.98</v>
      </c>
      <c r="M12" s="219">
        <v>1.04</v>
      </c>
      <c r="N12" s="219">
        <v>1.33</v>
      </c>
      <c r="O12" s="219">
        <v>0</v>
      </c>
      <c r="P12" s="219">
        <v>1.5</v>
      </c>
      <c r="Q12" s="219">
        <v>0.25</v>
      </c>
      <c r="R12" s="219">
        <v>0.48</v>
      </c>
      <c r="S12" s="219">
        <v>0.3</v>
      </c>
      <c r="T12" s="219">
        <v>0</v>
      </c>
      <c r="U12" s="219">
        <v>1.96</v>
      </c>
      <c r="V12" s="219">
        <v>0.2</v>
      </c>
      <c r="W12" s="219">
        <v>0.38</v>
      </c>
      <c r="X12" s="219">
        <v>1.66</v>
      </c>
      <c r="Y12" s="219">
        <v>0</v>
      </c>
      <c r="Z12" s="219">
        <v>2.85</v>
      </c>
      <c r="AA12" s="219">
        <v>1.02</v>
      </c>
      <c r="AB12" s="219">
        <v>0</v>
      </c>
      <c r="AC12" s="219">
        <v>0.59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1.0900000000000001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7.09</v>
      </c>
      <c r="D13" s="219">
        <v>4.83</v>
      </c>
      <c r="E13" s="219">
        <v>0</v>
      </c>
      <c r="F13" s="219">
        <v>0</v>
      </c>
      <c r="G13" s="219">
        <v>20.329999999999998</v>
      </c>
      <c r="H13" s="219">
        <v>0</v>
      </c>
      <c r="I13" s="219">
        <v>19.170000000000002</v>
      </c>
      <c r="J13" s="219">
        <v>7.74</v>
      </c>
      <c r="K13" s="219">
        <v>0.35</v>
      </c>
      <c r="L13" s="219">
        <v>214.98</v>
      </c>
      <c r="M13" s="219">
        <v>1.04</v>
      </c>
      <c r="N13" s="219">
        <v>1.33</v>
      </c>
      <c r="O13" s="219">
        <v>0</v>
      </c>
      <c r="P13" s="219">
        <v>1.5</v>
      </c>
      <c r="Q13" s="219">
        <v>0.24</v>
      </c>
      <c r="R13" s="219">
        <v>0.48</v>
      </c>
      <c r="S13" s="219">
        <v>0.3</v>
      </c>
      <c r="T13" s="219">
        <v>0</v>
      </c>
      <c r="U13" s="219">
        <v>1.96</v>
      </c>
      <c r="V13" s="219">
        <v>0.2</v>
      </c>
      <c r="W13" s="219">
        <v>0.38</v>
      </c>
      <c r="X13" s="219">
        <v>1.66</v>
      </c>
      <c r="Y13" s="219">
        <v>0</v>
      </c>
      <c r="Z13" s="219">
        <v>2.85</v>
      </c>
      <c r="AA13" s="219">
        <v>1.02</v>
      </c>
      <c r="AB13" s="219">
        <v>0</v>
      </c>
      <c r="AC13" s="219">
        <v>0.59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1.0900000000000001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7.09</v>
      </c>
      <c r="D14" s="219">
        <v>4.83</v>
      </c>
      <c r="E14" s="219">
        <v>0</v>
      </c>
      <c r="F14" s="219">
        <v>0</v>
      </c>
      <c r="G14" s="219">
        <v>20.329999999999998</v>
      </c>
      <c r="H14" s="219">
        <v>0</v>
      </c>
      <c r="I14" s="219">
        <v>19.170000000000002</v>
      </c>
      <c r="J14" s="219">
        <v>7.74</v>
      </c>
      <c r="K14" s="219">
        <v>0.35</v>
      </c>
      <c r="L14" s="219">
        <v>214.98</v>
      </c>
      <c r="M14" s="219">
        <v>1.04</v>
      </c>
      <c r="N14" s="219">
        <v>1.33</v>
      </c>
      <c r="O14" s="219">
        <v>0</v>
      </c>
      <c r="P14" s="219">
        <v>1.5</v>
      </c>
      <c r="Q14" s="219">
        <v>0.24</v>
      </c>
      <c r="R14" s="219">
        <v>0.48</v>
      </c>
      <c r="S14" s="219">
        <v>0.3</v>
      </c>
      <c r="T14" s="219">
        <v>0</v>
      </c>
      <c r="U14" s="219">
        <v>1.96</v>
      </c>
      <c r="V14" s="219">
        <v>0.2</v>
      </c>
      <c r="W14" s="219">
        <v>0.38</v>
      </c>
      <c r="X14" s="219">
        <v>1.66</v>
      </c>
      <c r="Y14" s="219">
        <v>0</v>
      </c>
      <c r="Z14" s="219">
        <v>2.85</v>
      </c>
      <c r="AA14" s="219">
        <v>1.02</v>
      </c>
      <c r="AB14" s="219">
        <v>0</v>
      </c>
      <c r="AC14" s="219">
        <v>0.59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1.0900000000000001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7.09</v>
      </c>
      <c r="D15" s="219">
        <v>4.83</v>
      </c>
      <c r="E15" s="219">
        <v>0</v>
      </c>
      <c r="F15" s="219">
        <v>0</v>
      </c>
      <c r="G15" s="219">
        <v>20.329999999999998</v>
      </c>
      <c r="H15" s="219">
        <v>0</v>
      </c>
      <c r="I15" s="219">
        <v>19.170000000000002</v>
      </c>
      <c r="J15" s="219">
        <v>7.74</v>
      </c>
      <c r="K15" s="219">
        <v>0.35</v>
      </c>
      <c r="L15" s="219">
        <v>214.98</v>
      </c>
      <c r="M15" s="219">
        <v>1.04</v>
      </c>
      <c r="N15" s="219">
        <v>1.33</v>
      </c>
      <c r="O15" s="219">
        <v>0</v>
      </c>
      <c r="P15" s="219">
        <v>1.5</v>
      </c>
      <c r="Q15" s="219">
        <v>0.24</v>
      </c>
      <c r="R15" s="219">
        <v>0.48</v>
      </c>
      <c r="S15" s="219">
        <v>0.3</v>
      </c>
      <c r="T15" s="219">
        <v>0</v>
      </c>
      <c r="U15" s="219">
        <v>1.96</v>
      </c>
      <c r="V15" s="219">
        <v>0.2</v>
      </c>
      <c r="W15" s="219">
        <v>0.38</v>
      </c>
      <c r="X15" s="219">
        <v>1.66</v>
      </c>
      <c r="Y15" s="219">
        <v>0</v>
      </c>
      <c r="Z15" s="219">
        <v>2.85</v>
      </c>
      <c r="AA15" s="219">
        <v>1.02</v>
      </c>
      <c r="AB15" s="219">
        <v>0</v>
      </c>
      <c r="AC15" s="219">
        <v>0.59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1.0900000000000001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7.09</v>
      </c>
      <c r="D16" s="219">
        <v>4.83</v>
      </c>
      <c r="E16" s="219">
        <v>0</v>
      </c>
      <c r="F16" s="219">
        <v>0</v>
      </c>
      <c r="G16" s="219">
        <v>20.329999999999998</v>
      </c>
      <c r="H16" s="219">
        <v>0</v>
      </c>
      <c r="I16" s="219">
        <v>19.170000000000002</v>
      </c>
      <c r="J16" s="219">
        <v>7.74</v>
      </c>
      <c r="K16" s="219">
        <v>0.35</v>
      </c>
      <c r="L16" s="219">
        <v>214.98</v>
      </c>
      <c r="M16" s="219">
        <v>1.04</v>
      </c>
      <c r="N16" s="219">
        <v>1.33</v>
      </c>
      <c r="O16" s="219">
        <v>0</v>
      </c>
      <c r="P16" s="219">
        <v>1.5</v>
      </c>
      <c r="Q16" s="219">
        <v>0.24</v>
      </c>
      <c r="R16" s="219">
        <v>0.48</v>
      </c>
      <c r="S16" s="219">
        <v>0.3</v>
      </c>
      <c r="T16" s="219">
        <v>0</v>
      </c>
      <c r="U16" s="219">
        <v>1.96</v>
      </c>
      <c r="V16" s="219">
        <v>0.2</v>
      </c>
      <c r="W16" s="219">
        <v>0.38</v>
      </c>
      <c r="X16" s="219">
        <v>1.66</v>
      </c>
      <c r="Y16" s="219">
        <v>0</v>
      </c>
      <c r="Z16" s="219">
        <v>2.85</v>
      </c>
      <c r="AA16" s="219">
        <v>1.02</v>
      </c>
      <c r="AB16" s="219">
        <v>0</v>
      </c>
      <c r="AC16" s="219">
        <v>0.59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1.0900000000000001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7.09</v>
      </c>
      <c r="D17" s="219">
        <v>4.83</v>
      </c>
      <c r="E17" s="219">
        <v>0</v>
      </c>
      <c r="F17" s="219">
        <v>0</v>
      </c>
      <c r="G17" s="219">
        <v>20.329999999999998</v>
      </c>
      <c r="H17" s="219">
        <v>0</v>
      </c>
      <c r="I17" s="219">
        <v>19.170000000000002</v>
      </c>
      <c r="J17" s="219">
        <v>7.74</v>
      </c>
      <c r="K17" s="219">
        <v>0.35</v>
      </c>
      <c r="L17" s="219">
        <v>210.41</v>
      </c>
      <c r="M17" s="219">
        <v>1.04</v>
      </c>
      <c r="N17" s="219">
        <v>1.33</v>
      </c>
      <c r="O17" s="219">
        <v>0</v>
      </c>
      <c r="P17" s="219">
        <v>1.5</v>
      </c>
      <c r="Q17" s="219">
        <v>0.24</v>
      </c>
      <c r="R17" s="219">
        <v>0.48</v>
      </c>
      <c r="S17" s="219">
        <v>0.3</v>
      </c>
      <c r="T17" s="219">
        <v>0</v>
      </c>
      <c r="U17" s="219">
        <v>1.96</v>
      </c>
      <c r="V17" s="219">
        <v>0.2</v>
      </c>
      <c r="W17" s="219">
        <v>0.38</v>
      </c>
      <c r="X17" s="219">
        <v>1.66</v>
      </c>
      <c r="Y17" s="219">
        <v>0</v>
      </c>
      <c r="Z17" s="219">
        <v>2.85</v>
      </c>
      <c r="AA17" s="219">
        <v>1.02</v>
      </c>
      <c r="AB17" s="219">
        <v>0</v>
      </c>
      <c r="AC17" s="219">
        <v>0.59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1.0900000000000001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7.09</v>
      </c>
      <c r="D18" s="219">
        <v>4.83</v>
      </c>
      <c r="E18" s="219">
        <v>0</v>
      </c>
      <c r="F18" s="219">
        <v>0</v>
      </c>
      <c r="G18" s="219">
        <v>20.329999999999998</v>
      </c>
      <c r="H18" s="219">
        <v>0</v>
      </c>
      <c r="I18" s="219">
        <v>19.170000000000002</v>
      </c>
      <c r="J18" s="219">
        <v>7.74</v>
      </c>
      <c r="K18" s="219">
        <v>0.35</v>
      </c>
      <c r="L18" s="219">
        <v>210.41</v>
      </c>
      <c r="M18" s="219">
        <v>1.04</v>
      </c>
      <c r="N18" s="219">
        <v>1.33</v>
      </c>
      <c r="O18" s="219">
        <v>0</v>
      </c>
      <c r="P18" s="219">
        <v>1.5</v>
      </c>
      <c r="Q18" s="219">
        <v>0.24</v>
      </c>
      <c r="R18" s="219">
        <v>0.48</v>
      </c>
      <c r="S18" s="219">
        <v>0.3</v>
      </c>
      <c r="T18" s="219">
        <v>0</v>
      </c>
      <c r="U18" s="219">
        <v>1.96</v>
      </c>
      <c r="V18" s="219">
        <v>0.2</v>
      </c>
      <c r="W18" s="219">
        <v>0.38</v>
      </c>
      <c r="X18" s="219">
        <v>1.66</v>
      </c>
      <c r="Y18" s="219">
        <v>0</v>
      </c>
      <c r="Z18" s="219">
        <v>2.85</v>
      </c>
      <c r="AA18" s="219">
        <v>1.02</v>
      </c>
      <c r="AB18" s="219">
        <v>0</v>
      </c>
      <c r="AC18" s="219">
        <v>0.59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1.0900000000000001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7.09</v>
      </c>
      <c r="D19" s="219">
        <v>4.83</v>
      </c>
      <c r="E19" s="219">
        <v>0</v>
      </c>
      <c r="F19" s="219">
        <v>0</v>
      </c>
      <c r="G19" s="219">
        <v>20.329999999999998</v>
      </c>
      <c r="H19" s="219">
        <v>0</v>
      </c>
      <c r="I19" s="219">
        <v>19.170000000000002</v>
      </c>
      <c r="J19" s="219">
        <v>7.74</v>
      </c>
      <c r="K19" s="219">
        <v>0.64</v>
      </c>
      <c r="L19" s="219">
        <v>209.22</v>
      </c>
      <c r="M19" s="219">
        <v>1.04</v>
      </c>
      <c r="N19" s="219">
        <v>1.33</v>
      </c>
      <c r="O19" s="219">
        <v>0</v>
      </c>
      <c r="P19" s="219">
        <v>1.5</v>
      </c>
      <c r="Q19" s="219">
        <v>0.24</v>
      </c>
      <c r="R19" s="219">
        <v>0.48</v>
      </c>
      <c r="S19" s="219">
        <v>0.3</v>
      </c>
      <c r="T19" s="219">
        <v>0</v>
      </c>
      <c r="U19" s="219">
        <v>1.96</v>
      </c>
      <c r="V19" s="219">
        <v>0.2</v>
      </c>
      <c r="W19" s="219">
        <v>0.38</v>
      </c>
      <c r="X19" s="219">
        <v>1.66</v>
      </c>
      <c r="Y19" s="219">
        <v>0</v>
      </c>
      <c r="Z19" s="219">
        <v>2.85</v>
      </c>
      <c r="AA19" s="219">
        <v>1.02</v>
      </c>
      <c r="AB19" s="219">
        <v>0</v>
      </c>
      <c r="AC19" s="219">
        <v>0.59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1.0900000000000001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7.09</v>
      </c>
      <c r="D20" s="219">
        <v>4.83</v>
      </c>
      <c r="E20" s="219">
        <v>0</v>
      </c>
      <c r="F20" s="219">
        <v>0</v>
      </c>
      <c r="G20" s="219">
        <v>20.329999999999998</v>
      </c>
      <c r="H20" s="219">
        <v>0</v>
      </c>
      <c r="I20" s="219">
        <v>19.170000000000002</v>
      </c>
      <c r="J20" s="219">
        <v>7.74</v>
      </c>
      <c r="K20" s="219">
        <v>0.67</v>
      </c>
      <c r="L20" s="219">
        <v>209.22</v>
      </c>
      <c r="M20" s="219">
        <v>1.04</v>
      </c>
      <c r="N20" s="219">
        <v>1.33</v>
      </c>
      <c r="O20" s="219">
        <v>0</v>
      </c>
      <c r="P20" s="219">
        <v>1.5</v>
      </c>
      <c r="Q20" s="219">
        <v>0.24</v>
      </c>
      <c r="R20" s="219">
        <v>0.48</v>
      </c>
      <c r="S20" s="219">
        <v>0.3</v>
      </c>
      <c r="T20" s="219">
        <v>0</v>
      </c>
      <c r="U20" s="219">
        <v>1.96</v>
      </c>
      <c r="V20" s="219">
        <v>0.2</v>
      </c>
      <c r="W20" s="219">
        <v>0.38</v>
      </c>
      <c r="X20" s="219">
        <v>1.66</v>
      </c>
      <c r="Y20" s="219">
        <v>0</v>
      </c>
      <c r="Z20" s="219">
        <v>2.85</v>
      </c>
      <c r="AA20" s="219">
        <v>1.02</v>
      </c>
      <c r="AB20" s="219">
        <v>0</v>
      </c>
      <c r="AC20" s="219">
        <v>0.59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1.0900000000000001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7.09</v>
      </c>
      <c r="D21" s="219">
        <v>4.83</v>
      </c>
      <c r="E21" s="219">
        <v>0</v>
      </c>
      <c r="F21" s="219">
        <v>0</v>
      </c>
      <c r="G21" s="219">
        <v>20.329999999999998</v>
      </c>
      <c r="H21" s="219">
        <v>0</v>
      </c>
      <c r="I21" s="219">
        <v>19.170000000000002</v>
      </c>
      <c r="J21" s="219">
        <v>7.74</v>
      </c>
      <c r="K21" s="219">
        <v>0.35</v>
      </c>
      <c r="L21" s="219">
        <v>205.59</v>
      </c>
      <c r="M21" s="219">
        <v>1.04</v>
      </c>
      <c r="N21" s="219">
        <v>1.33</v>
      </c>
      <c r="O21" s="219">
        <v>0</v>
      </c>
      <c r="P21" s="219">
        <v>1.5</v>
      </c>
      <c r="Q21" s="219">
        <v>0.24</v>
      </c>
      <c r="R21" s="219">
        <v>0.48</v>
      </c>
      <c r="S21" s="219">
        <v>0.3</v>
      </c>
      <c r="T21" s="219">
        <v>0</v>
      </c>
      <c r="U21" s="219">
        <v>1.96</v>
      </c>
      <c r="V21" s="219">
        <v>0.2</v>
      </c>
      <c r="W21" s="219">
        <v>0.38</v>
      </c>
      <c r="X21" s="219">
        <v>1.66</v>
      </c>
      <c r="Y21" s="219">
        <v>0</v>
      </c>
      <c r="Z21" s="219">
        <v>2.85</v>
      </c>
      <c r="AA21" s="219">
        <v>1.02</v>
      </c>
      <c r="AB21" s="219">
        <v>0</v>
      </c>
      <c r="AC21" s="219">
        <v>0.59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1.0900000000000001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7.09</v>
      </c>
      <c r="D22" s="219">
        <v>4.83</v>
      </c>
      <c r="E22" s="219">
        <v>0</v>
      </c>
      <c r="F22" s="219">
        <v>0</v>
      </c>
      <c r="G22" s="219">
        <v>20.329999999999998</v>
      </c>
      <c r="H22" s="219">
        <v>0</v>
      </c>
      <c r="I22" s="219">
        <v>19.170000000000002</v>
      </c>
      <c r="J22" s="219">
        <v>7.74</v>
      </c>
      <c r="K22" s="219">
        <v>0.35</v>
      </c>
      <c r="L22" s="219">
        <v>202.82</v>
      </c>
      <c r="M22" s="219">
        <v>1.04</v>
      </c>
      <c r="N22" s="219">
        <v>1.33</v>
      </c>
      <c r="O22" s="219">
        <v>0</v>
      </c>
      <c r="P22" s="219">
        <v>1.5</v>
      </c>
      <c r="Q22" s="219">
        <v>0.24</v>
      </c>
      <c r="R22" s="219">
        <v>0.48</v>
      </c>
      <c r="S22" s="219">
        <v>0.3</v>
      </c>
      <c r="T22" s="219">
        <v>0</v>
      </c>
      <c r="U22" s="219">
        <v>1.96</v>
      </c>
      <c r="V22" s="219">
        <v>0.2</v>
      </c>
      <c r="W22" s="219">
        <v>0.38</v>
      </c>
      <c r="X22" s="219">
        <v>1.66</v>
      </c>
      <c r="Y22" s="219">
        <v>0</v>
      </c>
      <c r="Z22" s="219">
        <v>2.85</v>
      </c>
      <c r="AA22" s="219">
        <v>1.02</v>
      </c>
      <c r="AB22" s="219">
        <v>0</v>
      </c>
      <c r="AC22" s="219">
        <v>0.59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1.0900000000000001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7.09</v>
      </c>
      <c r="D23" s="219">
        <v>4.83</v>
      </c>
      <c r="E23" s="219">
        <v>0</v>
      </c>
      <c r="F23" s="219">
        <v>0</v>
      </c>
      <c r="G23" s="219">
        <v>20.329999999999998</v>
      </c>
      <c r="H23" s="219">
        <v>0</v>
      </c>
      <c r="I23" s="219">
        <v>19.170000000000002</v>
      </c>
      <c r="J23" s="219">
        <v>7.74</v>
      </c>
      <c r="K23" s="219">
        <v>0.35</v>
      </c>
      <c r="L23" s="219">
        <v>204.09</v>
      </c>
      <c r="M23" s="219">
        <v>1.04</v>
      </c>
      <c r="N23" s="219">
        <v>1.33</v>
      </c>
      <c r="O23" s="219">
        <v>0</v>
      </c>
      <c r="P23" s="219">
        <v>1.5</v>
      </c>
      <c r="Q23" s="219">
        <v>0.24</v>
      </c>
      <c r="R23" s="219">
        <v>0.48</v>
      </c>
      <c r="S23" s="219">
        <v>0.28999999999999998</v>
      </c>
      <c r="T23" s="219">
        <v>0</v>
      </c>
      <c r="U23" s="219">
        <v>1.96</v>
      </c>
      <c r="V23" s="219">
        <v>0.2</v>
      </c>
      <c r="W23" s="219">
        <v>0.38</v>
      </c>
      <c r="X23" s="219">
        <v>1.66</v>
      </c>
      <c r="Y23" s="219">
        <v>0</v>
      </c>
      <c r="Z23" s="219">
        <v>2.85</v>
      </c>
      <c r="AA23" s="219">
        <v>1.02</v>
      </c>
      <c r="AB23" s="219">
        <v>0</v>
      </c>
      <c r="AC23" s="219">
        <v>0.59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1.0900000000000001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7.09</v>
      </c>
      <c r="D24" s="219">
        <v>4.83</v>
      </c>
      <c r="E24" s="219">
        <v>0</v>
      </c>
      <c r="F24" s="219">
        <v>0</v>
      </c>
      <c r="G24" s="219">
        <v>20.329999999999998</v>
      </c>
      <c r="H24" s="219">
        <v>0</v>
      </c>
      <c r="I24" s="219">
        <v>19.170000000000002</v>
      </c>
      <c r="J24" s="219">
        <v>7.74</v>
      </c>
      <c r="K24" s="219">
        <v>0.35</v>
      </c>
      <c r="L24" s="219">
        <v>202.82</v>
      </c>
      <c r="M24" s="219">
        <v>1.04</v>
      </c>
      <c r="N24" s="219">
        <v>1.33</v>
      </c>
      <c r="O24" s="219">
        <v>0</v>
      </c>
      <c r="P24" s="219">
        <v>1.5</v>
      </c>
      <c r="Q24" s="219">
        <v>0.24</v>
      </c>
      <c r="R24" s="219">
        <v>0.48</v>
      </c>
      <c r="S24" s="219">
        <v>0.28999999999999998</v>
      </c>
      <c r="T24" s="219">
        <v>0</v>
      </c>
      <c r="U24" s="219">
        <v>1.96</v>
      </c>
      <c r="V24" s="219">
        <v>0.2</v>
      </c>
      <c r="W24" s="219">
        <v>0.38</v>
      </c>
      <c r="X24" s="219">
        <v>1.66</v>
      </c>
      <c r="Y24" s="219">
        <v>0</v>
      </c>
      <c r="Z24" s="219">
        <v>2.85</v>
      </c>
      <c r="AA24" s="219">
        <v>1.02</v>
      </c>
      <c r="AB24" s="219">
        <v>0</v>
      </c>
      <c r="AC24" s="219">
        <v>0.59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1.0900000000000001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7.09</v>
      </c>
      <c r="D25" s="219">
        <v>4.83</v>
      </c>
      <c r="E25" s="219">
        <v>0</v>
      </c>
      <c r="F25" s="219">
        <v>0</v>
      </c>
      <c r="G25" s="219">
        <v>20.329999999999998</v>
      </c>
      <c r="H25" s="219">
        <v>0</v>
      </c>
      <c r="I25" s="219">
        <v>19.170000000000002</v>
      </c>
      <c r="J25" s="219">
        <v>7.74</v>
      </c>
      <c r="K25" s="219">
        <v>0.35</v>
      </c>
      <c r="L25" s="219">
        <v>202.82</v>
      </c>
      <c r="M25" s="219">
        <v>1.04</v>
      </c>
      <c r="N25" s="219">
        <v>1.33</v>
      </c>
      <c r="O25" s="219">
        <v>0</v>
      </c>
      <c r="P25" s="219">
        <v>1.5</v>
      </c>
      <c r="Q25" s="219">
        <v>0.24</v>
      </c>
      <c r="R25" s="219">
        <v>0</v>
      </c>
      <c r="S25" s="219">
        <v>0.28999999999999998</v>
      </c>
      <c r="T25" s="219">
        <v>0</v>
      </c>
      <c r="U25" s="219">
        <v>1.96</v>
      </c>
      <c r="V25" s="219">
        <v>0.2</v>
      </c>
      <c r="W25" s="219">
        <v>0.38</v>
      </c>
      <c r="X25" s="219">
        <v>1.66</v>
      </c>
      <c r="Y25" s="219">
        <v>0</v>
      </c>
      <c r="Z25" s="219">
        <v>2.85</v>
      </c>
      <c r="AA25" s="219">
        <v>1.02</v>
      </c>
      <c r="AB25" s="219">
        <v>0</v>
      </c>
      <c r="AC25" s="219">
        <v>0.59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1.0900000000000001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7.09</v>
      </c>
      <c r="D26" s="219">
        <v>4.83</v>
      </c>
      <c r="E26" s="219">
        <v>0</v>
      </c>
      <c r="F26" s="219">
        <v>0</v>
      </c>
      <c r="G26" s="219">
        <v>20.329999999999998</v>
      </c>
      <c r="H26" s="219">
        <v>0</v>
      </c>
      <c r="I26" s="219">
        <v>19.170000000000002</v>
      </c>
      <c r="J26" s="219">
        <v>7.74</v>
      </c>
      <c r="K26" s="219">
        <v>0.35</v>
      </c>
      <c r="L26" s="219">
        <v>202.82</v>
      </c>
      <c r="M26" s="219">
        <v>1.04</v>
      </c>
      <c r="N26" s="219">
        <v>1.33</v>
      </c>
      <c r="O26" s="219">
        <v>0</v>
      </c>
      <c r="P26" s="219">
        <v>1.5</v>
      </c>
      <c r="Q26" s="219">
        <v>0.24</v>
      </c>
      <c r="R26" s="219">
        <v>0.48</v>
      </c>
      <c r="S26" s="219">
        <v>0.28999999999999998</v>
      </c>
      <c r="T26" s="219">
        <v>0</v>
      </c>
      <c r="U26" s="219">
        <v>1.96</v>
      </c>
      <c r="V26" s="219">
        <v>0.2</v>
      </c>
      <c r="W26" s="219">
        <v>0.38</v>
      </c>
      <c r="X26" s="219">
        <v>1.66</v>
      </c>
      <c r="Y26" s="219">
        <v>0</v>
      </c>
      <c r="Z26" s="219">
        <v>2.85</v>
      </c>
      <c r="AA26" s="219">
        <v>1.02</v>
      </c>
      <c r="AB26" s="219">
        <v>0</v>
      </c>
      <c r="AC26" s="219">
        <v>0.59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1.0900000000000001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10.47</v>
      </c>
      <c r="D27" s="219">
        <v>1.77</v>
      </c>
      <c r="E27" s="219">
        <v>0</v>
      </c>
      <c r="F27" s="219">
        <v>0</v>
      </c>
      <c r="G27" s="219">
        <v>19.989999999999998</v>
      </c>
      <c r="H27" s="219">
        <v>0</v>
      </c>
      <c r="I27" s="219">
        <v>25.23</v>
      </c>
      <c r="J27" s="219">
        <v>1.68</v>
      </c>
      <c r="K27" s="219">
        <v>0.35</v>
      </c>
      <c r="L27" s="219">
        <v>202.82</v>
      </c>
      <c r="M27" s="219">
        <v>1.04</v>
      </c>
      <c r="N27" s="219">
        <v>1.33</v>
      </c>
      <c r="O27" s="219">
        <v>0</v>
      </c>
      <c r="P27" s="219">
        <v>1.5</v>
      </c>
      <c r="Q27" s="219">
        <v>0.24</v>
      </c>
      <c r="R27" s="219">
        <v>0.48</v>
      </c>
      <c r="S27" s="219">
        <v>0.28999999999999998</v>
      </c>
      <c r="T27" s="219">
        <v>0</v>
      </c>
      <c r="U27" s="219">
        <v>1.96</v>
      </c>
      <c r="V27" s="219">
        <v>0.2</v>
      </c>
      <c r="W27" s="219">
        <v>0.38</v>
      </c>
      <c r="X27" s="219">
        <v>1.66</v>
      </c>
      <c r="Y27" s="219">
        <v>0</v>
      </c>
      <c r="Z27" s="219">
        <v>2.85</v>
      </c>
      <c r="AA27" s="219">
        <v>1.02</v>
      </c>
      <c r="AB27" s="219">
        <v>0</v>
      </c>
      <c r="AC27" s="219">
        <v>0.59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1.0900000000000001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10.47</v>
      </c>
      <c r="D28" s="219">
        <v>1.77</v>
      </c>
      <c r="E28" s="219">
        <v>0</v>
      </c>
      <c r="F28" s="219">
        <v>0</v>
      </c>
      <c r="G28" s="219">
        <v>19.989999999999998</v>
      </c>
      <c r="H28" s="219">
        <v>0</v>
      </c>
      <c r="I28" s="219">
        <v>25.23</v>
      </c>
      <c r="J28" s="219">
        <v>1.68</v>
      </c>
      <c r="K28" s="219">
        <v>6.52</v>
      </c>
      <c r="L28" s="219">
        <v>231.71</v>
      </c>
      <c r="M28" s="219">
        <v>1.04</v>
      </c>
      <c r="N28" s="219">
        <v>1.33</v>
      </c>
      <c r="O28" s="219">
        <v>0</v>
      </c>
      <c r="P28" s="219">
        <v>1.5</v>
      </c>
      <c r="Q28" s="219">
        <v>6.54</v>
      </c>
      <c r="R28" s="219">
        <v>13.01</v>
      </c>
      <c r="S28" s="219">
        <v>8.09</v>
      </c>
      <c r="T28" s="219">
        <v>0</v>
      </c>
      <c r="U28" s="219">
        <v>1.96</v>
      </c>
      <c r="V28" s="219">
        <v>5.37</v>
      </c>
      <c r="W28" s="219">
        <v>8.31</v>
      </c>
      <c r="X28" s="219">
        <v>1.66</v>
      </c>
      <c r="Y28" s="219">
        <v>0</v>
      </c>
      <c r="Z28" s="219">
        <v>25.87</v>
      </c>
      <c r="AA28" s="219">
        <v>19.96</v>
      </c>
      <c r="AB28" s="219">
        <v>0</v>
      </c>
      <c r="AC28" s="219">
        <v>0.59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12.21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10.47</v>
      </c>
      <c r="D29" s="219">
        <v>1.77</v>
      </c>
      <c r="E29" s="219">
        <v>0</v>
      </c>
      <c r="F29" s="219">
        <v>0</v>
      </c>
      <c r="G29" s="219">
        <v>19.989999999999998</v>
      </c>
      <c r="H29" s="219">
        <v>0</v>
      </c>
      <c r="I29" s="219">
        <v>25.23</v>
      </c>
      <c r="J29" s="219">
        <v>1.68</v>
      </c>
      <c r="K29" s="219">
        <v>6.41</v>
      </c>
      <c r="L29" s="219">
        <v>270.25</v>
      </c>
      <c r="M29" s="219">
        <v>1.04</v>
      </c>
      <c r="N29" s="219">
        <v>1.33</v>
      </c>
      <c r="O29" s="219">
        <v>0</v>
      </c>
      <c r="P29" s="219">
        <v>1.5</v>
      </c>
      <c r="Q29" s="219">
        <v>6.54</v>
      </c>
      <c r="R29" s="219">
        <v>13.01</v>
      </c>
      <c r="S29" s="219">
        <v>8.09</v>
      </c>
      <c r="T29" s="219">
        <v>0</v>
      </c>
      <c r="U29" s="219">
        <v>1.96</v>
      </c>
      <c r="V29" s="219">
        <v>5.37</v>
      </c>
      <c r="W29" s="219">
        <v>8.31</v>
      </c>
      <c r="X29" s="219">
        <v>1.66</v>
      </c>
      <c r="Y29" s="219">
        <v>0</v>
      </c>
      <c r="Z29" s="219">
        <v>42.97</v>
      </c>
      <c r="AA29" s="219">
        <v>19.96</v>
      </c>
      <c r="AB29" s="219">
        <v>0</v>
      </c>
      <c r="AC29" s="219">
        <v>0.59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12.21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10.47</v>
      </c>
      <c r="D30" s="219">
        <v>1.77</v>
      </c>
      <c r="E30" s="219">
        <v>0</v>
      </c>
      <c r="F30" s="219">
        <v>0</v>
      </c>
      <c r="G30" s="219">
        <v>19.989999999999998</v>
      </c>
      <c r="H30" s="219">
        <v>0</v>
      </c>
      <c r="I30" s="219">
        <v>25.23</v>
      </c>
      <c r="J30" s="219">
        <v>1.68</v>
      </c>
      <c r="K30" s="219">
        <v>6.42</v>
      </c>
      <c r="L30" s="219">
        <v>308.77999999999997</v>
      </c>
      <c r="M30" s="219">
        <v>1.04</v>
      </c>
      <c r="N30" s="219">
        <v>1.33</v>
      </c>
      <c r="O30" s="219">
        <v>0</v>
      </c>
      <c r="P30" s="219">
        <v>1.5</v>
      </c>
      <c r="Q30" s="219">
        <v>6.54</v>
      </c>
      <c r="R30" s="219">
        <v>13.01</v>
      </c>
      <c r="S30" s="219">
        <v>8.09</v>
      </c>
      <c r="T30" s="219">
        <v>0</v>
      </c>
      <c r="U30" s="219">
        <v>1.96</v>
      </c>
      <c r="V30" s="219">
        <v>5.37</v>
      </c>
      <c r="W30" s="219">
        <v>8.31</v>
      </c>
      <c r="X30" s="219">
        <v>25.99</v>
      </c>
      <c r="Y30" s="219">
        <v>0</v>
      </c>
      <c r="Z30" s="219">
        <v>43.97</v>
      </c>
      <c r="AA30" s="219">
        <v>19.96</v>
      </c>
      <c r="AB30" s="219">
        <v>0</v>
      </c>
      <c r="AC30" s="219">
        <v>0.59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12.21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10.47</v>
      </c>
      <c r="D31" s="219">
        <v>1.77</v>
      </c>
      <c r="E31" s="219">
        <v>0</v>
      </c>
      <c r="F31" s="219">
        <v>0</v>
      </c>
      <c r="G31" s="219">
        <v>19.989999999999998</v>
      </c>
      <c r="H31" s="219">
        <v>0</v>
      </c>
      <c r="I31" s="219">
        <v>25.23</v>
      </c>
      <c r="J31" s="219">
        <v>1.68</v>
      </c>
      <c r="K31" s="219">
        <v>6.42</v>
      </c>
      <c r="L31" s="219">
        <v>347.31</v>
      </c>
      <c r="M31" s="219">
        <v>1.04</v>
      </c>
      <c r="N31" s="219">
        <v>1.33</v>
      </c>
      <c r="O31" s="219">
        <v>0</v>
      </c>
      <c r="P31" s="219">
        <v>1.5</v>
      </c>
      <c r="Q31" s="219">
        <v>4.63</v>
      </c>
      <c r="R31" s="219">
        <v>13.01</v>
      </c>
      <c r="S31" s="219">
        <v>7.77</v>
      </c>
      <c r="T31" s="219">
        <v>0</v>
      </c>
      <c r="U31" s="219">
        <v>1.96</v>
      </c>
      <c r="V31" s="219">
        <v>5.37</v>
      </c>
      <c r="W31" s="219">
        <v>6.77</v>
      </c>
      <c r="X31" s="219">
        <v>33.700000000000003</v>
      </c>
      <c r="Y31" s="219">
        <v>0</v>
      </c>
      <c r="Z31" s="219">
        <v>43.97</v>
      </c>
      <c r="AA31" s="219">
        <v>19.96</v>
      </c>
      <c r="AB31" s="219">
        <v>0</v>
      </c>
      <c r="AC31" s="219">
        <v>0.59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12.21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10.47</v>
      </c>
      <c r="D32" s="219">
        <v>1.77</v>
      </c>
      <c r="E32" s="219">
        <v>0</v>
      </c>
      <c r="F32" s="219">
        <v>0</v>
      </c>
      <c r="G32" s="219">
        <v>19.989999999999998</v>
      </c>
      <c r="H32" s="219">
        <v>0</v>
      </c>
      <c r="I32" s="219">
        <v>25.23</v>
      </c>
      <c r="J32" s="219">
        <v>1.68</v>
      </c>
      <c r="K32" s="219">
        <v>6.42</v>
      </c>
      <c r="L32" s="219">
        <v>374.28</v>
      </c>
      <c r="M32" s="219">
        <v>1.04</v>
      </c>
      <c r="N32" s="219">
        <v>1.33</v>
      </c>
      <c r="O32" s="219">
        <v>0</v>
      </c>
      <c r="P32" s="219">
        <v>1.5</v>
      </c>
      <c r="Q32" s="219">
        <v>4.63</v>
      </c>
      <c r="R32" s="219">
        <v>13.01</v>
      </c>
      <c r="S32" s="219">
        <v>7.77</v>
      </c>
      <c r="T32" s="219">
        <v>0</v>
      </c>
      <c r="U32" s="219">
        <v>1.96</v>
      </c>
      <c r="V32" s="219">
        <v>5.37</v>
      </c>
      <c r="W32" s="219">
        <v>0.38</v>
      </c>
      <c r="X32" s="219">
        <v>1.66</v>
      </c>
      <c r="Y32" s="219">
        <v>0</v>
      </c>
      <c r="Z32" s="219">
        <v>43.98</v>
      </c>
      <c r="AA32" s="219">
        <v>19.96</v>
      </c>
      <c r="AB32" s="219">
        <v>0</v>
      </c>
      <c r="AC32" s="219">
        <v>0.59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12.21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10.47</v>
      </c>
      <c r="D33" s="219">
        <v>1.77</v>
      </c>
      <c r="E33" s="219">
        <v>0</v>
      </c>
      <c r="F33" s="219">
        <v>0</v>
      </c>
      <c r="G33" s="219">
        <v>19.989999999999998</v>
      </c>
      <c r="H33" s="219">
        <v>0</v>
      </c>
      <c r="I33" s="219">
        <v>25.23</v>
      </c>
      <c r="J33" s="219">
        <v>1.68</v>
      </c>
      <c r="K33" s="219">
        <v>6.42</v>
      </c>
      <c r="L33" s="219">
        <v>371.91</v>
      </c>
      <c r="M33" s="219">
        <v>1.04</v>
      </c>
      <c r="N33" s="219">
        <v>1.33</v>
      </c>
      <c r="O33" s="219">
        <v>0</v>
      </c>
      <c r="P33" s="219">
        <v>1.5</v>
      </c>
      <c r="Q33" s="219">
        <v>3.47</v>
      </c>
      <c r="R33" s="219">
        <v>13.01</v>
      </c>
      <c r="S33" s="219">
        <v>6.71</v>
      </c>
      <c r="T33" s="219">
        <v>0</v>
      </c>
      <c r="U33" s="219">
        <v>1.96</v>
      </c>
      <c r="V33" s="219">
        <v>5.37</v>
      </c>
      <c r="W33" s="219">
        <v>8.3800000000000008</v>
      </c>
      <c r="X33" s="219">
        <v>33.700000000000003</v>
      </c>
      <c r="Y33" s="219">
        <v>0</v>
      </c>
      <c r="Z33" s="219">
        <v>43.98</v>
      </c>
      <c r="AA33" s="219">
        <v>19.96</v>
      </c>
      <c r="AB33" s="219">
        <v>0</v>
      </c>
      <c r="AC33" s="219">
        <v>0.59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12.21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10.47</v>
      </c>
      <c r="D34" s="219">
        <v>1.77</v>
      </c>
      <c r="E34" s="219">
        <v>0</v>
      </c>
      <c r="F34" s="219">
        <v>0</v>
      </c>
      <c r="G34" s="219">
        <v>19.989999999999998</v>
      </c>
      <c r="H34" s="219">
        <v>0</v>
      </c>
      <c r="I34" s="219">
        <v>25.23</v>
      </c>
      <c r="J34" s="219">
        <v>1.68</v>
      </c>
      <c r="K34" s="219">
        <v>6.42</v>
      </c>
      <c r="L34" s="219">
        <v>371.91</v>
      </c>
      <c r="M34" s="219">
        <v>1.04</v>
      </c>
      <c r="N34" s="219">
        <v>1.33</v>
      </c>
      <c r="O34" s="219">
        <v>0</v>
      </c>
      <c r="P34" s="219">
        <v>1.5</v>
      </c>
      <c r="Q34" s="219">
        <v>3.47</v>
      </c>
      <c r="R34" s="219">
        <v>13.01</v>
      </c>
      <c r="S34" s="219">
        <v>6.71</v>
      </c>
      <c r="T34" s="219">
        <v>0</v>
      </c>
      <c r="U34" s="219">
        <v>1.96</v>
      </c>
      <c r="V34" s="219">
        <v>5.37</v>
      </c>
      <c r="W34" s="219">
        <v>8.3800000000000008</v>
      </c>
      <c r="X34" s="219">
        <v>33.700000000000003</v>
      </c>
      <c r="Y34" s="219">
        <v>0</v>
      </c>
      <c r="Z34" s="219">
        <v>43.98</v>
      </c>
      <c r="AA34" s="219">
        <v>19.96</v>
      </c>
      <c r="AB34" s="219">
        <v>0</v>
      </c>
      <c r="AC34" s="219">
        <v>0.59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12.21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10.47</v>
      </c>
      <c r="D35" s="219">
        <v>1.77</v>
      </c>
      <c r="E35" s="219">
        <v>0</v>
      </c>
      <c r="F35" s="219">
        <v>0</v>
      </c>
      <c r="G35" s="219">
        <v>19.989999999999998</v>
      </c>
      <c r="H35" s="219">
        <v>0</v>
      </c>
      <c r="I35" s="219">
        <v>24.55</v>
      </c>
      <c r="J35" s="219">
        <v>1.68</v>
      </c>
      <c r="K35" s="219">
        <v>4.5</v>
      </c>
      <c r="L35" s="219">
        <v>371.92</v>
      </c>
      <c r="M35" s="219">
        <v>1.04</v>
      </c>
      <c r="N35" s="219">
        <v>1.33</v>
      </c>
      <c r="O35" s="219">
        <v>0</v>
      </c>
      <c r="P35" s="219">
        <v>1.5</v>
      </c>
      <c r="Q35" s="219">
        <v>3.4</v>
      </c>
      <c r="R35" s="219">
        <v>13.01</v>
      </c>
      <c r="S35" s="219">
        <v>4.4000000000000004</v>
      </c>
      <c r="T35" s="219">
        <v>0</v>
      </c>
      <c r="U35" s="219">
        <v>1.96</v>
      </c>
      <c r="V35" s="219">
        <v>5.37</v>
      </c>
      <c r="W35" s="219">
        <v>8.3800000000000008</v>
      </c>
      <c r="X35" s="219">
        <v>33.700000000000003</v>
      </c>
      <c r="Y35" s="219">
        <v>0</v>
      </c>
      <c r="Z35" s="219">
        <v>43.98</v>
      </c>
      <c r="AA35" s="219">
        <v>19.96</v>
      </c>
      <c r="AB35" s="219">
        <v>0</v>
      </c>
      <c r="AC35" s="219">
        <v>0.3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11.13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10.47</v>
      </c>
      <c r="D36" s="219">
        <v>1.77</v>
      </c>
      <c r="E36" s="219">
        <v>0</v>
      </c>
      <c r="F36" s="219">
        <v>0</v>
      </c>
      <c r="G36" s="219">
        <v>19.989999999999998</v>
      </c>
      <c r="H36" s="219">
        <v>0</v>
      </c>
      <c r="I36" s="219">
        <v>24.55</v>
      </c>
      <c r="J36" s="219">
        <v>1.68</v>
      </c>
      <c r="K36" s="219">
        <v>4.5</v>
      </c>
      <c r="L36" s="219">
        <v>371.92</v>
      </c>
      <c r="M36" s="219">
        <v>1.04</v>
      </c>
      <c r="N36" s="219">
        <v>1.33</v>
      </c>
      <c r="O36" s="219">
        <v>0</v>
      </c>
      <c r="P36" s="219">
        <v>1.5</v>
      </c>
      <c r="Q36" s="219">
        <v>3.4</v>
      </c>
      <c r="R36" s="219">
        <v>13.01</v>
      </c>
      <c r="S36" s="219">
        <v>4.4000000000000004</v>
      </c>
      <c r="T36" s="219">
        <v>0</v>
      </c>
      <c r="U36" s="219">
        <v>1.96</v>
      </c>
      <c r="V36" s="219">
        <v>5.37</v>
      </c>
      <c r="W36" s="219">
        <v>8.3800000000000008</v>
      </c>
      <c r="X36" s="219">
        <v>33.700000000000003</v>
      </c>
      <c r="Y36" s="219">
        <v>0</v>
      </c>
      <c r="Z36" s="219">
        <v>43.98</v>
      </c>
      <c r="AA36" s="219">
        <v>19.96</v>
      </c>
      <c r="AB36" s="219">
        <v>0</v>
      </c>
      <c r="AC36" s="219">
        <v>0.3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11.13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10.47</v>
      </c>
      <c r="D37" s="219">
        <v>1.77</v>
      </c>
      <c r="E37" s="219">
        <v>0</v>
      </c>
      <c r="F37" s="219">
        <v>0</v>
      </c>
      <c r="G37" s="219">
        <v>19.989999999999998</v>
      </c>
      <c r="H37" s="219">
        <v>0</v>
      </c>
      <c r="I37" s="219">
        <v>24.55</v>
      </c>
      <c r="J37" s="219">
        <v>1.68</v>
      </c>
      <c r="K37" s="219">
        <v>4.5</v>
      </c>
      <c r="L37" s="219">
        <v>371.92</v>
      </c>
      <c r="M37" s="219">
        <v>1.04</v>
      </c>
      <c r="N37" s="219">
        <v>1.33</v>
      </c>
      <c r="O37" s="219">
        <v>0</v>
      </c>
      <c r="P37" s="219">
        <v>1.5</v>
      </c>
      <c r="Q37" s="219">
        <v>3.4</v>
      </c>
      <c r="R37" s="219">
        <v>13.01</v>
      </c>
      <c r="S37" s="219">
        <v>4.4000000000000004</v>
      </c>
      <c r="T37" s="219">
        <v>0</v>
      </c>
      <c r="U37" s="219">
        <v>1.96</v>
      </c>
      <c r="V37" s="219">
        <v>5.37</v>
      </c>
      <c r="W37" s="219">
        <v>8.3800000000000008</v>
      </c>
      <c r="X37" s="219">
        <v>33.700000000000003</v>
      </c>
      <c r="Y37" s="219">
        <v>0</v>
      </c>
      <c r="Z37" s="219">
        <v>43.98</v>
      </c>
      <c r="AA37" s="219">
        <v>19.96</v>
      </c>
      <c r="AB37" s="219">
        <v>0</v>
      </c>
      <c r="AC37" s="219">
        <v>0.3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11.13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10.47</v>
      </c>
      <c r="D38" s="219">
        <v>1.77</v>
      </c>
      <c r="E38" s="219">
        <v>0</v>
      </c>
      <c r="F38" s="219">
        <v>0</v>
      </c>
      <c r="G38" s="219">
        <v>19.989999999999998</v>
      </c>
      <c r="H38" s="219">
        <v>0</v>
      </c>
      <c r="I38" s="219">
        <v>24.55</v>
      </c>
      <c r="J38" s="219">
        <v>1.68</v>
      </c>
      <c r="K38" s="219">
        <v>4.5</v>
      </c>
      <c r="L38" s="219">
        <v>371.92</v>
      </c>
      <c r="M38" s="219">
        <v>1.04</v>
      </c>
      <c r="N38" s="219">
        <v>1.33</v>
      </c>
      <c r="O38" s="219">
        <v>0</v>
      </c>
      <c r="P38" s="219">
        <v>1.5</v>
      </c>
      <c r="Q38" s="219">
        <v>3.4</v>
      </c>
      <c r="R38" s="219">
        <v>13.01</v>
      </c>
      <c r="S38" s="219">
        <v>4.4000000000000004</v>
      </c>
      <c r="T38" s="219">
        <v>0</v>
      </c>
      <c r="U38" s="219">
        <v>1.96</v>
      </c>
      <c r="V38" s="219">
        <v>5.37</v>
      </c>
      <c r="W38" s="219">
        <v>8.3800000000000008</v>
      </c>
      <c r="X38" s="219">
        <v>33.700000000000003</v>
      </c>
      <c r="Y38" s="219">
        <v>0</v>
      </c>
      <c r="Z38" s="219">
        <v>43.98</v>
      </c>
      <c r="AA38" s="219">
        <v>19.96</v>
      </c>
      <c r="AB38" s="219">
        <v>0</v>
      </c>
      <c r="AC38" s="219">
        <v>0.3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11.13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10.47</v>
      </c>
      <c r="D39" s="219">
        <v>1.77</v>
      </c>
      <c r="E39" s="219">
        <v>0</v>
      </c>
      <c r="F39" s="219">
        <v>0</v>
      </c>
      <c r="G39" s="219">
        <v>19.989999999999998</v>
      </c>
      <c r="H39" s="219">
        <v>0</v>
      </c>
      <c r="I39" s="219">
        <v>24.05</v>
      </c>
      <c r="J39" s="219">
        <v>1.34</v>
      </c>
      <c r="K39" s="219">
        <v>4.5</v>
      </c>
      <c r="L39" s="219">
        <v>374.29</v>
      </c>
      <c r="M39" s="219">
        <v>1.04</v>
      </c>
      <c r="N39" s="219">
        <v>1.33</v>
      </c>
      <c r="O39" s="219">
        <v>0</v>
      </c>
      <c r="P39" s="219">
        <v>1.5</v>
      </c>
      <c r="Q39" s="219">
        <v>3.4</v>
      </c>
      <c r="R39" s="219">
        <v>8.16</v>
      </c>
      <c r="S39" s="219">
        <v>4.4000000000000004</v>
      </c>
      <c r="T39" s="219">
        <v>0</v>
      </c>
      <c r="U39" s="219">
        <v>1.96</v>
      </c>
      <c r="V39" s="219">
        <v>5.37</v>
      </c>
      <c r="W39" s="219">
        <v>8.3800000000000008</v>
      </c>
      <c r="X39" s="219">
        <v>33.700000000000003</v>
      </c>
      <c r="Y39" s="219">
        <v>0</v>
      </c>
      <c r="Z39" s="219">
        <v>43.98</v>
      </c>
      <c r="AA39" s="219">
        <v>19.96</v>
      </c>
      <c r="AB39" s="219">
        <v>0</v>
      </c>
      <c r="AC39" s="219">
        <v>0.59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11.13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10.47</v>
      </c>
      <c r="D40" s="219">
        <v>1.77</v>
      </c>
      <c r="E40" s="219">
        <v>0</v>
      </c>
      <c r="F40" s="219">
        <v>0</v>
      </c>
      <c r="G40" s="219">
        <v>19.989999999999998</v>
      </c>
      <c r="H40" s="219">
        <v>0</v>
      </c>
      <c r="I40" s="219">
        <v>24.05</v>
      </c>
      <c r="J40" s="219">
        <v>1.34</v>
      </c>
      <c r="K40" s="219">
        <v>4.5</v>
      </c>
      <c r="L40" s="219">
        <v>374.29</v>
      </c>
      <c r="M40" s="219">
        <v>1.04</v>
      </c>
      <c r="N40" s="219">
        <v>1.33</v>
      </c>
      <c r="O40" s="219">
        <v>0</v>
      </c>
      <c r="P40" s="219">
        <v>1.5</v>
      </c>
      <c r="Q40" s="219">
        <v>3.4</v>
      </c>
      <c r="R40" s="219">
        <v>9.93</v>
      </c>
      <c r="S40" s="219">
        <v>4.4000000000000004</v>
      </c>
      <c r="T40" s="219">
        <v>0</v>
      </c>
      <c r="U40" s="219">
        <v>1.96</v>
      </c>
      <c r="V40" s="219">
        <v>5.37</v>
      </c>
      <c r="W40" s="219">
        <v>8.3800000000000008</v>
      </c>
      <c r="X40" s="219">
        <v>33.700000000000003</v>
      </c>
      <c r="Y40" s="219">
        <v>0</v>
      </c>
      <c r="Z40" s="219">
        <v>43.98</v>
      </c>
      <c r="AA40" s="219">
        <v>19.96</v>
      </c>
      <c r="AB40" s="219">
        <v>0</v>
      </c>
      <c r="AC40" s="219">
        <v>0.59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11.13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10.47</v>
      </c>
      <c r="D41" s="219">
        <v>1.77</v>
      </c>
      <c r="E41" s="219">
        <v>0</v>
      </c>
      <c r="F41" s="219">
        <v>0</v>
      </c>
      <c r="G41" s="219">
        <v>19.989999999999998</v>
      </c>
      <c r="H41" s="219">
        <v>0</v>
      </c>
      <c r="I41" s="219">
        <v>24.05</v>
      </c>
      <c r="J41" s="219">
        <v>1.34</v>
      </c>
      <c r="K41" s="219">
        <v>4.47</v>
      </c>
      <c r="L41" s="219">
        <v>374.28</v>
      </c>
      <c r="M41" s="219">
        <v>1.04</v>
      </c>
      <c r="N41" s="219">
        <v>1.33</v>
      </c>
      <c r="O41" s="219">
        <v>0</v>
      </c>
      <c r="P41" s="219">
        <v>1.5</v>
      </c>
      <c r="Q41" s="219">
        <v>3.08</v>
      </c>
      <c r="R41" s="219">
        <v>13.01</v>
      </c>
      <c r="S41" s="219">
        <v>4.38</v>
      </c>
      <c r="T41" s="219">
        <v>0</v>
      </c>
      <c r="U41" s="219">
        <v>1.96</v>
      </c>
      <c r="V41" s="219">
        <v>5.37</v>
      </c>
      <c r="W41" s="219">
        <v>8.3800000000000008</v>
      </c>
      <c r="X41" s="219">
        <v>33.700000000000003</v>
      </c>
      <c r="Y41" s="219">
        <v>0</v>
      </c>
      <c r="Z41" s="219">
        <v>43.98</v>
      </c>
      <c r="AA41" s="219">
        <v>19.96</v>
      </c>
      <c r="AB41" s="219">
        <v>0</v>
      </c>
      <c r="AC41" s="219">
        <v>0.59</v>
      </c>
      <c r="AD41" s="219">
        <v>0</v>
      </c>
      <c r="AE41" s="219">
        <v>0</v>
      </c>
      <c r="AF41" s="219">
        <v>0</v>
      </c>
      <c r="AG41" s="219">
        <v>0.19</v>
      </c>
      <c r="AH41" s="219">
        <v>0</v>
      </c>
      <c r="AI41" s="219">
        <v>0</v>
      </c>
      <c r="AJ41" s="219">
        <v>0</v>
      </c>
      <c r="AK41" s="219">
        <v>9.74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10.47</v>
      </c>
      <c r="D42" s="219">
        <v>1.77</v>
      </c>
      <c r="E42" s="219">
        <v>0</v>
      </c>
      <c r="F42" s="219">
        <v>0</v>
      </c>
      <c r="G42" s="219">
        <v>19.989999999999998</v>
      </c>
      <c r="H42" s="219">
        <v>0</v>
      </c>
      <c r="I42" s="219">
        <v>24.05</v>
      </c>
      <c r="J42" s="219">
        <v>1.34</v>
      </c>
      <c r="K42" s="219">
        <v>4.47</v>
      </c>
      <c r="L42" s="219">
        <v>374.29</v>
      </c>
      <c r="M42" s="219">
        <v>1.04</v>
      </c>
      <c r="N42" s="219">
        <v>1.33</v>
      </c>
      <c r="O42" s="219">
        <v>0</v>
      </c>
      <c r="P42" s="219">
        <v>1.5</v>
      </c>
      <c r="Q42" s="219">
        <v>3.08</v>
      </c>
      <c r="R42" s="219">
        <v>13.01</v>
      </c>
      <c r="S42" s="219">
        <v>4.38</v>
      </c>
      <c r="T42" s="219">
        <v>0</v>
      </c>
      <c r="U42" s="219">
        <v>1.96</v>
      </c>
      <c r="V42" s="219">
        <v>5.37</v>
      </c>
      <c r="W42" s="219">
        <v>8.3800000000000008</v>
      </c>
      <c r="X42" s="219">
        <v>2.93</v>
      </c>
      <c r="Y42" s="219">
        <v>0</v>
      </c>
      <c r="Z42" s="219">
        <v>43.98</v>
      </c>
      <c r="AA42" s="219">
        <v>19.96</v>
      </c>
      <c r="AB42" s="219">
        <v>0</v>
      </c>
      <c r="AC42" s="219">
        <v>0.59</v>
      </c>
      <c r="AD42" s="219">
        <v>0</v>
      </c>
      <c r="AE42" s="219">
        <v>0</v>
      </c>
      <c r="AF42" s="219">
        <v>0</v>
      </c>
      <c r="AG42" s="219">
        <v>0.19</v>
      </c>
      <c r="AH42" s="219">
        <v>0</v>
      </c>
      <c r="AI42" s="219">
        <v>0</v>
      </c>
      <c r="AJ42" s="219">
        <v>0</v>
      </c>
      <c r="AK42" s="219">
        <v>9.74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10.15</v>
      </c>
      <c r="D43" s="219">
        <v>1.77</v>
      </c>
      <c r="E43" s="219">
        <v>0</v>
      </c>
      <c r="F43" s="219">
        <v>0</v>
      </c>
      <c r="G43" s="219">
        <v>19.989999999999998</v>
      </c>
      <c r="H43" s="219">
        <v>0</v>
      </c>
      <c r="I43" s="219">
        <v>24.05</v>
      </c>
      <c r="J43" s="219">
        <v>1.34</v>
      </c>
      <c r="K43" s="219">
        <v>4.47</v>
      </c>
      <c r="L43" s="219">
        <v>378.06</v>
      </c>
      <c r="M43" s="219">
        <v>1.04</v>
      </c>
      <c r="N43" s="219">
        <v>1.33</v>
      </c>
      <c r="O43" s="219">
        <v>0</v>
      </c>
      <c r="P43" s="219">
        <v>1.5</v>
      </c>
      <c r="Q43" s="219">
        <v>3.08</v>
      </c>
      <c r="R43" s="219">
        <v>13.01</v>
      </c>
      <c r="S43" s="219">
        <v>8.09</v>
      </c>
      <c r="T43" s="219">
        <v>0</v>
      </c>
      <c r="U43" s="219">
        <v>1.96</v>
      </c>
      <c r="V43" s="219">
        <v>5.37</v>
      </c>
      <c r="W43" s="219">
        <v>8.3800000000000008</v>
      </c>
      <c r="X43" s="219">
        <v>1.66</v>
      </c>
      <c r="Y43" s="219">
        <v>0</v>
      </c>
      <c r="Z43" s="219">
        <v>2.85</v>
      </c>
      <c r="AA43" s="219">
        <v>19.96</v>
      </c>
      <c r="AB43" s="219">
        <v>0</v>
      </c>
      <c r="AC43" s="219">
        <v>0.59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8.7200000000000006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10.15</v>
      </c>
      <c r="D44" s="219">
        <v>1.77</v>
      </c>
      <c r="E44" s="219">
        <v>0</v>
      </c>
      <c r="F44" s="219">
        <v>0</v>
      </c>
      <c r="G44" s="219">
        <v>19.989999999999998</v>
      </c>
      <c r="H44" s="219">
        <v>0</v>
      </c>
      <c r="I44" s="219">
        <v>24.05</v>
      </c>
      <c r="J44" s="219">
        <v>1.34</v>
      </c>
      <c r="K44" s="219">
        <v>4.47</v>
      </c>
      <c r="L44" s="219">
        <v>378.06</v>
      </c>
      <c r="M44" s="219">
        <v>1.04</v>
      </c>
      <c r="N44" s="219">
        <v>1.33</v>
      </c>
      <c r="O44" s="219">
        <v>0</v>
      </c>
      <c r="P44" s="219">
        <v>1.5</v>
      </c>
      <c r="Q44" s="219">
        <v>3.08</v>
      </c>
      <c r="R44" s="219">
        <v>1.45</v>
      </c>
      <c r="S44" s="219">
        <v>8.09</v>
      </c>
      <c r="T44" s="219">
        <v>0</v>
      </c>
      <c r="U44" s="219">
        <v>1.96</v>
      </c>
      <c r="V44" s="219">
        <v>0.2</v>
      </c>
      <c r="W44" s="219">
        <v>0.37</v>
      </c>
      <c r="X44" s="219">
        <v>1.66</v>
      </c>
      <c r="Y44" s="219">
        <v>0</v>
      </c>
      <c r="Z44" s="219">
        <v>2.85</v>
      </c>
      <c r="AA44" s="219">
        <v>1.02</v>
      </c>
      <c r="AB44" s="219">
        <v>0</v>
      </c>
      <c r="AC44" s="219">
        <v>0.59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8.7200000000000006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10.15</v>
      </c>
      <c r="D45" s="219">
        <v>1.77</v>
      </c>
      <c r="E45" s="219">
        <v>0</v>
      </c>
      <c r="F45" s="219">
        <v>0</v>
      </c>
      <c r="G45" s="219">
        <v>19.989999999999998</v>
      </c>
      <c r="H45" s="219">
        <v>0</v>
      </c>
      <c r="I45" s="219">
        <v>24.05</v>
      </c>
      <c r="J45" s="219">
        <v>1.34</v>
      </c>
      <c r="K45" s="219">
        <v>4.4800000000000004</v>
      </c>
      <c r="L45" s="219">
        <v>378.78</v>
      </c>
      <c r="M45" s="219">
        <v>1.04</v>
      </c>
      <c r="N45" s="219">
        <v>1.33</v>
      </c>
      <c r="O45" s="219">
        <v>0</v>
      </c>
      <c r="P45" s="219">
        <v>1.5</v>
      </c>
      <c r="Q45" s="219">
        <v>5.4</v>
      </c>
      <c r="R45" s="219">
        <v>0.48</v>
      </c>
      <c r="S45" s="219">
        <v>8.09</v>
      </c>
      <c r="T45" s="219">
        <v>0</v>
      </c>
      <c r="U45" s="219">
        <v>1.96</v>
      </c>
      <c r="V45" s="219">
        <v>0.2</v>
      </c>
      <c r="W45" s="219">
        <v>0.37</v>
      </c>
      <c r="X45" s="219">
        <v>1.66</v>
      </c>
      <c r="Y45" s="219">
        <v>0</v>
      </c>
      <c r="Z45" s="219">
        <v>2.85</v>
      </c>
      <c r="AA45" s="219">
        <v>1.02</v>
      </c>
      <c r="AB45" s="219">
        <v>0</v>
      </c>
      <c r="AC45" s="219">
        <v>0.59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8.7200000000000006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10.15</v>
      </c>
      <c r="D46" s="219">
        <v>1.77</v>
      </c>
      <c r="E46" s="219">
        <v>0</v>
      </c>
      <c r="F46" s="219">
        <v>0</v>
      </c>
      <c r="G46" s="219">
        <v>19.989999999999998</v>
      </c>
      <c r="H46" s="219">
        <v>0</v>
      </c>
      <c r="I46" s="219">
        <v>24.05</v>
      </c>
      <c r="J46" s="219">
        <v>1.34</v>
      </c>
      <c r="K46" s="219">
        <v>4.49</v>
      </c>
      <c r="L46" s="219">
        <v>378.78</v>
      </c>
      <c r="M46" s="219">
        <v>1.04</v>
      </c>
      <c r="N46" s="219">
        <v>1.33</v>
      </c>
      <c r="O46" s="219">
        <v>0</v>
      </c>
      <c r="P46" s="219">
        <v>1.5</v>
      </c>
      <c r="Q46" s="219">
        <v>5.4</v>
      </c>
      <c r="R46" s="219">
        <v>0.48</v>
      </c>
      <c r="S46" s="219">
        <v>8.09</v>
      </c>
      <c r="T46" s="219">
        <v>0</v>
      </c>
      <c r="U46" s="219">
        <v>1.96</v>
      </c>
      <c r="V46" s="219">
        <v>0.2</v>
      </c>
      <c r="W46" s="219">
        <v>0.37</v>
      </c>
      <c r="X46" s="219">
        <v>1.66</v>
      </c>
      <c r="Y46" s="219">
        <v>0</v>
      </c>
      <c r="Z46" s="219">
        <v>2.85</v>
      </c>
      <c r="AA46" s="219">
        <v>1.02</v>
      </c>
      <c r="AB46" s="219">
        <v>0</v>
      </c>
      <c r="AC46" s="219">
        <v>0.59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8.7200000000000006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9.82</v>
      </c>
      <c r="D47" s="219">
        <v>1.77</v>
      </c>
      <c r="E47" s="219">
        <v>0</v>
      </c>
      <c r="F47" s="219">
        <v>0</v>
      </c>
      <c r="G47" s="219">
        <v>19.989999999999998</v>
      </c>
      <c r="H47" s="219">
        <v>0</v>
      </c>
      <c r="I47" s="219">
        <v>24.05</v>
      </c>
      <c r="J47" s="219">
        <v>1.34</v>
      </c>
      <c r="K47" s="219">
        <v>6.42</v>
      </c>
      <c r="L47" s="219">
        <v>371.39</v>
      </c>
      <c r="M47" s="219">
        <v>1.04</v>
      </c>
      <c r="N47" s="219">
        <v>1.33</v>
      </c>
      <c r="O47" s="219">
        <v>0</v>
      </c>
      <c r="P47" s="219">
        <v>1.5</v>
      </c>
      <c r="Q47" s="219">
        <v>6.69</v>
      </c>
      <c r="R47" s="219">
        <v>0.48</v>
      </c>
      <c r="S47" s="219">
        <v>8.09</v>
      </c>
      <c r="T47" s="219">
        <v>0</v>
      </c>
      <c r="U47" s="219">
        <v>1.96</v>
      </c>
      <c r="V47" s="219">
        <v>0.2</v>
      </c>
      <c r="W47" s="219">
        <v>0.38</v>
      </c>
      <c r="X47" s="219">
        <v>1.66</v>
      </c>
      <c r="Y47" s="219">
        <v>0</v>
      </c>
      <c r="Z47" s="219">
        <v>2.85</v>
      </c>
      <c r="AA47" s="219">
        <v>1.02</v>
      </c>
      <c r="AB47" s="219">
        <v>0</v>
      </c>
      <c r="AC47" s="219">
        <v>0.59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8.7200000000000006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9.82</v>
      </c>
      <c r="D48" s="219">
        <v>1.77</v>
      </c>
      <c r="E48" s="219">
        <v>0</v>
      </c>
      <c r="F48" s="219">
        <v>0</v>
      </c>
      <c r="G48" s="219">
        <v>19.989999999999998</v>
      </c>
      <c r="H48" s="219">
        <v>0</v>
      </c>
      <c r="I48" s="219">
        <v>23.55</v>
      </c>
      <c r="J48" s="219">
        <v>1.34</v>
      </c>
      <c r="K48" s="219">
        <v>6.42</v>
      </c>
      <c r="L48" s="219">
        <v>373.05</v>
      </c>
      <c r="M48" s="219">
        <v>1.04</v>
      </c>
      <c r="N48" s="219">
        <v>1.33</v>
      </c>
      <c r="O48" s="219">
        <v>0</v>
      </c>
      <c r="P48" s="219">
        <v>1.5</v>
      </c>
      <c r="Q48" s="219">
        <v>6.69</v>
      </c>
      <c r="R48" s="219">
        <v>0.48</v>
      </c>
      <c r="S48" s="219">
        <v>8.09</v>
      </c>
      <c r="T48" s="219">
        <v>0</v>
      </c>
      <c r="U48" s="219">
        <v>1.96</v>
      </c>
      <c r="V48" s="219">
        <v>0.2</v>
      </c>
      <c r="W48" s="219">
        <v>0.38</v>
      </c>
      <c r="X48" s="219">
        <v>1.66</v>
      </c>
      <c r="Y48" s="219">
        <v>0</v>
      </c>
      <c r="Z48" s="219">
        <v>2.85</v>
      </c>
      <c r="AA48" s="219">
        <v>1.02</v>
      </c>
      <c r="AB48" s="219">
        <v>0</v>
      </c>
      <c r="AC48" s="219">
        <v>0.59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8.7200000000000006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9.82</v>
      </c>
      <c r="D49" s="219">
        <v>1.77</v>
      </c>
      <c r="E49" s="219">
        <v>0</v>
      </c>
      <c r="F49" s="219">
        <v>0</v>
      </c>
      <c r="G49" s="219">
        <v>19.989999999999998</v>
      </c>
      <c r="H49" s="219">
        <v>0</v>
      </c>
      <c r="I49" s="219">
        <v>23.55</v>
      </c>
      <c r="J49" s="219">
        <v>1.34</v>
      </c>
      <c r="K49" s="219">
        <v>6.42</v>
      </c>
      <c r="L49" s="219">
        <v>375.61</v>
      </c>
      <c r="M49" s="219">
        <v>1.04</v>
      </c>
      <c r="N49" s="219">
        <v>1.33</v>
      </c>
      <c r="O49" s="219">
        <v>0</v>
      </c>
      <c r="P49" s="219">
        <v>1.5</v>
      </c>
      <c r="Q49" s="219">
        <v>6.69</v>
      </c>
      <c r="R49" s="219">
        <v>0.48</v>
      </c>
      <c r="S49" s="219">
        <v>8.09</v>
      </c>
      <c r="T49" s="219">
        <v>0</v>
      </c>
      <c r="U49" s="219">
        <v>1.96</v>
      </c>
      <c r="V49" s="219">
        <v>0.2</v>
      </c>
      <c r="W49" s="219">
        <v>0.38</v>
      </c>
      <c r="X49" s="219">
        <v>1.66</v>
      </c>
      <c r="Y49" s="219">
        <v>0</v>
      </c>
      <c r="Z49" s="219">
        <v>2.85</v>
      </c>
      <c r="AA49" s="219">
        <v>1.02</v>
      </c>
      <c r="AB49" s="219">
        <v>0</v>
      </c>
      <c r="AC49" s="219">
        <v>0.3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8.7200000000000006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9.82</v>
      </c>
      <c r="D50" s="219">
        <v>1.77</v>
      </c>
      <c r="E50" s="219">
        <v>0</v>
      </c>
      <c r="F50" s="219">
        <v>0</v>
      </c>
      <c r="G50" s="219">
        <v>19.989999999999998</v>
      </c>
      <c r="H50" s="219">
        <v>0</v>
      </c>
      <c r="I50" s="219">
        <v>23.55</v>
      </c>
      <c r="J50" s="219">
        <v>1.34</v>
      </c>
      <c r="K50" s="219">
        <v>6.42</v>
      </c>
      <c r="L50" s="219">
        <v>373.26</v>
      </c>
      <c r="M50" s="219">
        <v>1.04</v>
      </c>
      <c r="N50" s="219">
        <v>1.33</v>
      </c>
      <c r="O50" s="219">
        <v>0</v>
      </c>
      <c r="P50" s="219">
        <v>1.5</v>
      </c>
      <c r="Q50" s="219">
        <v>6.69</v>
      </c>
      <c r="R50" s="219">
        <v>0.48</v>
      </c>
      <c r="S50" s="219">
        <v>8.09</v>
      </c>
      <c r="T50" s="219">
        <v>0</v>
      </c>
      <c r="U50" s="219">
        <v>1.96</v>
      </c>
      <c r="V50" s="219">
        <v>0.2</v>
      </c>
      <c r="W50" s="219">
        <v>0.38</v>
      </c>
      <c r="X50" s="219">
        <v>1.66</v>
      </c>
      <c r="Y50" s="219">
        <v>0</v>
      </c>
      <c r="Z50" s="219">
        <v>2.85</v>
      </c>
      <c r="AA50" s="219">
        <v>1.02</v>
      </c>
      <c r="AB50" s="219">
        <v>0</v>
      </c>
      <c r="AC50" s="219">
        <v>0.3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8.7200000000000006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9.5</v>
      </c>
      <c r="D51" s="219">
        <v>1.77</v>
      </c>
      <c r="E51" s="219">
        <v>0</v>
      </c>
      <c r="F51" s="219">
        <v>0</v>
      </c>
      <c r="G51" s="219">
        <v>19.989999999999998</v>
      </c>
      <c r="H51" s="219">
        <v>0</v>
      </c>
      <c r="I51" s="219">
        <v>23.55</v>
      </c>
      <c r="J51" s="219">
        <v>1.34</v>
      </c>
      <c r="K51" s="219">
        <v>6.52</v>
      </c>
      <c r="L51" s="219">
        <v>378.78</v>
      </c>
      <c r="M51" s="219">
        <v>1.04</v>
      </c>
      <c r="N51" s="219">
        <v>1.33</v>
      </c>
      <c r="O51" s="219">
        <v>0</v>
      </c>
      <c r="P51" s="219">
        <v>1.5</v>
      </c>
      <c r="Q51" s="219">
        <v>6.69</v>
      </c>
      <c r="R51" s="219">
        <v>0.48</v>
      </c>
      <c r="S51" s="219">
        <v>8.09</v>
      </c>
      <c r="T51" s="219">
        <v>0</v>
      </c>
      <c r="U51" s="219">
        <v>1.96</v>
      </c>
      <c r="V51" s="219">
        <v>0.2</v>
      </c>
      <c r="W51" s="219">
        <v>0.38</v>
      </c>
      <c r="X51" s="219">
        <v>1.66</v>
      </c>
      <c r="Y51" s="219">
        <v>0</v>
      </c>
      <c r="Z51" s="219">
        <v>2.36</v>
      </c>
      <c r="AA51" s="219">
        <v>0.84</v>
      </c>
      <c r="AB51" s="219">
        <v>0</v>
      </c>
      <c r="AC51" s="219">
        <v>0.3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7.5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9.5</v>
      </c>
      <c r="D52" s="219">
        <v>1.77</v>
      </c>
      <c r="E52" s="219">
        <v>0</v>
      </c>
      <c r="F52" s="219">
        <v>0</v>
      </c>
      <c r="G52" s="219">
        <v>19.989999999999998</v>
      </c>
      <c r="H52" s="219">
        <v>0</v>
      </c>
      <c r="I52" s="219">
        <v>23.55</v>
      </c>
      <c r="J52" s="219">
        <v>1.34</v>
      </c>
      <c r="K52" s="219">
        <v>6.52</v>
      </c>
      <c r="L52" s="219">
        <v>378.78</v>
      </c>
      <c r="M52" s="219">
        <v>1.04</v>
      </c>
      <c r="N52" s="219">
        <v>1.33</v>
      </c>
      <c r="O52" s="219">
        <v>0</v>
      </c>
      <c r="P52" s="219">
        <v>1.5</v>
      </c>
      <c r="Q52" s="219">
        <v>6.69</v>
      </c>
      <c r="R52" s="219">
        <v>0.48</v>
      </c>
      <c r="S52" s="219">
        <v>8.09</v>
      </c>
      <c r="T52" s="219">
        <v>0</v>
      </c>
      <c r="U52" s="219">
        <v>1.96</v>
      </c>
      <c r="V52" s="219">
        <v>0.2</v>
      </c>
      <c r="W52" s="219">
        <v>0.38</v>
      </c>
      <c r="X52" s="219">
        <v>1.66</v>
      </c>
      <c r="Y52" s="219">
        <v>0</v>
      </c>
      <c r="Z52" s="219">
        <v>2.85</v>
      </c>
      <c r="AA52" s="219">
        <v>0.84</v>
      </c>
      <c r="AB52" s="219">
        <v>0</v>
      </c>
      <c r="AC52" s="219">
        <v>0</v>
      </c>
      <c r="AD52" s="219">
        <v>7.12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7.5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9.5</v>
      </c>
      <c r="D53" s="219">
        <v>1.77</v>
      </c>
      <c r="E53" s="219">
        <v>0</v>
      </c>
      <c r="F53" s="219">
        <v>0</v>
      </c>
      <c r="G53" s="219">
        <v>7.67</v>
      </c>
      <c r="H53" s="219">
        <v>0</v>
      </c>
      <c r="I53" s="219">
        <v>23.55</v>
      </c>
      <c r="J53" s="219">
        <v>1.34</v>
      </c>
      <c r="K53" s="219">
        <v>6.52</v>
      </c>
      <c r="L53" s="219">
        <v>378.78</v>
      </c>
      <c r="M53" s="219">
        <v>1.04</v>
      </c>
      <c r="N53" s="219">
        <v>1.33</v>
      </c>
      <c r="O53" s="219">
        <v>0</v>
      </c>
      <c r="P53" s="219">
        <v>1.5</v>
      </c>
      <c r="Q53" s="219">
        <v>6.69</v>
      </c>
      <c r="R53" s="219">
        <v>0.48</v>
      </c>
      <c r="S53" s="219">
        <v>8.09</v>
      </c>
      <c r="T53" s="219">
        <v>0</v>
      </c>
      <c r="U53" s="219">
        <v>1.96</v>
      </c>
      <c r="V53" s="219">
        <v>0.2</v>
      </c>
      <c r="W53" s="219">
        <v>0.38</v>
      </c>
      <c r="X53" s="219">
        <v>1.66</v>
      </c>
      <c r="Y53" s="219">
        <v>0</v>
      </c>
      <c r="Z53" s="219">
        <v>2.85</v>
      </c>
      <c r="AA53" s="219">
        <v>1.02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7.5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9.5</v>
      </c>
      <c r="D54" s="219">
        <v>1.77</v>
      </c>
      <c r="E54" s="219">
        <v>0</v>
      </c>
      <c r="F54" s="219">
        <v>0</v>
      </c>
      <c r="G54" s="219">
        <v>7.67</v>
      </c>
      <c r="H54" s="219">
        <v>0</v>
      </c>
      <c r="I54" s="219">
        <v>23.55</v>
      </c>
      <c r="J54" s="219">
        <v>1.34</v>
      </c>
      <c r="K54" s="219">
        <v>6.52</v>
      </c>
      <c r="L54" s="219">
        <v>378.78</v>
      </c>
      <c r="M54" s="219">
        <v>1.04</v>
      </c>
      <c r="N54" s="219">
        <v>1.33</v>
      </c>
      <c r="O54" s="219">
        <v>0</v>
      </c>
      <c r="P54" s="219">
        <v>1.5</v>
      </c>
      <c r="Q54" s="219">
        <v>6.69</v>
      </c>
      <c r="R54" s="219">
        <v>0.48</v>
      </c>
      <c r="S54" s="219">
        <v>8.09</v>
      </c>
      <c r="T54" s="219">
        <v>0</v>
      </c>
      <c r="U54" s="219">
        <v>1.96</v>
      </c>
      <c r="V54" s="219">
        <v>0.2</v>
      </c>
      <c r="W54" s="219">
        <v>0.38</v>
      </c>
      <c r="X54" s="219">
        <v>1.66</v>
      </c>
      <c r="Y54" s="219">
        <v>0</v>
      </c>
      <c r="Z54" s="219">
        <v>2.85</v>
      </c>
      <c r="AA54" s="219">
        <v>1.02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7.5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9.18</v>
      </c>
      <c r="D55" s="219">
        <v>1.77</v>
      </c>
      <c r="E55" s="219">
        <v>0</v>
      </c>
      <c r="F55" s="219">
        <v>0</v>
      </c>
      <c r="G55" s="219">
        <v>7.67</v>
      </c>
      <c r="H55" s="219">
        <v>0</v>
      </c>
      <c r="I55" s="219">
        <v>23.55</v>
      </c>
      <c r="J55" s="219">
        <v>1.34</v>
      </c>
      <c r="K55" s="219">
        <v>6.52</v>
      </c>
      <c r="L55" s="219">
        <v>378.78</v>
      </c>
      <c r="M55" s="219">
        <v>1.04</v>
      </c>
      <c r="N55" s="219">
        <v>1.33</v>
      </c>
      <c r="O55" s="219">
        <v>0</v>
      </c>
      <c r="P55" s="219">
        <v>1.5</v>
      </c>
      <c r="Q55" s="219">
        <v>6.69</v>
      </c>
      <c r="R55" s="219">
        <v>0.48</v>
      </c>
      <c r="S55" s="219">
        <v>8.09</v>
      </c>
      <c r="T55" s="219">
        <v>0</v>
      </c>
      <c r="U55" s="219">
        <v>1.96</v>
      </c>
      <c r="V55" s="219">
        <v>0.2</v>
      </c>
      <c r="W55" s="219">
        <v>0.38</v>
      </c>
      <c r="X55" s="219">
        <v>1.66</v>
      </c>
      <c r="Y55" s="219">
        <v>0</v>
      </c>
      <c r="Z55" s="219">
        <v>2.85</v>
      </c>
      <c r="AA55" s="219">
        <v>1.02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7.5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9.18</v>
      </c>
      <c r="D56" s="219">
        <v>1.77</v>
      </c>
      <c r="E56" s="219">
        <v>0</v>
      </c>
      <c r="F56" s="219">
        <v>0</v>
      </c>
      <c r="G56" s="219">
        <v>7.67</v>
      </c>
      <c r="H56" s="219">
        <v>0</v>
      </c>
      <c r="I56" s="219">
        <v>23.55</v>
      </c>
      <c r="J56" s="219">
        <v>1.34</v>
      </c>
      <c r="K56" s="219">
        <v>6.52</v>
      </c>
      <c r="L56" s="219">
        <v>378.78</v>
      </c>
      <c r="M56" s="219">
        <v>1.04</v>
      </c>
      <c r="N56" s="219">
        <v>1.33</v>
      </c>
      <c r="O56" s="219">
        <v>0</v>
      </c>
      <c r="P56" s="219">
        <v>1.5</v>
      </c>
      <c r="Q56" s="219">
        <v>6.69</v>
      </c>
      <c r="R56" s="219">
        <v>0.48</v>
      </c>
      <c r="S56" s="219">
        <v>8.09</v>
      </c>
      <c r="T56" s="219">
        <v>0</v>
      </c>
      <c r="U56" s="219">
        <v>1.96</v>
      </c>
      <c r="V56" s="219">
        <v>0.2</v>
      </c>
      <c r="W56" s="219">
        <v>0.38</v>
      </c>
      <c r="X56" s="219">
        <v>1.66</v>
      </c>
      <c r="Y56" s="219">
        <v>0</v>
      </c>
      <c r="Z56" s="219">
        <v>2.85</v>
      </c>
      <c r="AA56" s="219">
        <v>1.02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7.5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8.5399999999999991</v>
      </c>
      <c r="D57" s="219">
        <v>1.77</v>
      </c>
      <c r="E57" s="219">
        <v>0</v>
      </c>
      <c r="F57" s="219">
        <v>0</v>
      </c>
      <c r="G57" s="219">
        <v>12.31</v>
      </c>
      <c r="H57" s="219">
        <v>0</v>
      </c>
      <c r="I57" s="219">
        <v>0</v>
      </c>
      <c r="J57" s="219">
        <v>22.93</v>
      </c>
      <c r="K57" s="219">
        <v>6.52</v>
      </c>
      <c r="L57" s="219">
        <v>379.1</v>
      </c>
      <c r="M57" s="219">
        <v>1.04</v>
      </c>
      <c r="N57" s="219">
        <v>1.33</v>
      </c>
      <c r="O57" s="219">
        <v>0</v>
      </c>
      <c r="P57" s="219">
        <v>1.5</v>
      </c>
      <c r="Q57" s="219">
        <v>6.69</v>
      </c>
      <c r="R57" s="219">
        <v>0.48</v>
      </c>
      <c r="S57" s="219">
        <v>8.09</v>
      </c>
      <c r="T57" s="219">
        <v>0</v>
      </c>
      <c r="U57" s="219">
        <v>1.96</v>
      </c>
      <c r="V57" s="219">
        <v>0.2</v>
      </c>
      <c r="W57" s="219">
        <v>0.38</v>
      </c>
      <c r="X57" s="219">
        <v>1.66</v>
      </c>
      <c r="Y57" s="219">
        <v>0</v>
      </c>
      <c r="Z57" s="219">
        <v>2.85</v>
      </c>
      <c r="AA57" s="219">
        <v>1.02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7.5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8.5399999999999991</v>
      </c>
      <c r="D58" s="219">
        <v>1.77</v>
      </c>
      <c r="E58" s="219">
        <v>0</v>
      </c>
      <c r="F58" s="219">
        <v>0</v>
      </c>
      <c r="G58" s="219">
        <v>12.31</v>
      </c>
      <c r="H58" s="219">
        <v>0</v>
      </c>
      <c r="I58" s="219">
        <v>0</v>
      </c>
      <c r="J58" s="219">
        <v>22.93</v>
      </c>
      <c r="K58" s="219">
        <v>6.52</v>
      </c>
      <c r="L58" s="219">
        <v>328.04</v>
      </c>
      <c r="M58" s="219">
        <v>1.04</v>
      </c>
      <c r="N58" s="219">
        <v>1.33</v>
      </c>
      <c r="O58" s="219">
        <v>0</v>
      </c>
      <c r="P58" s="219">
        <v>1.5</v>
      </c>
      <c r="Q58" s="219">
        <v>6.69</v>
      </c>
      <c r="R58" s="219">
        <v>0.48</v>
      </c>
      <c r="S58" s="219">
        <v>8.09</v>
      </c>
      <c r="T58" s="219">
        <v>0</v>
      </c>
      <c r="U58" s="219">
        <v>1.96</v>
      </c>
      <c r="V58" s="219">
        <v>0.2</v>
      </c>
      <c r="W58" s="219">
        <v>0.38</v>
      </c>
      <c r="X58" s="219">
        <v>1.66</v>
      </c>
      <c r="Y58" s="219">
        <v>0</v>
      </c>
      <c r="Z58" s="219">
        <v>2.85</v>
      </c>
      <c r="AA58" s="219">
        <v>1.02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7.5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8.5399999999999991</v>
      </c>
      <c r="D59" s="219">
        <v>1.77</v>
      </c>
      <c r="E59" s="219">
        <v>0</v>
      </c>
      <c r="F59" s="219">
        <v>0</v>
      </c>
      <c r="G59" s="219">
        <v>12.31</v>
      </c>
      <c r="H59" s="219">
        <v>0</v>
      </c>
      <c r="I59" s="219">
        <v>0</v>
      </c>
      <c r="J59" s="219">
        <v>22.93</v>
      </c>
      <c r="K59" s="219">
        <v>6.52</v>
      </c>
      <c r="L59" s="219">
        <v>279.88</v>
      </c>
      <c r="M59" s="219">
        <v>1.04</v>
      </c>
      <c r="N59" s="219">
        <v>1.33</v>
      </c>
      <c r="O59" s="219">
        <v>0</v>
      </c>
      <c r="P59" s="219">
        <v>1.5</v>
      </c>
      <c r="Q59" s="219">
        <v>6.69</v>
      </c>
      <c r="R59" s="219">
        <v>0.48</v>
      </c>
      <c r="S59" s="219">
        <v>8.09</v>
      </c>
      <c r="T59" s="219">
        <v>0</v>
      </c>
      <c r="U59" s="219">
        <v>1.96</v>
      </c>
      <c r="V59" s="219">
        <v>0.21</v>
      </c>
      <c r="W59" s="219">
        <v>0.54</v>
      </c>
      <c r="X59" s="219">
        <v>3.39</v>
      </c>
      <c r="Y59" s="219">
        <v>0</v>
      </c>
      <c r="Z59" s="219">
        <v>2.85</v>
      </c>
      <c r="AA59" s="219">
        <v>1.02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7.5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8.5399999999999991</v>
      </c>
      <c r="D60" s="219">
        <v>1.77</v>
      </c>
      <c r="E60" s="219">
        <v>0</v>
      </c>
      <c r="F60" s="219">
        <v>0</v>
      </c>
      <c r="G60" s="219">
        <v>12.31</v>
      </c>
      <c r="H60" s="219">
        <v>0</v>
      </c>
      <c r="I60" s="219">
        <v>0</v>
      </c>
      <c r="J60" s="219">
        <v>22.93</v>
      </c>
      <c r="K60" s="219">
        <v>6.52</v>
      </c>
      <c r="L60" s="219">
        <v>231.71</v>
      </c>
      <c r="M60" s="219">
        <v>1.04</v>
      </c>
      <c r="N60" s="219">
        <v>1.33</v>
      </c>
      <c r="O60" s="219">
        <v>0</v>
      </c>
      <c r="P60" s="219">
        <v>1.5</v>
      </c>
      <c r="Q60" s="219">
        <v>6.69</v>
      </c>
      <c r="R60" s="219">
        <v>0.48</v>
      </c>
      <c r="S60" s="219">
        <v>8.09</v>
      </c>
      <c r="T60" s="219">
        <v>0</v>
      </c>
      <c r="U60" s="219">
        <v>1.96</v>
      </c>
      <c r="V60" s="219">
        <v>0.2</v>
      </c>
      <c r="W60" s="219">
        <v>0.38</v>
      </c>
      <c r="X60" s="219">
        <v>1.66</v>
      </c>
      <c r="Y60" s="219">
        <v>0</v>
      </c>
      <c r="Z60" s="219">
        <v>2.85</v>
      </c>
      <c r="AA60" s="219">
        <v>1.02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7.5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8.5399999999999991</v>
      </c>
      <c r="D61" s="219">
        <v>1.77</v>
      </c>
      <c r="E61" s="219">
        <v>0</v>
      </c>
      <c r="F61" s="219">
        <v>0</v>
      </c>
      <c r="G61" s="219">
        <v>12.31</v>
      </c>
      <c r="H61" s="219">
        <v>0</v>
      </c>
      <c r="I61" s="219">
        <v>0</v>
      </c>
      <c r="J61" s="219">
        <v>22.93</v>
      </c>
      <c r="K61" s="219">
        <v>0.35</v>
      </c>
      <c r="L61" s="219">
        <v>207.97</v>
      </c>
      <c r="M61" s="219">
        <v>1.04</v>
      </c>
      <c r="N61" s="219">
        <v>1.33</v>
      </c>
      <c r="O61" s="219">
        <v>0</v>
      </c>
      <c r="P61" s="219">
        <v>1.5</v>
      </c>
      <c r="Q61" s="219">
        <v>0.99</v>
      </c>
      <c r="R61" s="219">
        <v>0.48</v>
      </c>
      <c r="S61" s="219">
        <v>1.35</v>
      </c>
      <c r="T61" s="219">
        <v>0</v>
      </c>
      <c r="U61" s="219">
        <v>1.96</v>
      </c>
      <c r="V61" s="219">
        <v>0.2</v>
      </c>
      <c r="W61" s="219">
        <v>0.38</v>
      </c>
      <c r="X61" s="219">
        <v>1.66</v>
      </c>
      <c r="Y61" s="219">
        <v>0</v>
      </c>
      <c r="Z61" s="219">
        <v>2.85</v>
      </c>
      <c r="AA61" s="219">
        <v>1.02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0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8.5399999999999991</v>
      </c>
      <c r="D62" s="219">
        <v>1.77</v>
      </c>
      <c r="E62" s="219">
        <v>0</v>
      </c>
      <c r="F62" s="219">
        <v>0</v>
      </c>
      <c r="G62" s="219">
        <v>12.31</v>
      </c>
      <c r="H62" s="219">
        <v>0</v>
      </c>
      <c r="I62" s="219">
        <v>0</v>
      </c>
      <c r="J62" s="219">
        <v>22.93</v>
      </c>
      <c r="K62" s="219">
        <v>0.35</v>
      </c>
      <c r="L62" s="219">
        <v>207.97</v>
      </c>
      <c r="M62" s="219">
        <v>1.04</v>
      </c>
      <c r="N62" s="219">
        <v>1.33</v>
      </c>
      <c r="O62" s="219">
        <v>0</v>
      </c>
      <c r="P62" s="219">
        <v>1.5</v>
      </c>
      <c r="Q62" s="219">
        <v>0.91</v>
      </c>
      <c r="R62" s="219">
        <v>0.48</v>
      </c>
      <c r="S62" s="219">
        <v>1.35</v>
      </c>
      <c r="T62" s="219">
        <v>0</v>
      </c>
      <c r="U62" s="219">
        <v>1.96</v>
      </c>
      <c r="V62" s="219">
        <v>0.2</v>
      </c>
      <c r="W62" s="219">
        <v>0.38</v>
      </c>
      <c r="X62" s="219">
        <v>1.66</v>
      </c>
      <c r="Y62" s="219">
        <v>0</v>
      </c>
      <c r="Z62" s="219">
        <v>2.85</v>
      </c>
      <c r="AA62" s="219">
        <v>1.02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0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8.5399999999999991</v>
      </c>
      <c r="D63" s="219">
        <v>1.77</v>
      </c>
      <c r="E63" s="219">
        <v>0</v>
      </c>
      <c r="F63" s="219">
        <v>0</v>
      </c>
      <c r="G63" s="219">
        <v>19.22</v>
      </c>
      <c r="H63" s="219">
        <v>0</v>
      </c>
      <c r="I63" s="219">
        <v>0</v>
      </c>
      <c r="J63" s="219">
        <v>24.21</v>
      </c>
      <c r="K63" s="219">
        <v>0.35</v>
      </c>
      <c r="L63" s="219">
        <v>212.57</v>
      </c>
      <c r="M63" s="219">
        <v>1.04</v>
      </c>
      <c r="N63" s="219">
        <v>1.33</v>
      </c>
      <c r="O63" s="219">
        <v>0</v>
      </c>
      <c r="P63" s="219">
        <v>1.47</v>
      </c>
      <c r="Q63" s="219">
        <v>0.91</v>
      </c>
      <c r="R63" s="219">
        <v>0.48</v>
      </c>
      <c r="S63" s="219">
        <v>1.35</v>
      </c>
      <c r="T63" s="219">
        <v>0</v>
      </c>
      <c r="U63" s="219">
        <v>1.96</v>
      </c>
      <c r="V63" s="219">
        <v>0.2</v>
      </c>
      <c r="W63" s="219">
        <v>0.38</v>
      </c>
      <c r="X63" s="219">
        <v>1.66</v>
      </c>
      <c r="Y63" s="219">
        <v>0</v>
      </c>
      <c r="Z63" s="219">
        <v>2.85</v>
      </c>
      <c r="AA63" s="219">
        <v>1.02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0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8.5399999999999991</v>
      </c>
      <c r="D64" s="219">
        <v>1.77</v>
      </c>
      <c r="E64" s="219">
        <v>0</v>
      </c>
      <c r="F64" s="219">
        <v>0</v>
      </c>
      <c r="G64" s="219">
        <v>19.329999999999998</v>
      </c>
      <c r="H64" s="219">
        <v>0</v>
      </c>
      <c r="I64" s="219">
        <v>0</v>
      </c>
      <c r="J64" s="219">
        <v>24.22</v>
      </c>
      <c r="K64" s="219">
        <v>0.35</v>
      </c>
      <c r="L64" s="219">
        <v>212.57</v>
      </c>
      <c r="M64" s="219">
        <v>1.04</v>
      </c>
      <c r="N64" s="219">
        <v>1.33</v>
      </c>
      <c r="O64" s="219">
        <v>0</v>
      </c>
      <c r="P64" s="219">
        <v>1.45</v>
      </c>
      <c r="Q64" s="219">
        <v>0.91</v>
      </c>
      <c r="R64" s="219">
        <v>0.48</v>
      </c>
      <c r="S64" s="219">
        <v>1.35</v>
      </c>
      <c r="T64" s="219">
        <v>0</v>
      </c>
      <c r="U64" s="219">
        <v>1.96</v>
      </c>
      <c r="V64" s="219">
        <v>0.2</v>
      </c>
      <c r="W64" s="219">
        <v>0.38</v>
      </c>
      <c r="X64" s="219">
        <v>1.66</v>
      </c>
      <c r="Y64" s="219">
        <v>0</v>
      </c>
      <c r="Z64" s="219">
        <v>2.85</v>
      </c>
      <c r="AA64" s="219">
        <v>1.02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0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8.5399999999999991</v>
      </c>
      <c r="D65" s="219">
        <v>1.77</v>
      </c>
      <c r="E65" s="219">
        <v>0</v>
      </c>
      <c r="F65" s="219">
        <v>0</v>
      </c>
      <c r="G65" s="219">
        <v>19.329999999999998</v>
      </c>
      <c r="H65" s="219">
        <v>0</v>
      </c>
      <c r="I65" s="219">
        <v>0</v>
      </c>
      <c r="J65" s="219">
        <v>23.88</v>
      </c>
      <c r="K65" s="219">
        <v>0.35</v>
      </c>
      <c r="L65" s="219">
        <v>212.57</v>
      </c>
      <c r="M65" s="219">
        <v>1.04</v>
      </c>
      <c r="N65" s="219">
        <v>1.33</v>
      </c>
      <c r="O65" s="219">
        <v>0</v>
      </c>
      <c r="P65" s="219">
        <v>1.43</v>
      </c>
      <c r="Q65" s="219">
        <v>0.91</v>
      </c>
      <c r="R65" s="219">
        <v>0.48</v>
      </c>
      <c r="S65" s="219">
        <v>1.35</v>
      </c>
      <c r="T65" s="219">
        <v>0</v>
      </c>
      <c r="U65" s="219">
        <v>1.96</v>
      </c>
      <c r="V65" s="219">
        <v>0.2</v>
      </c>
      <c r="W65" s="219">
        <v>0.38</v>
      </c>
      <c r="X65" s="219">
        <v>1.66</v>
      </c>
      <c r="Y65" s="219">
        <v>0</v>
      </c>
      <c r="Z65" s="219">
        <v>2.85</v>
      </c>
      <c r="AA65" s="219">
        <v>1.02</v>
      </c>
      <c r="AB65" s="219">
        <v>0</v>
      </c>
      <c r="AC65" s="219">
        <v>2.41</v>
      </c>
      <c r="AD65" s="219">
        <v>0</v>
      </c>
      <c r="AE65" s="219">
        <v>0</v>
      </c>
      <c r="AF65" s="219">
        <v>0</v>
      </c>
      <c r="AG65" s="219">
        <v>0.19</v>
      </c>
      <c r="AH65" s="219">
        <v>0</v>
      </c>
      <c r="AI65" s="219">
        <v>0</v>
      </c>
      <c r="AJ65" s="219">
        <v>0</v>
      </c>
      <c r="AK65" s="219">
        <v>0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8.5399999999999991</v>
      </c>
      <c r="D66" s="219">
        <v>1.77</v>
      </c>
      <c r="E66" s="219">
        <v>0</v>
      </c>
      <c r="F66" s="219">
        <v>0</v>
      </c>
      <c r="G66" s="219">
        <v>19.329999999999998</v>
      </c>
      <c r="H66" s="219">
        <v>0</v>
      </c>
      <c r="I66" s="219">
        <v>0</v>
      </c>
      <c r="J66" s="219">
        <v>23.88</v>
      </c>
      <c r="K66" s="219">
        <v>0.35</v>
      </c>
      <c r="L66" s="219">
        <v>212.57</v>
      </c>
      <c r="M66" s="219">
        <v>1.04</v>
      </c>
      <c r="N66" s="219">
        <v>1.33</v>
      </c>
      <c r="O66" s="219">
        <v>0</v>
      </c>
      <c r="P66" s="219">
        <v>1.43</v>
      </c>
      <c r="Q66" s="219">
        <v>0.91</v>
      </c>
      <c r="R66" s="219">
        <v>0.48</v>
      </c>
      <c r="S66" s="219">
        <v>1.35</v>
      </c>
      <c r="T66" s="219">
        <v>0</v>
      </c>
      <c r="U66" s="219">
        <v>1.96</v>
      </c>
      <c r="V66" s="219">
        <v>0.2</v>
      </c>
      <c r="W66" s="219">
        <v>0.38</v>
      </c>
      <c r="X66" s="219">
        <v>1.66</v>
      </c>
      <c r="Y66" s="219">
        <v>0</v>
      </c>
      <c r="Z66" s="219">
        <v>2.85</v>
      </c>
      <c r="AA66" s="219">
        <v>1.02</v>
      </c>
      <c r="AB66" s="219">
        <v>0</v>
      </c>
      <c r="AC66" s="219">
        <v>2.41</v>
      </c>
      <c r="AD66" s="219">
        <v>0</v>
      </c>
      <c r="AE66" s="219">
        <v>0</v>
      </c>
      <c r="AF66" s="219">
        <v>0</v>
      </c>
      <c r="AG66" s="219">
        <v>0.19</v>
      </c>
      <c r="AH66" s="219">
        <v>0</v>
      </c>
      <c r="AI66" s="219">
        <v>0</v>
      </c>
      <c r="AJ66" s="219">
        <v>0</v>
      </c>
      <c r="AK66" s="219">
        <v>0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8.5399999999999991</v>
      </c>
      <c r="D67" s="219">
        <v>1.77</v>
      </c>
      <c r="E67" s="219">
        <v>0</v>
      </c>
      <c r="F67" s="219">
        <v>0</v>
      </c>
      <c r="G67" s="219">
        <v>19.329999999999998</v>
      </c>
      <c r="H67" s="219">
        <v>0</v>
      </c>
      <c r="I67" s="219">
        <v>0</v>
      </c>
      <c r="J67" s="219">
        <v>23.88</v>
      </c>
      <c r="K67" s="219">
        <v>0.35</v>
      </c>
      <c r="L67" s="219">
        <v>212.57</v>
      </c>
      <c r="M67" s="219">
        <v>1.04</v>
      </c>
      <c r="N67" s="219">
        <v>1.33</v>
      </c>
      <c r="O67" s="219">
        <v>0</v>
      </c>
      <c r="P67" s="219">
        <v>1.43</v>
      </c>
      <c r="Q67" s="219">
        <v>0.91</v>
      </c>
      <c r="R67" s="219">
        <v>0.48</v>
      </c>
      <c r="S67" s="219">
        <v>1.35</v>
      </c>
      <c r="T67" s="219">
        <v>0</v>
      </c>
      <c r="U67" s="219">
        <v>1.96</v>
      </c>
      <c r="V67" s="219">
        <v>0.2</v>
      </c>
      <c r="W67" s="219">
        <v>0.38</v>
      </c>
      <c r="X67" s="219">
        <v>1.66</v>
      </c>
      <c r="Y67" s="219">
        <v>0</v>
      </c>
      <c r="Z67" s="219">
        <v>-36</v>
      </c>
      <c r="AA67" s="219">
        <v>1.02</v>
      </c>
      <c r="AB67" s="219">
        <v>0</v>
      </c>
      <c r="AC67" s="219">
        <v>2.41</v>
      </c>
      <c r="AD67" s="219">
        <v>0</v>
      </c>
      <c r="AE67" s="219">
        <v>0</v>
      </c>
      <c r="AF67" s="219">
        <v>0</v>
      </c>
      <c r="AG67" s="219">
        <v>0.19</v>
      </c>
      <c r="AH67" s="219">
        <v>0</v>
      </c>
      <c r="AI67" s="219">
        <v>0</v>
      </c>
      <c r="AJ67" s="219">
        <v>0</v>
      </c>
      <c r="AK67" s="219">
        <v>0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8.5399999999999991</v>
      </c>
      <c r="D68" s="219">
        <v>1.77</v>
      </c>
      <c r="E68" s="219">
        <v>0</v>
      </c>
      <c r="F68" s="219">
        <v>0</v>
      </c>
      <c r="G68" s="219">
        <v>19.329999999999998</v>
      </c>
      <c r="H68" s="219">
        <v>0</v>
      </c>
      <c r="I68" s="219">
        <v>0</v>
      </c>
      <c r="J68" s="219">
        <v>23.88</v>
      </c>
      <c r="K68" s="219">
        <v>0.35</v>
      </c>
      <c r="L68" s="219">
        <v>212.57</v>
      </c>
      <c r="M68" s="219">
        <v>1.04</v>
      </c>
      <c r="N68" s="219">
        <v>1.33</v>
      </c>
      <c r="O68" s="219">
        <v>0</v>
      </c>
      <c r="P68" s="219">
        <v>1.43</v>
      </c>
      <c r="Q68" s="219">
        <v>0.91</v>
      </c>
      <c r="R68" s="219">
        <v>0.48</v>
      </c>
      <c r="S68" s="219">
        <v>1.35</v>
      </c>
      <c r="T68" s="219">
        <v>0</v>
      </c>
      <c r="U68" s="219">
        <v>1.96</v>
      </c>
      <c r="V68" s="219">
        <v>0.2</v>
      </c>
      <c r="W68" s="219">
        <v>0.38</v>
      </c>
      <c r="X68" s="219">
        <v>1.66</v>
      </c>
      <c r="Y68" s="219">
        <v>0</v>
      </c>
      <c r="Z68" s="219">
        <v>-36</v>
      </c>
      <c r="AA68" s="219">
        <v>1.02</v>
      </c>
      <c r="AB68" s="219">
        <v>0</v>
      </c>
      <c r="AC68" s="219">
        <v>2.0699999999999998</v>
      </c>
      <c r="AD68" s="219">
        <v>0</v>
      </c>
      <c r="AE68" s="219">
        <v>0</v>
      </c>
      <c r="AF68" s="219">
        <v>0</v>
      </c>
      <c r="AG68" s="219">
        <v>0.19</v>
      </c>
      <c r="AH68" s="219">
        <v>0</v>
      </c>
      <c r="AI68" s="219">
        <v>0</v>
      </c>
      <c r="AJ68" s="219">
        <v>0</v>
      </c>
      <c r="AK68" s="219">
        <v>0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8.5399999999999991</v>
      </c>
      <c r="D69" s="219">
        <v>1.77</v>
      </c>
      <c r="E69" s="219">
        <v>0</v>
      </c>
      <c r="F69" s="219">
        <v>0</v>
      </c>
      <c r="G69" s="219">
        <v>19.329999999999998</v>
      </c>
      <c r="H69" s="219">
        <v>0</v>
      </c>
      <c r="I69" s="219">
        <v>0</v>
      </c>
      <c r="J69" s="219">
        <v>24.55</v>
      </c>
      <c r="K69" s="219">
        <v>0.35</v>
      </c>
      <c r="L69" s="219">
        <v>212.57</v>
      </c>
      <c r="M69" s="219">
        <v>1.04</v>
      </c>
      <c r="N69" s="219">
        <v>1.33</v>
      </c>
      <c r="O69" s="219">
        <v>0</v>
      </c>
      <c r="P69" s="219">
        <v>1.43</v>
      </c>
      <c r="Q69" s="219">
        <v>0.91</v>
      </c>
      <c r="R69" s="219">
        <v>0.48</v>
      </c>
      <c r="S69" s="219">
        <v>1.35</v>
      </c>
      <c r="T69" s="219">
        <v>0</v>
      </c>
      <c r="U69" s="219">
        <v>1.96</v>
      </c>
      <c r="V69" s="219">
        <v>0.2</v>
      </c>
      <c r="W69" s="219">
        <v>0.37</v>
      </c>
      <c r="X69" s="219">
        <v>1.66</v>
      </c>
      <c r="Y69" s="219">
        <v>0</v>
      </c>
      <c r="Z69" s="219">
        <v>1.43</v>
      </c>
      <c r="AA69" s="219">
        <v>1.02</v>
      </c>
      <c r="AB69" s="219">
        <v>0</v>
      </c>
      <c r="AC69" s="219">
        <v>2.0699999999999998</v>
      </c>
      <c r="AD69" s="219">
        <v>0</v>
      </c>
      <c r="AE69" s="219">
        <v>0</v>
      </c>
      <c r="AF69" s="219">
        <v>0</v>
      </c>
      <c r="AG69" s="219">
        <v>0.19</v>
      </c>
      <c r="AH69" s="219">
        <v>0</v>
      </c>
      <c r="AI69" s="219">
        <v>0</v>
      </c>
      <c r="AJ69" s="219">
        <v>0</v>
      </c>
      <c r="AK69" s="219">
        <v>0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8.5399999999999991</v>
      </c>
      <c r="D70" s="219">
        <v>1.77</v>
      </c>
      <c r="E70" s="219">
        <v>0</v>
      </c>
      <c r="F70" s="219">
        <v>0</v>
      </c>
      <c r="G70" s="219">
        <v>19.329999999999998</v>
      </c>
      <c r="H70" s="219">
        <v>0</v>
      </c>
      <c r="I70" s="219">
        <v>0</v>
      </c>
      <c r="J70" s="219">
        <v>24.55</v>
      </c>
      <c r="K70" s="219">
        <v>0.35</v>
      </c>
      <c r="L70" s="219">
        <v>212.57</v>
      </c>
      <c r="M70" s="219">
        <v>1.04</v>
      </c>
      <c r="N70" s="219">
        <v>1.33</v>
      </c>
      <c r="O70" s="219">
        <v>0</v>
      </c>
      <c r="P70" s="219">
        <v>1.43</v>
      </c>
      <c r="Q70" s="219">
        <v>0.91</v>
      </c>
      <c r="R70" s="219">
        <v>0.48</v>
      </c>
      <c r="S70" s="219">
        <v>1.35</v>
      </c>
      <c r="T70" s="219">
        <v>0</v>
      </c>
      <c r="U70" s="219">
        <v>1.96</v>
      </c>
      <c r="V70" s="219">
        <v>0.2</v>
      </c>
      <c r="W70" s="219">
        <v>0.37</v>
      </c>
      <c r="X70" s="219">
        <v>1.66</v>
      </c>
      <c r="Y70" s="219">
        <v>0</v>
      </c>
      <c r="Z70" s="219">
        <v>1.43</v>
      </c>
      <c r="AA70" s="219">
        <v>1.02</v>
      </c>
      <c r="AB70" s="219">
        <v>0</v>
      </c>
      <c r="AC70" s="219">
        <v>2.0699999999999998</v>
      </c>
      <c r="AD70" s="219">
        <v>0</v>
      </c>
      <c r="AE70" s="219">
        <v>0</v>
      </c>
      <c r="AF70" s="219">
        <v>0</v>
      </c>
      <c r="AG70" s="219">
        <v>0.19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0</v>
      </c>
      <c r="D71" s="219">
        <v>10.31</v>
      </c>
      <c r="E71" s="219">
        <v>0</v>
      </c>
      <c r="F71" s="219">
        <v>0</v>
      </c>
      <c r="G71" s="219">
        <v>14.7</v>
      </c>
      <c r="H71" s="219">
        <v>0</v>
      </c>
      <c r="I71" s="219">
        <v>0</v>
      </c>
      <c r="J71" s="219">
        <v>24.55</v>
      </c>
      <c r="K71" s="219">
        <v>0.35</v>
      </c>
      <c r="L71" s="219">
        <v>212.57</v>
      </c>
      <c r="M71" s="219">
        <v>1.04</v>
      </c>
      <c r="N71" s="219">
        <v>1.33</v>
      </c>
      <c r="O71" s="219">
        <v>0</v>
      </c>
      <c r="P71" s="219">
        <v>1.43</v>
      </c>
      <c r="Q71" s="219">
        <v>0.91</v>
      </c>
      <c r="R71" s="219">
        <v>0.48</v>
      </c>
      <c r="S71" s="219">
        <v>1.35</v>
      </c>
      <c r="T71" s="219">
        <v>0</v>
      </c>
      <c r="U71" s="219">
        <v>1.96</v>
      </c>
      <c r="V71" s="219">
        <v>0.2</v>
      </c>
      <c r="W71" s="219">
        <v>0.37</v>
      </c>
      <c r="X71" s="219">
        <v>1.66</v>
      </c>
      <c r="Y71" s="219">
        <v>0</v>
      </c>
      <c r="Z71" s="219">
        <v>1.43</v>
      </c>
      <c r="AA71" s="219">
        <v>1.02</v>
      </c>
      <c r="AB71" s="219">
        <v>0</v>
      </c>
      <c r="AC71" s="219">
        <v>2.0699999999999998</v>
      </c>
      <c r="AD71" s="219">
        <v>0</v>
      </c>
      <c r="AE71" s="219">
        <v>0</v>
      </c>
      <c r="AF71" s="219">
        <v>0</v>
      </c>
      <c r="AG71" s="219">
        <v>0.19</v>
      </c>
      <c r="AH71" s="219">
        <v>0</v>
      </c>
      <c r="AI71" s="219">
        <v>0</v>
      </c>
      <c r="AJ71" s="219">
        <v>0</v>
      </c>
      <c r="AK71" s="219">
        <v>3.11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0</v>
      </c>
      <c r="D72" s="219">
        <v>10.31</v>
      </c>
      <c r="E72" s="219">
        <v>0</v>
      </c>
      <c r="F72" s="219">
        <v>0</v>
      </c>
      <c r="G72" s="219">
        <v>10.07</v>
      </c>
      <c r="H72" s="219">
        <v>0</v>
      </c>
      <c r="I72" s="219">
        <v>0</v>
      </c>
      <c r="J72" s="219">
        <v>24.55</v>
      </c>
      <c r="K72" s="219">
        <v>0.35</v>
      </c>
      <c r="L72" s="219">
        <v>212.57</v>
      </c>
      <c r="M72" s="219">
        <v>1.04</v>
      </c>
      <c r="N72" s="219">
        <v>1.33</v>
      </c>
      <c r="O72" s="219">
        <v>0</v>
      </c>
      <c r="P72" s="219">
        <v>1.43</v>
      </c>
      <c r="Q72" s="219">
        <v>0.91</v>
      </c>
      <c r="R72" s="219">
        <v>0.48</v>
      </c>
      <c r="S72" s="219">
        <v>1.35</v>
      </c>
      <c r="T72" s="219">
        <v>0</v>
      </c>
      <c r="U72" s="219">
        <v>1.96</v>
      </c>
      <c r="V72" s="219">
        <v>0.2</v>
      </c>
      <c r="W72" s="219">
        <v>0.37</v>
      </c>
      <c r="X72" s="219">
        <v>1.66</v>
      </c>
      <c r="Y72" s="219">
        <v>0</v>
      </c>
      <c r="Z72" s="219">
        <v>1.43</v>
      </c>
      <c r="AA72" s="219">
        <v>1.02</v>
      </c>
      <c r="AB72" s="219">
        <v>0</v>
      </c>
      <c r="AC72" s="219">
        <v>2.0699999999999998</v>
      </c>
      <c r="AD72" s="219">
        <v>0</v>
      </c>
      <c r="AE72" s="219">
        <v>0</v>
      </c>
      <c r="AF72" s="219">
        <v>0</v>
      </c>
      <c r="AG72" s="219">
        <v>0.19</v>
      </c>
      <c r="AH72" s="219">
        <v>0</v>
      </c>
      <c r="AI72" s="219">
        <v>0</v>
      </c>
      <c r="AJ72" s="219">
        <v>0</v>
      </c>
      <c r="AK72" s="219">
        <v>3.11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0</v>
      </c>
      <c r="D73" s="219">
        <v>10.31</v>
      </c>
      <c r="E73" s="219">
        <v>0</v>
      </c>
      <c r="F73" s="219">
        <v>0</v>
      </c>
      <c r="G73" s="219">
        <v>9.6999999999999993</v>
      </c>
      <c r="H73" s="219">
        <v>0</v>
      </c>
      <c r="I73" s="219">
        <v>0</v>
      </c>
      <c r="J73" s="219">
        <v>15.6</v>
      </c>
      <c r="K73" s="219">
        <v>0.35</v>
      </c>
      <c r="L73" s="219">
        <v>212.57</v>
      </c>
      <c r="M73" s="219">
        <v>1.04</v>
      </c>
      <c r="N73" s="219">
        <v>1.33</v>
      </c>
      <c r="O73" s="219">
        <v>0</v>
      </c>
      <c r="P73" s="219">
        <v>1.43</v>
      </c>
      <c r="Q73" s="219">
        <v>0.7</v>
      </c>
      <c r="R73" s="219">
        <v>0.48</v>
      </c>
      <c r="S73" s="219">
        <v>1.35</v>
      </c>
      <c r="T73" s="219">
        <v>0</v>
      </c>
      <c r="U73" s="219">
        <v>1.96</v>
      </c>
      <c r="V73" s="219">
        <v>0.2</v>
      </c>
      <c r="W73" s="219">
        <v>0.37</v>
      </c>
      <c r="X73" s="219">
        <v>1.66</v>
      </c>
      <c r="Y73" s="219">
        <v>0</v>
      </c>
      <c r="Z73" s="219">
        <v>1.43</v>
      </c>
      <c r="AA73" s="219">
        <v>1.02</v>
      </c>
      <c r="AB73" s="219">
        <v>0</v>
      </c>
      <c r="AC73" s="219">
        <v>2.0699999999999998</v>
      </c>
      <c r="AD73" s="219">
        <v>0</v>
      </c>
      <c r="AE73" s="219">
        <v>0</v>
      </c>
      <c r="AF73" s="219">
        <v>0</v>
      </c>
      <c r="AG73" s="219">
        <v>0.19</v>
      </c>
      <c r="AH73" s="219">
        <v>0</v>
      </c>
      <c r="AI73" s="219">
        <v>0</v>
      </c>
      <c r="AJ73" s="219">
        <v>0</v>
      </c>
      <c r="AK73" s="219">
        <v>3.11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0</v>
      </c>
      <c r="D74" s="219">
        <v>10.31</v>
      </c>
      <c r="E74" s="219">
        <v>0</v>
      </c>
      <c r="F74" s="219">
        <v>0</v>
      </c>
      <c r="G74" s="219">
        <v>9.6999999999999993</v>
      </c>
      <c r="H74" s="219">
        <v>0</v>
      </c>
      <c r="I74" s="219">
        <v>0</v>
      </c>
      <c r="J74" s="219">
        <v>15.6</v>
      </c>
      <c r="K74" s="219">
        <v>0.35</v>
      </c>
      <c r="L74" s="219">
        <v>212.57</v>
      </c>
      <c r="M74" s="219">
        <v>1.04</v>
      </c>
      <c r="N74" s="219">
        <v>1.33</v>
      </c>
      <c r="O74" s="219">
        <v>0</v>
      </c>
      <c r="P74" s="219">
        <v>1.43</v>
      </c>
      <c r="Q74" s="219">
        <v>0.7</v>
      </c>
      <c r="R74" s="219">
        <v>0.48</v>
      </c>
      <c r="S74" s="219">
        <v>1.35</v>
      </c>
      <c r="T74" s="219">
        <v>0</v>
      </c>
      <c r="U74" s="219">
        <v>1.96</v>
      </c>
      <c r="V74" s="219">
        <v>0.2</v>
      </c>
      <c r="W74" s="219">
        <v>0.37</v>
      </c>
      <c r="X74" s="219">
        <v>1.66</v>
      </c>
      <c r="Y74" s="219">
        <v>0</v>
      </c>
      <c r="Z74" s="219">
        <v>1.43</v>
      </c>
      <c r="AA74" s="219">
        <v>1.02</v>
      </c>
      <c r="AB74" s="219">
        <v>0</v>
      </c>
      <c r="AC74" s="219">
        <v>2.0699999999999998</v>
      </c>
      <c r="AD74" s="219">
        <v>0</v>
      </c>
      <c r="AE74" s="219">
        <v>0</v>
      </c>
      <c r="AF74" s="219">
        <v>0</v>
      </c>
      <c r="AG74" s="219">
        <v>0.19</v>
      </c>
      <c r="AH74" s="219">
        <v>0</v>
      </c>
      <c r="AI74" s="219">
        <v>0</v>
      </c>
      <c r="AJ74" s="219">
        <v>0</v>
      </c>
      <c r="AK74" s="219">
        <v>3.11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0</v>
      </c>
      <c r="D75" s="219">
        <v>10.31</v>
      </c>
      <c r="E75" s="219">
        <v>0</v>
      </c>
      <c r="F75" s="219">
        <v>0</v>
      </c>
      <c r="G75" s="219">
        <v>9.6999999999999993</v>
      </c>
      <c r="H75" s="219">
        <v>0</v>
      </c>
      <c r="I75" s="219">
        <v>0</v>
      </c>
      <c r="J75" s="219">
        <v>15.6</v>
      </c>
      <c r="K75" s="219">
        <v>0.35</v>
      </c>
      <c r="L75" s="219">
        <v>212.57</v>
      </c>
      <c r="M75" s="219">
        <v>1.04</v>
      </c>
      <c r="N75" s="219">
        <v>1.33</v>
      </c>
      <c r="O75" s="219">
        <v>0</v>
      </c>
      <c r="P75" s="219">
        <v>1.43</v>
      </c>
      <c r="Q75" s="219">
        <v>0.7</v>
      </c>
      <c r="R75" s="219">
        <v>0.48</v>
      </c>
      <c r="S75" s="219">
        <v>1.35</v>
      </c>
      <c r="T75" s="219">
        <v>0</v>
      </c>
      <c r="U75" s="219">
        <v>1.96</v>
      </c>
      <c r="V75" s="219">
        <v>0.2</v>
      </c>
      <c r="W75" s="219">
        <v>0.37</v>
      </c>
      <c r="X75" s="219">
        <v>1.66</v>
      </c>
      <c r="Y75" s="219">
        <v>0</v>
      </c>
      <c r="Z75" s="219">
        <v>1.43</v>
      </c>
      <c r="AA75" s="219">
        <v>1.02</v>
      </c>
      <c r="AB75" s="219">
        <v>0</v>
      </c>
      <c r="AC75" s="219">
        <v>2.0699999999999998</v>
      </c>
      <c r="AD75" s="219">
        <v>0</v>
      </c>
      <c r="AE75" s="219">
        <v>0</v>
      </c>
      <c r="AF75" s="219">
        <v>0</v>
      </c>
      <c r="AG75" s="219">
        <v>0.19</v>
      </c>
      <c r="AH75" s="219">
        <v>0</v>
      </c>
      <c r="AI75" s="219">
        <v>0</v>
      </c>
      <c r="AJ75" s="219">
        <v>0</v>
      </c>
      <c r="AK75" s="219">
        <v>0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0</v>
      </c>
      <c r="D76" s="219">
        <v>10.31</v>
      </c>
      <c r="E76" s="219">
        <v>0</v>
      </c>
      <c r="F76" s="219">
        <v>0</v>
      </c>
      <c r="G76" s="219">
        <v>9.6999999999999993</v>
      </c>
      <c r="H76" s="219">
        <v>0</v>
      </c>
      <c r="I76" s="219">
        <v>0</v>
      </c>
      <c r="J76" s="219">
        <v>15.6</v>
      </c>
      <c r="K76" s="219">
        <v>0.35</v>
      </c>
      <c r="L76" s="219">
        <v>212.57</v>
      </c>
      <c r="M76" s="219">
        <v>1.04</v>
      </c>
      <c r="N76" s="219">
        <v>1.33</v>
      </c>
      <c r="O76" s="219">
        <v>0</v>
      </c>
      <c r="P76" s="219">
        <v>1.43</v>
      </c>
      <c r="Q76" s="219">
        <v>0.7</v>
      </c>
      <c r="R76" s="219">
        <v>0.48</v>
      </c>
      <c r="S76" s="219">
        <v>1.35</v>
      </c>
      <c r="T76" s="219">
        <v>0</v>
      </c>
      <c r="U76" s="219">
        <v>1.96</v>
      </c>
      <c r="V76" s="219">
        <v>0.2</v>
      </c>
      <c r="W76" s="219">
        <v>0.37</v>
      </c>
      <c r="X76" s="219">
        <v>1.66</v>
      </c>
      <c r="Y76" s="219">
        <v>0</v>
      </c>
      <c r="Z76" s="219">
        <v>1.43</v>
      </c>
      <c r="AA76" s="219">
        <v>1.02</v>
      </c>
      <c r="AB76" s="219">
        <v>0</v>
      </c>
      <c r="AC76" s="219">
        <v>2.0699999999999998</v>
      </c>
      <c r="AD76" s="219">
        <v>0</v>
      </c>
      <c r="AE76" s="219">
        <v>0</v>
      </c>
      <c r="AF76" s="219">
        <v>0</v>
      </c>
      <c r="AG76" s="219">
        <v>0.19</v>
      </c>
      <c r="AH76" s="219">
        <v>0</v>
      </c>
      <c r="AI76" s="219">
        <v>0</v>
      </c>
      <c r="AJ76" s="219">
        <v>0</v>
      </c>
      <c r="AK76" s="219">
        <v>0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0</v>
      </c>
      <c r="D77" s="219">
        <v>10.31</v>
      </c>
      <c r="E77" s="219">
        <v>0</v>
      </c>
      <c r="F77" s="219">
        <v>0</v>
      </c>
      <c r="G77" s="219">
        <v>9.6999999999999993</v>
      </c>
      <c r="H77" s="219">
        <v>0</v>
      </c>
      <c r="I77" s="219">
        <v>0</v>
      </c>
      <c r="J77" s="219">
        <v>15.6</v>
      </c>
      <c r="K77" s="219">
        <v>0.11</v>
      </c>
      <c r="L77" s="219">
        <v>212.57</v>
      </c>
      <c r="M77" s="219">
        <v>1.04</v>
      </c>
      <c r="N77" s="219">
        <v>1.33</v>
      </c>
      <c r="O77" s="219">
        <v>0</v>
      </c>
      <c r="P77" s="219">
        <v>1.43</v>
      </c>
      <c r="Q77" s="219">
        <v>0.7</v>
      </c>
      <c r="R77" s="219">
        <v>0.48</v>
      </c>
      <c r="S77" s="219">
        <v>1.35</v>
      </c>
      <c r="T77" s="219">
        <v>0</v>
      </c>
      <c r="U77" s="219">
        <v>1.96</v>
      </c>
      <c r="V77" s="219">
        <v>0.2</v>
      </c>
      <c r="W77" s="219">
        <v>0.37</v>
      </c>
      <c r="X77" s="219">
        <v>1.66</v>
      </c>
      <c r="Y77" s="219">
        <v>0</v>
      </c>
      <c r="Z77" s="219">
        <v>1.43</v>
      </c>
      <c r="AA77" s="219">
        <v>1.02</v>
      </c>
      <c r="AB77" s="219">
        <v>0</v>
      </c>
      <c r="AC77" s="219">
        <v>2.0699999999999998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0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0</v>
      </c>
      <c r="D78" s="219">
        <v>10.31</v>
      </c>
      <c r="E78" s="219">
        <v>0</v>
      </c>
      <c r="F78" s="219">
        <v>0</v>
      </c>
      <c r="G78" s="219">
        <v>9.6999999999999993</v>
      </c>
      <c r="H78" s="219">
        <v>0</v>
      </c>
      <c r="I78" s="219">
        <v>0</v>
      </c>
      <c r="J78" s="219">
        <v>15.6</v>
      </c>
      <c r="K78" s="219">
        <v>0.35</v>
      </c>
      <c r="L78" s="219">
        <v>212.57</v>
      </c>
      <c r="M78" s="219">
        <v>1.04</v>
      </c>
      <c r="N78" s="219">
        <v>1.33</v>
      </c>
      <c r="O78" s="219">
        <v>0</v>
      </c>
      <c r="P78" s="219">
        <v>1.43</v>
      </c>
      <c r="Q78" s="219">
        <v>0.7</v>
      </c>
      <c r="R78" s="219">
        <v>0.48</v>
      </c>
      <c r="S78" s="219">
        <v>1.35</v>
      </c>
      <c r="T78" s="219">
        <v>0</v>
      </c>
      <c r="U78" s="219">
        <v>1.96</v>
      </c>
      <c r="V78" s="219">
        <v>0.2</v>
      </c>
      <c r="W78" s="219">
        <v>0.37</v>
      </c>
      <c r="X78" s="219">
        <v>1.66</v>
      </c>
      <c r="Y78" s="219">
        <v>0</v>
      </c>
      <c r="Z78" s="219">
        <v>1.43</v>
      </c>
      <c r="AA78" s="219">
        <v>1.02</v>
      </c>
      <c r="AB78" s="219">
        <v>0</v>
      </c>
      <c r="AC78" s="219">
        <v>2.0699999999999998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0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0</v>
      </c>
      <c r="D79" s="219">
        <v>10.31</v>
      </c>
      <c r="E79" s="219">
        <v>0</v>
      </c>
      <c r="F79" s="219">
        <v>0</v>
      </c>
      <c r="G79" s="219">
        <v>9.6999999999999993</v>
      </c>
      <c r="H79" s="219">
        <v>0</v>
      </c>
      <c r="I79" s="219">
        <v>0</v>
      </c>
      <c r="J79" s="219">
        <v>15.6</v>
      </c>
      <c r="K79" s="219">
        <v>0.35</v>
      </c>
      <c r="L79" s="219">
        <v>207.97</v>
      </c>
      <c r="M79" s="219">
        <v>1.04</v>
      </c>
      <c r="N79" s="219">
        <v>1.33</v>
      </c>
      <c r="O79" s="219">
        <v>0</v>
      </c>
      <c r="P79" s="219">
        <v>1.43</v>
      </c>
      <c r="Q79" s="219">
        <v>0.7</v>
      </c>
      <c r="R79" s="219">
        <v>0.48</v>
      </c>
      <c r="S79" s="219">
        <v>1.35</v>
      </c>
      <c r="T79" s="219">
        <v>0</v>
      </c>
      <c r="U79" s="219">
        <v>1.96</v>
      </c>
      <c r="V79" s="219">
        <v>0.2</v>
      </c>
      <c r="W79" s="219">
        <v>0.37</v>
      </c>
      <c r="X79" s="219">
        <v>1.66</v>
      </c>
      <c r="Y79" s="219">
        <v>0</v>
      </c>
      <c r="Z79" s="219">
        <v>1.43</v>
      </c>
      <c r="AA79" s="219">
        <v>1.02</v>
      </c>
      <c r="AB79" s="219">
        <v>0</v>
      </c>
      <c r="AC79" s="219">
        <v>2.0699999999999998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0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0</v>
      </c>
      <c r="D80" s="219">
        <v>10.31</v>
      </c>
      <c r="E80" s="219">
        <v>0</v>
      </c>
      <c r="F80" s="219">
        <v>0</v>
      </c>
      <c r="G80" s="219">
        <v>9.6999999999999993</v>
      </c>
      <c r="H80" s="219">
        <v>0</v>
      </c>
      <c r="I80" s="219">
        <v>0</v>
      </c>
      <c r="J80" s="219">
        <v>15.6</v>
      </c>
      <c r="K80" s="219">
        <v>1.21</v>
      </c>
      <c r="L80" s="219">
        <v>212.57</v>
      </c>
      <c r="M80" s="219">
        <v>1.04</v>
      </c>
      <c r="N80" s="219">
        <v>1.33</v>
      </c>
      <c r="O80" s="219">
        <v>0</v>
      </c>
      <c r="P80" s="219">
        <v>1.43</v>
      </c>
      <c r="Q80" s="219">
        <v>0.7</v>
      </c>
      <c r="R80" s="219">
        <v>0.48</v>
      </c>
      <c r="S80" s="219">
        <v>1.35</v>
      </c>
      <c r="T80" s="219">
        <v>0</v>
      </c>
      <c r="U80" s="219">
        <v>1.96</v>
      </c>
      <c r="V80" s="219">
        <v>0.2</v>
      </c>
      <c r="W80" s="219">
        <v>0.37</v>
      </c>
      <c r="X80" s="219">
        <v>1.66</v>
      </c>
      <c r="Y80" s="219">
        <v>0</v>
      </c>
      <c r="Z80" s="219">
        <v>1.43</v>
      </c>
      <c r="AA80" s="219">
        <v>1.02</v>
      </c>
      <c r="AB80" s="219">
        <v>0</v>
      </c>
      <c r="AC80" s="219">
        <v>2.0699999999999998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0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0</v>
      </c>
      <c r="D81" s="219">
        <v>10.31</v>
      </c>
      <c r="E81" s="219">
        <v>0</v>
      </c>
      <c r="F81" s="219">
        <v>0</v>
      </c>
      <c r="G81" s="219">
        <v>9.6999999999999993</v>
      </c>
      <c r="H81" s="219">
        <v>0</v>
      </c>
      <c r="I81" s="219">
        <v>0</v>
      </c>
      <c r="J81" s="219">
        <v>15.6</v>
      </c>
      <c r="K81" s="219">
        <v>1.1299999999999999</v>
      </c>
      <c r="L81" s="219">
        <v>212.57</v>
      </c>
      <c r="M81" s="219">
        <v>1.04</v>
      </c>
      <c r="N81" s="219">
        <v>1.33</v>
      </c>
      <c r="O81" s="219">
        <v>0</v>
      </c>
      <c r="P81" s="219">
        <v>1.43</v>
      </c>
      <c r="Q81" s="219">
        <v>0.7</v>
      </c>
      <c r="R81" s="219">
        <v>0.48</v>
      </c>
      <c r="S81" s="219">
        <v>1.35</v>
      </c>
      <c r="T81" s="219">
        <v>0</v>
      </c>
      <c r="U81" s="219">
        <v>1.96</v>
      </c>
      <c r="V81" s="219">
        <v>0.2</v>
      </c>
      <c r="W81" s="219">
        <v>0.37</v>
      </c>
      <c r="X81" s="219">
        <v>1.66</v>
      </c>
      <c r="Y81" s="219">
        <v>0</v>
      </c>
      <c r="Z81" s="219">
        <v>1.43</v>
      </c>
      <c r="AA81" s="219">
        <v>1.02</v>
      </c>
      <c r="AB81" s="219">
        <v>0</v>
      </c>
      <c r="AC81" s="219">
        <v>2.0699999999999998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3.11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0</v>
      </c>
      <c r="D82" s="219">
        <v>10.31</v>
      </c>
      <c r="E82" s="219">
        <v>0</v>
      </c>
      <c r="F82" s="219">
        <v>0</v>
      </c>
      <c r="G82" s="219">
        <v>9.6999999999999993</v>
      </c>
      <c r="H82" s="219">
        <v>0</v>
      </c>
      <c r="I82" s="219">
        <v>0</v>
      </c>
      <c r="J82" s="219">
        <v>15.6</v>
      </c>
      <c r="K82" s="219">
        <v>0.35</v>
      </c>
      <c r="L82" s="219">
        <v>212.57</v>
      </c>
      <c r="M82" s="219">
        <v>1.04</v>
      </c>
      <c r="N82" s="219">
        <v>1.33</v>
      </c>
      <c r="O82" s="219">
        <v>0</v>
      </c>
      <c r="P82" s="219">
        <v>1.43</v>
      </c>
      <c r="Q82" s="219">
        <v>0.7</v>
      </c>
      <c r="R82" s="219">
        <v>0.48</v>
      </c>
      <c r="S82" s="219">
        <v>1.35</v>
      </c>
      <c r="T82" s="219">
        <v>0</v>
      </c>
      <c r="U82" s="219">
        <v>1.96</v>
      </c>
      <c r="V82" s="219">
        <v>0.2</v>
      </c>
      <c r="W82" s="219">
        <v>0.37</v>
      </c>
      <c r="X82" s="219">
        <v>1.66</v>
      </c>
      <c r="Y82" s="219">
        <v>0</v>
      </c>
      <c r="Z82" s="219">
        <v>1.43</v>
      </c>
      <c r="AA82" s="219">
        <v>1.02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3.11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0</v>
      </c>
      <c r="D83" s="219">
        <v>10.31</v>
      </c>
      <c r="E83" s="219">
        <v>0</v>
      </c>
      <c r="F83" s="219">
        <v>0</v>
      </c>
      <c r="G83" s="219">
        <v>9.6999999999999993</v>
      </c>
      <c r="H83" s="219">
        <v>0</v>
      </c>
      <c r="I83" s="219">
        <v>0</v>
      </c>
      <c r="J83" s="219">
        <v>15.93</v>
      </c>
      <c r="K83" s="219">
        <v>0.35</v>
      </c>
      <c r="L83" s="219">
        <v>212.57</v>
      </c>
      <c r="M83" s="219">
        <v>1.04</v>
      </c>
      <c r="N83" s="219">
        <v>1.33</v>
      </c>
      <c r="O83" s="219">
        <v>0</v>
      </c>
      <c r="P83" s="219">
        <v>1.43</v>
      </c>
      <c r="Q83" s="219">
        <v>0.7</v>
      </c>
      <c r="R83" s="219">
        <v>0.48</v>
      </c>
      <c r="S83" s="219">
        <v>1.35</v>
      </c>
      <c r="T83" s="219">
        <v>0</v>
      </c>
      <c r="U83" s="219">
        <v>1.96</v>
      </c>
      <c r="V83" s="219">
        <v>0.2</v>
      </c>
      <c r="W83" s="219">
        <v>0.37</v>
      </c>
      <c r="X83" s="219">
        <v>1.66</v>
      </c>
      <c r="Y83" s="219">
        <v>0</v>
      </c>
      <c r="Z83" s="219">
        <v>1.43</v>
      </c>
      <c r="AA83" s="219">
        <v>1.02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2.11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0</v>
      </c>
      <c r="D84" s="219">
        <v>10.31</v>
      </c>
      <c r="E84" s="219">
        <v>0</v>
      </c>
      <c r="F84" s="219">
        <v>0</v>
      </c>
      <c r="G84" s="219">
        <v>9.6999999999999993</v>
      </c>
      <c r="H84" s="219">
        <v>0</v>
      </c>
      <c r="I84" s="219">
        <v>0</v>
      </c>
      <c r="J84" s="219">
        <v>15.93</v>
      </c>
      <c r="K84" s="219">
        <v>0.35</v>
      </c>
      <c r="L84" s="219">
        <v>212.57</v>
      </c>
      <c r="M84" s="219">
        <v>1.04</v>
      </c>
      <c r="N84" s="219">
        <v>1.33</v>
      </c>
      <c r="O84" s="219">
        <v>0</v>
      </c>
      <c r="P84" s="219">
        <v>1.43</v>
      </c>
      <c r="Q84" s="219">
        <v>0.7</v>
      </c>
      <c r="R84" s="219">
        <v>0.48</v>
      </c>
      <c r="S84" s="219">
        <v>1.35</v>
      </c>
      <c r="T84" s="219">
        <v>0</v>
      </c>
      <c r="U84" s="219">
        <v>1.96</v>
      </c>
      <c r="V84" s="219">
        <v>0.2</v>
      </c>
      <c r="W84" s="219">
        <v>0.37</v>
      </c>
      <c r="X84" s="219">
        <v>1.66</v>
      </c>
      <c r="Y84" s="219">
        <v>0</v>
      </c>
      <c r="Z84" s="219">
        <v>1.43</v>
      </c>
      <c r="AA84" s="219">
        <v>1.02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2.11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0</v>
      </c>
      <c r="D85" s="219">
        <v>1.32</v>
      </c>
      <c r="E85" s="219">
        <v>0</v>
      </c>
      <c r="F85" s="219">
        <v>0</v>
      </c>
      <c r="G85" s="219">
        <v>0.71</v>
      </c>
      <c r="H85" s="219">
        <v>0</v>
      </c>
      <c r="I85" s="219">
        <v>0</v>
      </c>
      <c r="J85" s="219">
        <v>0.93</v>
      </c>
      <c r="K85" s="219">
        <v>0.35</v>
      </c>
      <c r="L85" s="219">
        <v>212.57</v>
      </c>
      <c r="M85" s="219">
        <v>1.04</v>
      </c>
      <c r="N85" s="219">
        <v>1.33</v>
      </c>
      <c r="O85" s="219">
        <v>0</v>
      </c>
      <c r="P85" s="219">
        <v>1.43</v>
      </c>
      <c r="Q85" s="219">
        <v>0.7</v>
      </c>
      <c r="R85" s="219">
        <v>0.48</v>
      </c>
      <c r="S85" s="219">
        <v>1.35</v>
      </c>
      <c r="T85" s="219">
        <v>0</v>
      </c>
      <c r="U85" s="219">
        <v>1.96</v>
      </c>
      <c r="V85" s="219">
        <v>0.2</v>
      </c>
      <c r="W85" s="219">
        <v>0.37</v>
      </c>
      <c r="X85" s="219">
        <v>1.66</v>
      </c>
      <c r="Y85" s="219">
        <v>0</v>
      </c>
      <c r="Z85" s="219">
        <v>1.43</v>
      </c>
      <c r="AA85" s="219">
        <v>1.02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2.11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0</v>
      </c>
      <c r="D86" s="219">
        <v>1.32</v>
      </c>
      <c r="E86" s="219">
        <v>0</v>
      </c>
      <c r="F86" s="219">
        <v>0</v>
      </c>
      <c r="G86" s="219">
        <v>0.71</v>
      </c>
      <c r="H86" s="219">
        <v>0</v>
      </c>
      <c r="I86" s="219">
        <v>0</v>
      </c>
      <c r="J86" s="219">
        <v>0.93</v>
      </c>
      <c r="K86" s="219">
        <v>0.35</v>
      </c>
      <c r="L86" s="219">
        <v>212.57</v>
      </c>
      <c r="M86" s="219">
        <v>1.04</v>
      </c>
      <c r="N86" s="219">
        <v>1.33</v>
      </c>
      <c r="O86" s="219">
        <v>0</v>
      </c>
      <c r="P86" s="219">
        <v>1.43</v>
      </c>
      <c r="Q86" s="219">
        <v>0.7</v>
      </c>
      <c r="R86" s="219">
        <v>0.48</v>
      </c>
      <c r="S86" s="219">
        <v>1.35</v>
      </c>
      <c r="T86" s="219">
        <v>0</v>
      </c>
      <c r="U86" s="219">
        <v>1.96</v>
      </c>
      <c r="V86" s="219">
        <v>0.2</v>
      </c>
      <c r="W86" s="219">
        <v>0.37</v>
      </c>
      <c r="X86" s="219">
        <v>1.66</v>
      </c>
      <c r="Y86" s="219">
        <v>0</v>
      </c>
      <c r="Z86" s="219">
        <v>1.43</v>
      </c>
      <c r="AA86" s="219">
        <v>1.02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2.11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0</v>
      </c>
      <c r="D87" s="219">
        <v>1.32</v>
      </c>
      <c r="E87" s="219">
        <v>0</v>
      </c>
      <c r="F87" s="219">
        <v>0</v>
      </c>
      <c r="G87" s="219">
        <v>0.71</v>
      </c>
      <c r="H87" s="219">
        <v>0</v>
      </c>
      <c r="I87" s="219">
        <v>0</v>
      </c>
      <c r="J87" s="219">
        <v>0</v>
      </c>
      <c r="K87" s="219">
        <v>0.35</v>
      </c>
      <c r="L87" s="219">
        <v>212.57</v>
      </c>
      <c r="M87" s="219">
        <v>1.04</v>
      </c>
      <c r="N87" s="219">
        <v>1.33</v>
      </c>
      <c r="O87" s="219">
        <v>0</v>
      </c>
      <c r="P87" s="219">
        <v>1.43</v>
      </c>
      <c r="Q87" s="219">
        <v>0.7</v>
      </c>
      <c r="R87" s="219">
        <v>0.48</v>
      </c>
      <c r="S87" s="219">
        <v>1.35</v>
      </c>
      <c r="T87" s="219">
        <v>0</v>
      </c>
      <c r="U87" s="219">
        <v>1.95</v>
      </c>
      <c r="V87" s="219">
        <v>0.2</v>
      </c>
      <c r="W87" s="219">
        <v>0.37</v>
      </c>
      <c r="X87" s="219">
        <v>1.66</v>
      </c>
      <c r="Y87" s="219">
        <v>0</v>
      </c>
      <c r="Z87" s="219">
        <v>1.43</v>
      </c>
      <c r="AA87" s="219">
        <v>1.02</v>
      </c>
      <c r="AB87" s="219">
        <v>0</v>
      </c>
      <c r="AC87" s="219">
        <v>3.65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2.11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0</v>
      </c>
      <c r="D88" s="219">
        <v>1.32</v>
      </c>
      <c r="E88" s="219">
        <v>0</v>
      </c>
      <c r="F88" s="219">
        <v>0</v>
      </c>
      <c r="G88" s="219">
        <v>0.71</v>
      </c>
      <c r="H88" s="219">
        <v>0</v>
      </c>
      <c r="I88" s="219">
        <v>0</v>
      </c>
      <c r="J88" s="219">
        <v>0</v>
      </c>
      <c r="K88" s="219">
        <v>0.35</v>
      </c>
      <c r="L88" s="219">
        <v>212.57</v>
      </c>
      <c r="M88" s="219">
        <v>1.04</v>
      </c>
      <c r="N88" s="219">
        <v>1.33</v>
      </c>
      <c r="O88" s="219">
        <v>0</v>
      </c>
      <c r="P88" s="219">
        <v>1.43</v>
      </c>
      <c r="Q88" s="219">
        <v>0.7</v>
      </c>
      <c r="R88" s="219">
        <v>0.48</v>
      </c>
      <c r="S88" s="219">
        <v>1.35</v>
      </c>
      <c r="T88" s="219">
        <v>0</v>
      </c>
      <c r="U88" s="219">
        <v>1.95</v>
      </c>
      <c r="V88" s="219">
        <v>0.2</v>
      </c>
      <c r="W88" s="219">
        <v>0.37</v>
      </c>
      <c r="X88" s="219">
        <v>1.66</v>
      </c>
      <c r="Y88" s="219">
        <v>0</v>
      </c>
      <c r="Z88" s="219">
        <v>1.43</v>
      </c>
      <c r="AA88" s="219">
        <v>1.02</v>
      </c>
      <c r="AB88" s="219">
        <v>0</v>
      </c>
      <c r="AC88" s="219">
        <v>3.65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2.11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0</v>
      </c>
      <c r="D89" s="219">
        <v>1.32</v>
      </c>
      <c r="E89" s="219">
        <v>0</v>
      </c>
      <c r="F89" s="219">
        <v>0</v>
      </c>
      <c r="G89" s="219">
        <v>0.71</v>
      </c>
      <c r="H89" s="219">
        <v>0</v>
      </c>
      <c r="I89" s="219">
        <v>0</v>
      </c>
      <c r="J89" s="219">
        <v>0.89</v>
      </c>
      <c r="K89" s="219">
        <v>0.35</v>
      </c>
      <c r="L89" s="219">
        <v>207.97</v>
      </c>
      <c r="M89" s="219">
        <v>1.04</v>
      </c>
      <c r="N89" s="219">
        <v>1.33</v>
      </c>
      <c r="O89" s="219">
        <v>0</v>
      </c>
      <c r="P89" s="219">
        <v>1.43</v>
      </c>
      <c r="Q89" s="219">
        <v>0.7</v>
      </c>
      <c r="R89" s="219">
        <v>0.48</v>
      </c>
      <c r="S89" s="219">
        <v>1.35</v>
      </c>
      <c r="T89" s="219">
        <v>0</v>
      </c>
      <c r="U89" s="219">
        <v>1.95</v>
      </c>
      <c r="V89" s="219">
        <v>0.2</v>
      </c>
      <c r="W89" s="219">
        <v>0.37</v>
      </c>
      <c r="X89" s="219">
        <v>1.66</v>
      </c>
      <c r="Y89" s="219">
        <v>0</v>
      </c>
      <c r="Z89" s="219">
        <v>1.43</v>
      </c>
      <c r="AA89" s="219">
        <v>1.02</v>
      </c>
      <c r="AB89" s="219">
        <v>0</v>
      </c>
      <c r="AC89" s="219">
        <v>3.65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2.11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0</v>
      </c>
      <c r="D90" s="219">
        <v>1.32</v>
      </c>
      <c r="E90" s="219">
        <v>0</v>
      </c>
      <c r="F90" s="219">
        <v>0</v>
      </c>
      <c r="G90" s="219">
        <v>0.71</v>
      </c>
      <c r="H90" s="219">
        <v>0</v>
      </c>
      <c r="I90" s="219">
        <v>0</v>
      </c>
      <c r="J90" s="219">
        <v>0.89</v>
      </c>
      <c r="K90" s="219">
        <v>0.35</v>
      </c>
      <c r="L90" s="219">
        <v>207.97</v>
      </c>
      <c r="M90" s="219">
        <v>1.04</v>
      </c>
      <c r="N90" s="219">
        <v>1.33</v>
      </c>
      <c r="O90" s="219">
        <v>0</v>
      </c>
      <c r="P90" s="219">
        <v>1.43</v>
      </c>
      <c r="Q90" s="219">
        <v>0.7</v>
      </c>
      <c r="R90" s="219">
        <v>0.48</v>
      </c>
      <c r="S90" s="219">
        <v>1.35</v>
      </c>
      <c r="T90" s="219">
        <v>0</v>
      </c>
      <c r="U90" s="219">
        <v>1.95</v>
      </c>
      <c r="V90" s="219">
        <v>0.2</v>
      </c>
      <c r="W90" s="219">
        <v>0.37</v>
      </c>
      <c r="X90" s="219">
        <v>1.66</v>
      </c>
      <c r="Y90" s="219">
        <v>0</v>
      </c>
      <c r="Z90" s="219">
        <v>1.43</v>
      </c>
      <c r="AA90" s="219">
        <v>1.02</v>
      </c>
      <c r="AB90" s="219">
        <v>0</v>
      </c>
      <c r="AC90" s="219">
        <v>3.65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2.11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0</v>
      </c>
      <c r="D91" s="219">
        <v>1.32</v>
      </c>
      <c r="E91" s="219">
        <v>0</v>
      </c>
      <c r="F91" s="219">
        <v>0</v>
      </c>
      <c r="G91" s="219">
        <v>0.71</v>
      </c>
      <c r="H91" s="219">
        <v>0</v>
      </c>
      <c r="I91" s="219">
        <v>0</v>
      </c>
      <c r="J91" s="219">
        <v>0.89</v>
      </c>
      <c r="K91" s="219">
        <v>0.35</v>
      </c>
      <c r="L91" s="219">
        <v>207.97</v>
      </c>
      <c r="M91" s="219">
        <v>1.04</v>
      </c>
      <c r="N91" s="219">
        <v>1.33</v>
      </c>
      <c r="O91" s="219">
        <v>0</v>
      </c>
      <c r="P91" s="219">
        <v>1.75</v>
      </c>
      <c r="Q91" s="219">
        <v>0.79</v>
      </c>
      <c r="R91" s="219">
        <v>0.48</v>
      </c>
      <c r="S91" s="219">
        <v>1.35</v>
      </c>
      <c r="T91" s="219">
        <v>0</v>
      </c>
      <c r="U91" s="219">
        <v>1.95</v>
      </c>
      <c r="V91" s="219">
        <v>0.2</v>
      </c>
      <c r="W91" s="219">
        <v>0.37</v>
      </c>
      <c r="X91" s="219">
        <v>1.66</v>
      </c>
      <c r="Y91" s="219">
        <v>0</v>
      </c>
      <c r="Z91" s="219">
        <v>1.43</v>
      </c>
      <c r="AA91" s="219">
        <v>1.02</v>
      </c>
      <c r="AB91" s="219">
        <v>0</v>
      </c>
      <c r="AC91" s="219">
        <v>3.65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1.07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1.32</v>
      </c>
      <c r="E92" s="219">
        <v>0</v>
      </c>
      <c r="F92" s="219">
        <v>0</v>
      </c>
      <c r="G92" s="219">
        <v>0.71</v>
      </c>
      <c r="H92" s="219">
        <v>0</v>
      </c>
      <c r="I92" s="219">
        <v>0</v>
      </c>
      <c r="J92" s="219">
        <v>0.89</v>
      </c>
      <c r="K92" s="219">
        <v>0.35</v>
      </c>
      <c r="L92" s="219">
        <v>207.97</v>
      </c>
      <c r="M92" s="219">
        <v>1.04</v>
      </c>
      <c r="N92" s="219">
        <v>1.33</v>
      </c>
      <c r="O92" s="219">
        <v>0</v>
      </c>
      <c r="P92" s="219">
        <v>1.5</v>
      </c>
      <c r="Q92" s="219">
        <v>0.79</v>
      </c>
      <c r="R92" s="219">
        <v>0.48</v>
      </c>
      <c r="S92" s="219">
        <v>1.35</v>
      </c>
      <c r="T92" s="219">
        <v>0</v>
      </c>
      <c r="U92" s="219">
        <v>1.95</v>
      </c>
      <c r="V92" s="219">
        <v>0.2</v>
      </c>
      <c r="W92" s="219">
        <v>0.37</v>
      </c>
      <c r="X92" s="219">
        <v>1.66</v>
      </c>
      <c r="Y92" s="219">
        <v>0</v>
      </c>
      <c r="Z92" s="219">
        <v>1.43</v>
      </c>
      <c r="AA92" s="219">
        <v>1.02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1.07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1.32</v>
      </c>
      <c r="E93" s="219">
        <v>0</v>
      </c>
      <c r="F93" s="219">
        <v>0</v>
      </c>
      <c r="G93" s="219">
        <v>0.71</v>
      </c>
      <c r="H93" s="219">
        <v>0</v>
      </c>
      <c r="I93" s="219">
        <v>0</v>
      </c>
      <c r="J93" s="219">
        <v>0.89</v>
      </c>
      <c r="K93" s="219">
        <v>0.35</v>
      </c>
      <c r="L93" s="219">
        <v>212.57</v>
      </c>
      <c r="M93" s="219">
        <v>1.04</v>
      </c>
      <c r="N93" s="219">
        <v>1.33</v>
      </c>
      <c r="O93" s="219">
        <v>0</v>
      </c>
      <c r="P93" s="219">
        <v>1.5</v>
      </c>
      <c r="Q93" s="219">
        <v>0.79</v>
      </c>
      <c r="R93" s="219">
        <v>0.48</v>
      </c>
      <c r="S93" s="219">
        <v>1.35</v>
      </c>
      <c r="T93" s="219">
        <v>0</v>
      </c>
      <c r="U93" s="219">
        <v>2.02</v>
      </c>
      <c r="V93" s="219">
        <v>0.2</v>
      </c>
      <c r="W93" s="219">
        <v>0.37</v>
      </c>
      <c r="X93" s="219">
        <v>1.66</v>
      </c>
      <c r="Y93" s="219">
        <v>0</v>
      </c>
      <c r="Z93" s="219">
        <v>1.43</v>
      </c>
      <c r="AA93" s="219">
        <v>1.02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1.07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1.32</v>
      </c>
      <c r="E94" s="219">
        <v>0</v>
      </c>
      <c r="F94" s="219">
        <v>0</v>
      </c>
      <c r="G94" s="219">
        <v>0.71</v>
      </c>
      <c r="H94" s="219">
        <v>0</v>
      </c>
      <c r="I94" s="219">
        <v>0</v>
      </c>
      <c r="J94" s="219">
        <v>0.89</v>
      </c>
      <c r="K94" s="219">
        <v>0.35</v>
      </c>
      <c r="L94" s="219">
        <v>212.57</v>
      </c>
      <c r="M94" s="219">
        <v>1.04</v>
      </c>
      <c r="N94" s="219">
        <v>1.33</v>
      </c>
      <c r="O94" s="219">
        <v>0</v>
      </c>
      <c r="P94" s="219">
        <v>1.5</v>
      </c>
      <c r="Q94" s="219">
        <v>0.79</v>
      </c>
      <c r="R94" s="219">
        <v>0.48</v>
      </c>
      <c r="S94" s="219">
        <v>1.35</v>
      </c>
      <c r="T94" s="219">
        <v>0</v>
      </c>
      <c r="U94" s="219">
        <v>1.96</v>
      </c>
      <c r="V94" s="219">
        <v>0.2</v>
      </c>
      <c r="W94" s="219">
        <v>0.37</v>
      </c>
      <c r="X94" s="219">
        <v>1.66</v>
      </c>
      <c r="Y94" s="219">
        <v>0</v>
      </c>
      <c r="Z94" s="219">
        <v>1.43</v>
      </c>
      <c r="AA94" s="219">
        <v>1.02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1.07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1.32</v>
      </c>
      <c r="E95" s="219">
        <v>0</v>
      </c>
      <c r="F95" s="219">
        <v>0</v>
      </c>
      <c r="G95" s="219">
        <v>-28.18</v>
      </c>
      <c r="H95" s="219">
        <v>0</v>
      </c>
      <c r="I95" s="219">
        <v>0</v>
      </c>
      <c r="J95" s="219">
        <v>-19.34</v>
      </c>
      <c r="K95" s="219">
        <v>0.35</v>
      </c>
      <c r="L95" s="219">
        <v>212.57</v>
      </c>
      <c r="M95" s="219">
        <v>1.04</v>
      </c>
      <c r="N95" s="219">
        <v>1.33</v>
      </c>
      <c r="O95" s="219">
        <v>0</v>
      </c>
      <c r="P95" s="219">
        <v>1.5</v>
      </c>
      <c r="Q95" s="219">
        <v>0.79</v>
      </c>
      <c r="R95" s="219">
        <v>0.48</v>
      </c>
      <c r="S95" s="219">
        <v>1.35</v>
      </c>
      <c r="T95" s="219">
        <v>0</v>
      </c>
      <c r="U95" s="219">
        <v>1.96</v>
      </c>
      <c r="V95" s="219">
        <v>0.2</v>
      </c>
      <c r="W95" s="219">
        <v>0.4</v>
      </c>
      <c r="X95" s="219">
        <v>1.66</v>
      </c>
      <c r="Y95" s="219">
        <v>0</v>
      </c>
      <c r="Z95" s="219">
        <v>1.43</v>
      </c>
      <c r="AA95" s="219">
        <v>1.02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1.07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1.32</v>
      </c>
      <c r="E96" s="219">
        <v>0</v>
      </c>
      <c r="F96" s="219">
        <v>0</v>
      </c>
      <c r="G96" s="219">
        <v>-28.18</v>
      </c>
      <c r="H96" s="219">
        <v>0</v>
      </c>
      <c r="I96" s="219">
        <v>0</v>
      </c>
      <c r="J96" s="219">
        <v>-28.01</v>
      </c>
      <c r="K96" s="219">
        <v>0.35</v>
      </c>
      <c r="L96" s="219">
        <v>212.57</v>
      </c>
      <c r="M96" s="219">
        <v>1.04</v>
      </c>
      <c r="N96" s="219">
        <v>1.33</v>
      </c>
      <c r="O96" s="219">
        <v>0</v>
      </c>
      <c r="P96" s="219">
        <v>1.5</v>
      </c>
      <c r="Q96" s="219">
        <v>0.79</v>
      </c>
      <c r="R96" s="219">
        <v>0.48</v>
      </c>
      <c r="S96" s="219">
        <v>1.35</v>
      </c>
      <c r="T96" s="219">
        <v>0</v>
      </c>
      <c r="U96" s="219">
        <v>1.96</v>
      </c>
      <c r="V96" s="219">
        <v>0.2</v>
      </c>
      <c r="W96" s="219">
        <v>0.38</v>
      </c>
      <c r="X96" s="219">
        <v>1.66</v>
      </c>
      <c r="Y96" s="219">
        <v>0</v>
      </c>
      <c r="Z96" s="219">
        <v>1.43</v>
      </c>
      <c r="AA96" s="219">
        <v>1.02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1.07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-28.18</v>
      </c>
      <c r="H97" s="219">
        <v>0</v>
      </c>
      <c r="I97" s="219">
        <v>0</v>
      </c>
      <c r="J97" s="219">
        <v>-28.01</v>
      </c>
      <c r="K97" s="219">
        <v>0.35</v>
      </c>
      <c r="L97" s="219">
        <v>212.57</v>
      </c>
      <c r="M97" s="219">
        <v>1.04</v>
      </c>
      <c r="N97" s="219">
        <v>1.33</v>
      </c>
      <c r="O97" s="219">
        <v>0</v>
      </c>
      <c r="P97" s="219">
        <v>1.5</v>
      </c>
      <c r="Q97" s="219">
        <v>0.79</v>
      </c>
      <c r="R97" s="219">
        <v>0.48</v>
      </c>
      <c r="S97" s="219">
        <v>1.35</v>
      </c>
      <c r="T97" s="219">
        <v>0</v>
      </c>
      <c r="U97" s="219">
        <v>1.96</v>
      </c>
      <c r="V97" s="219">
        <v>0.2</v>
      </c>
      <c r="W97" s="219">
        <v>0.38</v>
      </c>
      <c r="X97" s="219">
        <v>1.66</v>
      </c>
      <c r="Y97" s="219">
        <v>0</v>
      </c>
      <c r="Z97" s="219">
        <v>1.43</v>
      </c>
      <c r="AA97" s="219">
        <v>1.02</v>
      </c>
      <c r="AB97" s="219">
        <v>0</v>
      </c>
      <c r="AC97" s="219">
        <v>3.76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1.07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-28.18</v>
      </c>
      <c r="H98" s="219">
        <v>0</v>
      </c>
      <c r="I98" s="219">
        <v>0</v>
      </c>
      <c r="J98" s="219">
        <v>-28.01</v>
      </c>
      <c r="K98" s="219">
        <v>0.35</v>
      </c>
      <c r="L98" s="219">
        <v>212.57</v>
      </c>
      <c r="M98" s="219">
        <v>1.04</v>
      </c>
      <c r="N98" s="219">
        <v>1.33</v>
      </c>
      <c r="O98" s="219">
        <v>0</v>
      </c>
      <c r="P98" s="219">
        <v>1.5</v>
      </c>
      <c r="Q98" s="219">
        <v>0.79</v>
      </c>
      <c r="R98" s="219">
        <v>0.48</v>
      </c>
      <c r="S98" s="219">
        <v>1.35</v>
      </c>
      <c r="T98" s="219">
        <v>0</v>
      </c>
      <c r="U98" s="219">
        <v>1.96</v>
      </c>
      <c r="V98" s="219">
        <v>0.2</v>
      </c>
      <c r="W98" s="219">
        <v>0.38</v>
      </c>
      <c r="X98" s="219">
        <v>1.66</v>
      </c>
      <c r="Y98" s="219">
        <v>0</v>
      </c>
      <c r="Z98" s="219">
        <v>1.43</v>
      </c>
      <c r="AA98" s="219">
        <v>1.02</v>
      </c>
      <c r="AB98" s="219">
        <v>0</v>
      </c>
      <c r="AC98" s="219">
        <v>3.76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1.07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0.14803999999999998</v>
      </c>
      <c r="D99">
        <f t="shared" si="0"/>
        <v>8.8655000000000067E-2</v>
      </c>
      <c r="E99">
        <f t="shared" si="0"/>
        <v>0</v>
      </c>
      <c r="F99">
        <f t="shared" si="0"/>
        <v>0</v>
      </c>
      <c r="G99">
        <f t="shared" si="0"/>
        <v>0.31390999999999991</v>
      </c>
      <c r="H99">
        <f t="shared" si="0"/>
        <v>0</v>
      </c>
      <c r="I99">
        <f t="shared" si="0"/>
        <v>0.29712999999999989</v>
      </c>
      <c r="J99">
        <f t="shared" si="0"/>
        <v>0.17536499999999999</v>
      </c>
      <c r="K99">
        <f t="shared" si="0"/>
        <v>5.3454999999999975E-2</v>
      </c>
      <c r="L99">
        <f t="shared" si="0"/>
        <v>6.2694000000000019</v>
      </c>
      <c r="M99">
        <f t="shared" si="0"/>
        <v>2.4960000000000045E-2</v>
      </c>
      <c r="N99">
        <f t="shared" si="0"/>
        <v>3.1919999999999969E-2</v>
      </c>
      <c r="O99">
        <f t="shared" si="0"/>
        <v>0</v>
      </c>
      <c r="P99">
        <f t="shared" si="0"/>
        <v>3.5587500000000043E-2</v>
      </c>
      <c r="Q99">
        <f t="shared" si="0"/>
        <v>5.223499999999992E-2</v>
      </c>
      <c r="R99">
        <f t="shared" si="0"/>
        <v>5.9779999999999854E-2</v>
      </c>
      <c r="S99">
        <f t="shared" si="0"/>
        <v>7.3190000000000158E-2</v>
      </c>
      <c r="T99">
        <f t="shared" si="0"/>
        <v>0</v>
      </c>
      <c r="U99">
        <f t="shared" si="0"/>
        <v>4.7039999999999985E-2</v>
      </c>
      <c r="V99">
        <f t="shared" si="0"/>
        <v>2.548250000000004E-2</v>
      </c>
      <c r="W99">
        <f t="shared" si="0"/>
        <v>3.8620000000000002E-2</v>
      </c>
      <c r="X99">
        <f t="shared" si="0"/>
        <v>0.12677250000000032</v>
      </c>
      <c r="Y99">
        <f t="shared" si="0"/>
        <v>0</v>
      </c>
      <c r="Z99">
        <f t="shared" si="0"/>
        <v>0.18765499999999979</v>
      </c>
      <c r="AA99">
        <f t="shared" si="0"/>
        <v>0.10014999999999974</v>
      </c>
      <c r="AB99">
        <f t="shared" si="0"/>
        <v>0</v>
      </c>
      <c r="AC99">
        <f t="shared" si="0"/>
        <v>2.2215000000000009E-2</v>
      </c>
      <c r="AD99">
        <f t="shared" si="0"/>
        <v>1.7800000000000001E-3</v>
      </c>
      <c r="AE99">
        <f t="shared" si="0"/>
        <v>0</v>
      </c>
      <c r="AF99">
        <f t="shared" si="0"/>
        <v>0</v>
      </c>
      <c r="AG99">
        <f t="shared" si="0"/>
        <v>6.649999999999999E-4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9.6960000000000046E-2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15</v>
      </c>
      <c r="N3" s="124">
        <v>15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-15</v>
      </c>
      <c r="AG3" s="124">
        <v>0</v>
      </c>
      <c r="AH3" s="124">
        <v>0</v>
      </c>
      <c r="AI3" s="124">
        <v>-15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15</v>
      </c>
      <c r="AY3" s="125">
        <f>-SUM(AU3:AX3)</f>
        <v>-15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150</v>
      </c>
      <c r="CI3" s="122">
        <f>SUM(CE3:CH3)</f>
        <v>150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-15</v>
      </c>
      <c r="DH3" s="123">
        <f>BF3+AO3+AV3+BK3+BR3</f>
        <v>0</v>
      </c>
      <c r="DI3" s="123">
        <f>BM3+BS3+BD3+AW3+AP3</f>
        <v>0</v>
      </c>
      <c r="DJ3" s="123">
        <f>BT3+BL3+BE3+AX3+AQ3</f>
        <v>15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35</v>
      </c>
      <c r="N4" s="124">
        <v>35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-35</v>
      </c>
      <c r="AG4" s="124">
        <v>0</v>
      </c>
      <c r="AH4" s="124">
        <v>0</v>
      </c>
      <c r="AI4" s="124">
        <v>-35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35</v>
      </c>
      <c r="AY4" s="125">
        <f t="shared" ref="AY4:AY67" si="14">-SUM(AU4:AX4)</f>
        <v>-35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350</v>
      </c>
      <c r="CI4" s="122">
        <f t="shared" ref="CI4:CI67" si="24">SUM(CE4:CH4)</f>
        <v>350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-35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35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-29.827999999999999</v>
      </c>
      <c r="D5" s="124">
        <v>0</v>
      </c>
      <c r="E5" s="124">
        <v>0</v>
      </c>
      <c r="F5" s="124">
        <v>0</v>
      </c>
      <c r="G5" s="124">
        <v>-29.827999999999999</v>
      </c>
      <c r="H5" s="118"/>
      <c r="I5" s="33">
        <v>3</v>
      </c>
      <c r="J5" s="124">
        <v>29.827999999999999</v>
      </c>
      <c r="K5" s="124">
        <v>0</v>
      </c>
      <c r="L5" s="124">
        <v>0</v>
      </c>
      <c r="M5" s="124">
        <v>25.172000000000001</v>
      </c>
      <c r="N5" s="124">
        <v>55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-25.172000000000001</v>
      </c>
      <c r="AG5" s="124">
        <v>0</v>
      </c>
      <c r="AH5" s="124">
        <v>0</v>
      </c>
      <c r="AI5" s="124">
        <v>-25.172000000000001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29.827999999999999</v>
      </c>
      <c r="AV5" s="125">
        <f t="shared" si="0"/>
        <v>0</v>
      </c>
      <c r="AW5" s="125">
        <f t="shared" si="0"/>
        <v>0</v>
      </c>
      <c r="AX5" s="125">
        <f t="shared" si="0"/>
        <v>25.172000000000001</v>
      </c>
      <c r="AY5" s="125">
        <f t="shared" si="14"/>
        <v>-55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298.27999999999997</v>
      </c>
      <c r="CF5" s="122">
        <f t="shared" si="5"/>
        <v>0</v>
      </c>
      <c r="CG5" s="122">
        <f t="shared" si="5"/>
        <v>0</v>
      </c>
      <c r="CH5" s="122">
        <f t="shared" si="5"/>
        <v>251.72</v>
      </c>
      <c r="CI5" s="122">
        <f t="shared" si="24"/>
        <v>550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29.827999999999999</v>
      </c>
      <c r="DG5" s="123">
        <f t="shared" si="32"/>
        <v>-55</v>
      </c>
      <c r="DH5" s="123">
        <f t="shared" si="33"/>
        <v>0</v>
      </c>
      <c r="DI5" s="123">
        <f t="shared" si="34"/>
        <v>0</v>
      </c>
      <c r="DJ5" s="123">
        <f t="shared" si="35"/>
        <v>25.172000000000001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-22</v>
      </c>
      <c r="D6" s="124">
        <v>0</v>
      </c>
      <c r="E6" s="124">
        <v>0</v>
      </c>
      <c r="F6" s="124">
        <v>0</v>
      </c>
      <c r="G6" s="124">
        <v>-22</v>
      </c>
      <c r="H6" s="118"/>
      <c r="I6" s="33">
        <v>4</v>
      </c>
      <c r="J6" s="124">
        <v>22</v>
      </c>
      <c r="K6" s="124">
        <v>0</v>
      </c>
      <c r="L6" s="124">
        <v>0</v>
      </c>
      <c r="M6" s="124">
        <v>53</v>
      </c>
      <c r="N6" s="124">
        <v>75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-53</v>
      </c>
      <c r="AG6" s="124">
        <v>0</v>
      </c>
      <c r="AH6" s="124">
        <v>0</v>
      </c>
      <c r="AI6" s="124">
        <v>-53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22</v>
      </c>
      <c r="AV6" s="125">
        <f t="shared" si="0"/>
        <v>0</v>
      </c>
      <c r="AW6" s="125">
        <f t="shared" si="0"/>
        <v>0</v>
      </c>
      <c r="AX6" s="125">
        <f t="shared" si="0"/>
        <v>53</v>
      </c>
      <c r="AY6" s="125">
        <f t="shared" si="14"/>
        <v>-75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220</v>
      </c>
      <c r="CF6" s="122">
        <f t="shared" si="5"/>
        <v>0</v>
      </c>
      <c r="CG6" s="122">
        <f t="shared" si="5"/>
        <v>0</v>
      </c>
      <c r="CH6" s="122">
        <f t="shared" si="5"/>
        <v>530</v>
      </c>
      <c r="CI6" s="122">
        <f t="shared" si="24"/>
        <v>750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22</v>
      </c>
      <c r="DG6" s="123">
        <f t="shared" si="32"/>
        <v>-75</v>
      </c>
      <c r="DH6" s="123">
        <f t="shared" si="33"/>
        <v>0</v>
      </c>
      <c r="DI6" s="123">
        <f t="shared" si="34"/>
        <v>0</v>
      </c>
      <c r="DJ6" s="123">
        <f t="shared" si="35"/>
        <v>53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9</v>
      </c>
      <c r="N8" s="124">
        <v>9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-9</v>
      </c>
      <c r="AG8" s="124">
        <v>0</v>
      </c>
      <c r="AH8" s="124">
        <v>0</v>
      </c>
      <c r="AI8" s="124">
        <v>-9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9</v>
      </c>
      <c r="AY8" s="125">
        <f t="shared" si="14"/>
        <v>-9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90</v>
      </c>
      <c r="CI8" s="122">
        <f t="shared" si="24"/>
        <v>90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-9</v>
      </c>
      <c r="DH8" s="123">
        <f t="shared" si="33"/>
        <v>0</v>
      </c>
      <c r="DI8" s="123">
        <f t="shared" si="34"/>
        <v>0</v>
      </c>
      <c r="DJ8" s="123">
        <f t="shared" si="35"/>
        <v>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-1.6930000000000001</v>
      </c>
      <c r="D87" s="124">
        <v>0</v>
      </c>
      <c r="E87" s="124">
        <v>0</v>
      </c>
      <c r="F87" s="124">
        <v>-2.3069999999999999</v>
      </c>
      <c r="G87" s="124">
        <v>-4</v>
      </c>
      <c r="H87" s="118"/>
      <c r="I87" s="33">
        <v>85</v>
      </c>
      <c r="J87" s="124">
        <v>1.6930000000000001</v>
      </c>
      <c r="K87" s="124">
        <v>0</v>
      </c>
      <c r="L87" s="124">
        <v>0</v>
      </c>
      <c r="M87" s="124">
        <v>0</v>
      </c>
      <c r="N87" s="124">
        <v>1.6930000000000001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2.3069999999999999</v>
      </c>
      <c r="AF87" s="124">
        <v>0</v>
      </c>
      <c r="AG87" s="124">
        <v>0</v>
      </c>
      <c r="AH87" s="124">
        <v>0</v>
      </c>
      <c r="AI87" s="124">
        <v>2.3069999999999999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1.6930000000000001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-1.6930000000000001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2.3069999999999999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-2.3069999999999999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16.93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16.93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23.07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23.07</v>
      </c>
      <c r="DF87" s="123">
        <f t="shared" si="59"/>
        <v>4</v>
      </c>
      <c r="DG87" s="123">
        <f t="shared" si="60"/>
        <v>-1.6930000000000001</v>
      </c>
      <c r="DH87" s="123">
        <f t="shared" si="61"/>
        <v>0</v>
      </c>
      <c r="DI87" s="123">
        <f t="shared" si="62"/>
        <v>0</v>
      </c>
      <c r="DJ87" s="123">
        <f t="shared" si="63"/>
        <v>-2.3069999999999999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-16.088000000000001</v>
      </c>
      <c r="D88" s="124">
        <v>0</v>
      </c>
      <c r="E88" s="124">
        <v>0</v>
      </c>
      <c r="F88" s="124">
        <v>-21.911999999999999</v>
      </c>
      <c r="G88" s="124">
        <v>-38</v>
      </c>
      <c r="H88" s="118"/>
      <c r="I88" s="33">
        <v>86</v>
      </c>
      <c r="J88" s="124">
        <v>16.088000000000001</v>
      </c>
      <c r="K88" s="124">
        <v>0</v>
      </c>
      <c r="L88" s="124">
        <v>0</v>
      </c>
      <c r="M88" s="124">
        <v>0</v>
      </c>
      <c r="N88" s="124">
        <v>16.088000000000001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21.911999999999999</v>
      </c>
      <c r="AF88" s="124">
        <v>0</v>
      </c>
      <c r="AG88" s="124">
        <v>0</v>
      </c>
      <c r="AH88" s="124">
        <v>0</v>
      </c>
      <c r="AI88" s="124">
        <v>21.911999999999999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16.088000000000001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-16.088000000000001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21.911999999999999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-21.911999999999999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160.88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160.88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219.12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219.12</v>
      </c>
      <c r="DF88" s="123">
        <f t="shared" si="59"/>
        <v>38</v>
      </c>
      <c r="DG88" s="123">
        <f t="shared" si="60"/>
        <v>-16.088000000000001</v>
      </c>
      <c r="DH88" s="123">
        <f t="shared" si="61"/>
        <v>0</v>
      </c>
      <c r="DI88" s="123">
        <f t="shared" si="62"/>
        <v>0</v>
      </c>
      <c r="DJ88" s="123">
        <f t="shared" si="63"/>
        <v>-21.911999999999999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-16.088000000000001</v>
      </c>
      <c r="D89" s="124">
        <v>0</v>
      </c>
      <c r="E89" s="124">
        <v>0</v>
      </c>
      <c r="F89" s="124">
        <v>-21.911999999999999</v>
      </c>
      <c r="G89" s="124">
        <v>-38</v>
      </c>
      <c r="H89" s="118"/>
      <c r="I89" s="33">
        <v>87</v>
      </c>
      <c r="J89" s="124">
        <v>16.088000000000001</v>
      </c>
      <c r="K89" s="124">
        <v>0</v>
      </c>
      <c r="L89" s="124">
        <v>0</v>
      </c>
      <c r="M89" s="124">
        <v>0</v>
      </c>
      <c r="N89" s="124">
        <v>16.088000000000001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21.911999999999999</v>
      </c>
      <c r="AF89" s="124">
        <v>0</v>
      </c>
      <c r="AG89" s="124">
        <v>0</v>
      </c>
      <c r="AH89" s="124">
        <v>0</v>
      </c>
      <c r="AI89" s="124">
        <v>21.911999999999999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16.088000000000001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-16.088000000000001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21.911999999999999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-21.911999999999999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160.88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160.88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219.12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219.12</v>
      </c>
      <c r="DF89" s="123">
        <f t="shared" si="59"/>
        <v>38</v>
      </c>
      <c r="DG89" s="123">
        <f t="shared" si="60"/>
        <v>-16.088000000000001</v>
      </c>
      <c r="DH89" s="123">
        <f t="shared" si="61"/>
        <v>0</v>
      </c>
      <c r="DI89" s="123">
        <f t="shared" si="62"/>
        <v>0</v>
      </c>
      <c r="DJ89" s="123">
        <f t="shared" si="63"/>
        <v>-21.911999999999999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-16.088000000000001</v>
      </c>
      <c r="D90" s="124">
        <v>0</v>
      </c>
      <c r="E90" s="124">
        <v>0</v>
      </c>
      <c r="F90" s="124">
        <v>-21.911999999999999</v>
      </c>
      <c r="G90" s="124">
        <v>-38</v>
      </c>
      <c r="H90" s="118"/>
      <c r="I90" s="33">
        <v>88</v>
      </c>
      <c r="J90" s="124">
        <v>16.088000000000001</v>
      </c>
      <c r="K90" s="124">
        <v>0</v>
      </c>
      <c r="L90" s="124">
        <v>0</v>
      </c>
      <c r="M90" s="124">
        <v>0</v>
      </c>
      <c r="N90" s="124">
        <v>16.088000000000001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21.911999999999999</v>
      </c>
      <c r="AF90" s="124">
        <v>0</v>
      </c>
      <c r="AG90" s="124">
        <v>0</v>
      </c>
      <c r="AH90" s="124">
        <v>0</v>
      </c>
      <c r="AI90" s="124">
        <v>21.911999999999999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16.088000000000001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-16.088000000000001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21.911999999999999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-21.911999999999999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160.88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160.88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219.12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219.12</v>
      </c>
      <c r="DF90" s="123">
        <f t="shared" si="59"/>
        <v>38</v>
      </c>
      <c r="DG90" s="123">
        <f t="shared" si="60"/>
        <v>-16.088000000000001</v>
      </c>
      <c r="DH90" s="123">
        <f t="shared" si="61"/>
        <v>0</v>
      </c>
      <c r="DI90" s="123">
        <f t="shared" si="62"/>
        <v>0</v>
      </c>
      <c r="DJ90" s="123">
        <f t="shared" si="63"/>
        <v>-21.911999999999999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-16.510999999999999</v>
      </c>
      <c r="D91" s="124">
        <v>0</v>
      </c>
      <c r="E91" s="124">
        <v>0</v>
      </c>
      <c r="F91" s="124">
        <v>-22.489000000000001</v>
      </c>
      <c r="G91" s="124">
        <v>-39</v>
      </c>
      <c r="H91" s="118"/>
      <c r="I91" s="33">
        <v>89</v>
      </c>
      <c r="J91" s="124">
        <v>16.510999999999999</v>
      </c>
      <c r="K91" s="124">
        <v>0</v>
      </c>
      <c r="L91" s="124">
        <v>0</v>
      </c>
      <c r="M91" s="124">
        <v>0</v>
      </c>
      <c r="N91" s="124">
        <v>16.510999999999999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22.489000000000001</v>
      </c>
      <c r="AF91" s="124">
        <v>0</v>
      </c>
      <c r="AG91" s="124">
        <v>0</v>
      </c>
      <c r="AH91" s="124">
        <v>0</v>
      </c>
      <c r="AI91" s="124">
        <v>22.489000000000001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16.510999999999999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-16.510999999999999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22.489000000000001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-22.489000000000001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165.10999999999999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165.10999999999999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224.89000000000001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224.89000000000001</v>
      </c>
      <c r="DF91" s="123">
        <f t="shared" si="59"/>
        <v>39</v>
      </c>
      <c r="DG91" s="123">
        <f t="shared" si="60"/>
        <v>-16.510999999999999</v>
      </c>
      <c r="DH91" s="123">
        <f t="shared" si="61"/>
        <v>0</v>
      </c>
      <c r="DI91" s="123">
        <f t="shared" si="62"/>
        <v>0</v>
      </c>
      <c r="DJ91" s="123">
        <f t="shared" si="63"/>
        <v>-22.489000000000001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-39</v>
      </c>
      <c r="D92" s="124">
        <v>0</v>
      </c>
      <c r="E92" s="124">
        <v>0</v>
      </c>
      <c r="F92" s="124">
        <v>0</v>
      </c>
      <c r="G92" s="124">
        <v>-39</v>
      </c>
      <c r="H92" s="118"/>
      <c r="I92" s="33">
        <v>90</v>
      </c>
      <c r="J92" s="124">
        <v>39</v>
      </c>
      <c r="K92" s="124">
        <v>0</v>
      </c>
      <c r="L92" s="124">
        <v>0</v>
      </c>
      <c r="M92" s="124">
        <v>2.468</v>
      </c>
      <c r="N92" s="124">
        <v>41.468000000000004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-2.468</v>
      </c>
      <c r="AG92" s="124">
        <v>0</v>
      </c>
      <c r="AH92" s="124">
        <v>0</v>
      </c>
      <c r="AI92" s="124">
        <v>-2.468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39</v>
      </c>
      <c r="AV92" s="125">
        <f t="shared" si="41"/>
        <v>0</v>
      </c>
      <c r="AW92" s="125">
        <f t="shared" si="41"/>
        <v>0</v>
      </c>
      <c r="AX92" s="125">
        <f t="shared" si="41"/>
        <v>2.468</v>
      </c>
      <c r="AY92" s="125">
        <f t="shared" si="42"/>
        <v>-41.468000000000004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390</v>
      </c>
      <c r="CF92" s="122">
        <f t="shared" si="51"/>
        <v>0</v>
      </c>
      <c r="CG92" s="122">
        <f t="shared" si="51"/>
        <v>0</v>
      </c>
      <c r="CH92" s="122">
        <f t="shared" si="51"/>
        <v>24.68</v>
      </c>
      <c r="CI92" s="122">
        <f t="shared" si="52"/>
        <v>414.68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39</v>
      </c>
      <c r="DG92" s="123">
        <f t="shared" si="60"/>
        <v>-41.468000000000004</v>
      </c>
      <c r="DH92" s="123">
        <f t="shared" si="61"/>
        <v>0</v>
      </c>
      <c r="DI92" s="123">
        <f t="shared" si="62"/>
        <v>0</v>
      </c>
      <c r="DJ92" s="123">
        <f t="shared" si="63"/>
        <v>2.468</v>
      </c>
      <c r="DK92" s="126">
        <f t="shared" si="37"/>
        <v>-3.5527136788005009E-15</v>
      </c>
    </row>
    <row r="93" spans="1:115" ht="15.75" thickBot="1">
      <c r="A93" s="118"/>
      <c r="B93" s="33">
        <v>91</v>
      </c>
      <c r="C93" s="124">
        <v>-24.405000000000001</v>
      </c>
      <c r="D93" s="124">
        <v>0</v>
      </c>
      <c r="E93" s="124">
        <v>0</v>
      </c>
      <c r="F93" s="124">
        <v>0</v>
      </c>
      <c r="G93" s="124">
        <v>-24.405000000000001</v>
      </c>
      <c r="H93" s="118"/>
      <c r="I93" s="33">
        <v>91</v>
      </c>
      <c r="J93" s="124">
        <v>24.405000000000001</v>
      </c>
      <c r="K93" s="124">
        <v>0</v>
      </c>
      <c r="L93" s="124">
        <v>0</v>
      </c>
      <c r="M93" s="124">
        <v>20.594999999999999</v>
      </c>
      <c r="N93" s="124">
        <v>45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-20.594999999999999</v>
      </c>
      <c r="AG93" s="124">
        <v>0</v>
      </c>
      <c r="AH93" s="124">
        <v>0</v>
      </c>
      <c r="AI93" s="124">
        <v>-20.594999999999999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24.405000000000001</v>
      </c>
      <c r="AV93" s="125">
        <f t="shared" si="41"/>
        <v>0</v>
      </c>
      <c r="AW93" s="125">
        <f t="shared" si="41"/>
        <v>0</v>
      </c>
      <c r="AX93" s="125">
        <f t="shared" si="41"/>
        <v>20.594999999999999</v>
      </c>
      <c r="AY93" s="125">
        <f t="shared" si="42"/>
        <v>-45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244.05</v>
      </c>
      <c r="CF93" s="122">
        <f t="shared" si="51"/>
        <v>0</v>
      </c>
      <c r="CG93" s="122">
        <f t="shared" si="51"/>
        <v>0</v>
      </c>
      <c r="CH93" s="122">
        <f t="shared" si="51"/>
        <v>205.95</v>
      </c>
      <c r="CI93" s="122">
        <f t="shared" si="52"/>
        <v>450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24.405000000000001</v>
      </c>
      <c r="DG93" s="123">
        <f t="shared" si="60"/>
        <v>-45</v>
      </c>
      <c r="DH93" s="123">
        <f t="shared" si="61"/>
        <v>0</v>
      </c>
      <c r="DI93" s="123">
        <f t="shared" si="62"/>
        <v>0</v>
      </c>
      <c r="DJ93" s="123">
        <f t="shared" si="63"/>
        <v>20.594999999999999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-10.847</v>
      </c>
      <c r="D94" s="124">
        <v>0</v>
      </c>
      <c r="E94" s="124">
        <v>0</v>
      </c>
      <c r="F94" s="124">
        <v>0</v>
      </c>
      <c r="G94" s="124">
        <v>-10.847</v>
      </c>
      <c r="H94" s="118"/>
      <c r="I94" s="33">
        <v>92</v>
      </c>
      <c r="J94" s="124">
        <v>10.847</v>
      </c>
      <c r="K94" s="124">
        <v>0</v>
      </c>
      <c r="L94" s="124">
        <v>0</v>
      </c>
      <c r="M94" s="124">
        <v>9.1530000000000005</v>
      </c>
      <c r="N94" s="124">
        <v>20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-9.1530000000000005</v>
      </c>
      <c r="AG94" s="124">
        <v>0</v>
      </c>
      <c r="AH94" s="124">
        <v>0</v>
      </c>
      <c r="AI94" s="124">
        <v>-9.1530000000000005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10.847</v>
      </c>
      <c r="AV94" s="125">
        <f t="shared" si="41"/>
        <v>0</v>
      </c>
      <c r="AW94" s="125">
        <f t="shared" si="41"/>
        <v>0</v>
      </c>
      <c r="AX94" s="125">
        <f t="shared" si="41"/>
        <v>9.1530000000000005</v>
      </c>
      <c r="AY94" s="125">
        <f t="shared" si="42"/>
        <v>-20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108.47</v>
      </c>
      <c r="CF94" s="122">
        <f t="shared" si="51"/>
        <v>0</v>
      </c>
      <c r="CG94" s="122">
        <f t="shared" si="51"/>
        <v>0</v>
      </c>
      <c r="CH94" s="122">
        <f t="shared" si="51"/>
        <v>91.53</v>
      </c>
      <c r="CI94" s="122">
        <f t="shared" si="52"/>
        <v>200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10.847</v>
      </c>
      <c r="DG94" s="123">
        <f t="shared" si="60"/>
        <v>-20</v>
      </c>
      <c r="DH94" s="123">
        <f t="shared" si="61"/>
        <v>0</v>
      </c>
      <c r="DI94" s="123">
        <f t="shared" si="62"/>
        <v>0</v>
      </c>
      <c r="DJ94" s="123">
        <f t="shared" si="63"/>
        <v>9.1530000000000005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4.8136999999999999E-2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4.2346999999999996E-2</v>
      </c>
      <c r="AY99" s="129">
        <f t="shared" si="65"/>
        <v>-9.0483999999999995E-2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2.2633000000000004E-2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-2.2633000000000004E-2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4.8136999999999992E-2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4.2347000000000003E-2</v>
      </c>
      <c r="CI99" s="131">
        <f t="shared" si="70"/>
        <v>9.0484000000000009E-2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2.2633E-2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2.2633E-2</v>
      </c>
      <c r="DE99" s="128"/>
      <c r="DF99" s="123">
        <f t="shared" si="59"/>
        <v>7.077E-2</v>
      </c>
      <c r="DG99" s="123">
        <f t="shared" si="60"/>
        <v>-9.0483999999999995E-2</v>
      </c>
      <c r="DH99" s="123">
        <f t="shared" si="61"/>
        <v>0</v>
      </c>
      <c r="DI99" s="123">
        <f t="shared" si="62"/>
        <v>0</v>
      </c>
      <c r="DJ99" s="123">
        <f t="shared" si="63"/>
        <v>1.9713999999999992E-2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45063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45063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45063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0">
        <v>25.5</v>
      </c>
      <c r="C3" s="220">
        <v>25.5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10.638599999999999</v>
      </c>
      <c r="J3" s="23">
        <f>C3*E3/100</f>
        <v>5.9491499999999995</v>
      </c>
      <c r="K3" s="23">
        <f>C3*F3/100</f>
        <v>7.6729499999999993</v>
      </c>
      <c r="L3" s="23">
        <f>C3*G3/100</f>
        <v>1.2393000000000001</v>
      </c>
      <c r="M3" s="203">
        <f>SUM(I3:L3)</f>
        <v>25.5</v>
      </c>
      <c r="N3" s="24"/>
      <c r="P3" s="78">
        <f t="shared" ref="P3:P34" si="1">I3</f>
        <v>10.638599999999999</v>
      </c>
      <c r="Q3" s="78">
        <f t="shared" ref="Q3:Q34" si="2">J3</f>
        <v>5.9491499999999995</v>
      </c>
      <c r="R3" s="78">
        <f t="shared" ref="R3:R34" si="3">K3</f>
        <v>7.6729499999999993</v>
      </c>
      <c r="S3" s="78">
        <f t="shared" ref="S3:S34" si="4">L3</f>
        <v>1.2393000000000001</v>
      </c>
      <c r="T3" s="78">
        <f>SUM(P3:S3)</f>
        <v>25.5</v>
      </c>
    </row>
    <row r="4" spans="1:20">
      <c r="A4" s="8" t="s">
        <v>46</v>
      </c>
      <c r="B4" s="220">
        <v>25.5</v>
      </c>
      <c r="C4" s="220">
        <v>25.5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10.638599999999999</v>
      </c>
      <c r="J4" s="23">
        <f t="shared" ref="J4:J67" si="6">C4*E4/100</f>
        <v>5.9491499999999995</v>
      </c>
      <c r="K4" s="23">
        <f t="shared" ref="K4:K67" si="7">C4*F4/100</f>
        <v>7.6729499999999993</v>
      </c>
      <c r="L4" s="23">
        <f t="shared" ref="L4:L67" si="8">C4*G4/100</f>
        <v>1.2393000000000001</v>
      </c>
      <c r="M4" s="204">
        <f t="shared" ref="M4:M67" si="9">SUM(I4:L4)</f>
        <v>25.5</v>
      </c>
      <c r="N4" s="24"/>
      <c r="P4" s="78">
        <f t="shared" si="1"/>
        <v>10.638599999999999</v>
      </c>
      <c r="Q4" s="78">
        <f t="shared" si="2"/>
        <v>5.9491499999999995</v>
      </c>
      <c r="R4" s="78">
        <f t="shared" si="3"/>
        <v>7.6729499999999993</v>
      </c>
      <c r="S4" s="78">
        <f t="shared" si="4"/>
        <v>1.2393000000000001</v>
      </c>
      <c r="T4" s="78">
        <f t="shared" ref="T4:T67" si="10">SUM(P4:S4)</f>
        <v>25.5</v>
      </c>
    </row>
    <row r="5" spans="1:20">
      <c r="A5" s="8" t="s">
        <v>47</v>
      </c>
      <c r="B5" s="220">
        <v>25.5</v>
      </c>
      <c r="C5" s="220">
        <v>25.5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10.638599999999999</v>
      </c>
      <c r="J5" s="23">
        <f t="shared" si="6"/>
        <v>5.9491499999999995</v>
      </c>
      <c r="K5" s="23">
        <f t="shared" si="7"/>
        <v>7.6729499999999993</v>
      </c>
      <c r="L5" s="23">
        <f t="shared" si="8"/>
        <v>1.2393000000000001</v>
      </c>
      <c r="M5" s="204">
        <f t="shared" si="9"/>
        <v>25.5</v>
      </c>
      <c r="N5" s="24"/>
      <c r="P5" s="78">
        <f t="shared" si="1"/>
        <v>10.638599999999999</v>
      </c>
      <c r="Q5" s="78">
        <f t="shared" si="2"/>
        <v>5.9491499999999995</v>
      </c>
      <c r="R5" s="78">
        <f t="shared" si="3"/>
        <v>7.6729499999999993</v>
      </c>
      <c r="S5" s="78">
        <f t="shared" si="4"/>
        <v>1.2393000000000001</v>
      </c>
      <c r="T5" s="78">
        <f t="shared" si="10"/>
        <v>25.5</v>
      </c>
    </row>
    <row r="6" spans="1:20">
      <c r="A6" s="8" t="s">
        <v>48</v>
      </c>
      <c r="B6" s="220">
        <v>25.5</v>
      </c>
      <c r="C6" s="220">
        <v>25.5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10.638599999999999</v>
      </c>
      <c r="J6" s="23">
        <f t="shared" si="6"/>
        <v>5.9491499999999995</v>
      </c>
      <c r="K6" s="23">
        <f t="shared" si="7"/>
        <v>7.6729499999999993</v>
      </c>
      <c r="L6" s="23">
        <f t="shared" si="8"/>
        <v>1.2393000000000001</v>
      </c>
      <c r="M6" s="204">
        <f t="shared" si="9"/>
        <v>25.5</v>
      </c>
      <c r="N6" s="24"/>
      <c r="P6" s="78">
        <f t="shared" si="1"/>
        <v>10.638599999999999</v>
      </c>
      <c r="Q6" s="78">
        <f t="shared" si="2"/>
        <v>5.9491499999999995</v>
      </c>
      <c r="R6" s="78">
        <f t="shared" si="3"/>
        <v>7.6729499999999993</v>
      </c>
      <c r="S6" s="78">
        <f t="shared" si="4"/>
        <v>1.2393000000000001</v>
      </c>
      <c r="T6" s="78">
        <f t="shared" si="10"/>
        <v>25.5</v>
      </c>
    </row>
    <row r="7" spans="1:20">
      <c r="A7" s="8" t="s">
        <v>49</v>
      </c>
      <c r="B7" s="220">
        <v>25.5</v>
      </c>
      <c r="C7" s="220">
        <v>25.5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10.638599999999999</v>
      </c>
      <c r="J7" s="23">
        <f t="shared" si="6"/>
        <v>5.9491499999999995</v>
      </c>
      <c r="K7" s="23">
        <f t="shared" si="7"/>
        <v>7.6729499999999993</v>
      </c>
      <c r="L7" s="23">
        <f t="shared" si="8"/>
        <v>1.2393000000000001</v>
      </c>
      <c r="M7" s="204">
        <f t="shared" si="9"/>
        <v>25.5</v>
      </c>
      <c r="N7" s="24"/>
      <c r="P7" s="78">
        <f t="shared" si="1"/>
        <v>10.638599999999999</v>
      </c>
      <c r="Q7" s="78">
        <f t="shared" si="2"/>
        <v>5.9491499999999995</v>
      </c>
      <c r="R7" s="78">
        <f t="shared" si="3"/>
        <v>7.6729499999999993</v>
      </c>
      <c r="S7" s="78">
        <f t="shared" si="4"/>
        <v>1.2393000000000001</v>
      </c>
      <c r="T7" s="78">
        <f t="shared" si="10"/>
        <v>25.5</v>
      </c>
    </row>
    <row r="8" spans="1:20">
      <c r="A8" s="8" t="s">
        <v>50</v>
      </c>
      <c r="B8" s="220">
        <v>25.5</v>
      </c>
      <c r="C8" s="220">
        <v>25.5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10.638599999999999</v>
      </c>
      <c r="J8" s="23">
        <f t="shared" si="6"/>
        <v>5.9491499999999995</v>
      </c>
      <c r="K8" s="23">
        <f t="shared" si="7"/>
        <v>7.6729499999999993</v>
      </c>
      <c r="L8" s="23">
        <f t="shared" si="8"/>
        <v>1.2393000000000001</v>
      </c>
      <c r="M8" s="204">
        <f t="shared" si="9"/>
        <v>25.5</v>
      </c>
      <c r="N8" s="24"/>
      <c r="P8" s="78">
        <f t="shared" si="1"/>
        <v>10.638599999999999</v>
      </c>
      <c r="Q8" s="78">
        <f t="shared" si="2"/>
        <v>5.9491499999999995</v>
      </c>
      <c r="R8" s="78">
        <f t="shared" si="3"/>
        <v>7.6729499999999993</v>
      </c>
      <c r="S8" s="78">
        <f t="shared" si="4"/>
        <v>1.2393000000000001</v>
      </c>
      <c r="T8" s="78">
        <f t="shared" si="10"/>
        <v>25.5</v>
      </c>
    </row>
    <row r="9" spans="1:20">
      <c r="A9" s="8" t="s">
        <v>51</v>
      </c>
      <c r="B9" s="220">
        <v>25.5</v>
      </c>
      <c r="C9" s="220">
        <v>25.5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10.638599999999999</v>
      </c>
      <c r="J9" s="23">
        <f t="shared" si="6"/>
        <v>5.9491499999999995</v>
      </c>
      <c r="K9" s="23">
        <f t="shared" si="7"/>
        <v>7.6729499999999993</v>
      </c>
      <c r="L9" s="23">
        <f t="shared" si="8"/>
        <v>1.2393000000000001</v>
      </c>
      <c r="M9" s="204">
        <f t="shared" si="9"/>
        <v>25.5</v>
      </c>
      <c r="N9" s="24"/>
      <c r="P9" s="78">
        <f t="shared" si="1"/>
        <v>10.638599999999999</v>
      </c>
      <c r="Q9" s="78">
        <f t="shared" si="2"/>
        <v>5.9491499999999995</v>
      </c>
      <c r="R9" s="78">
        <f t="shared" si="3"/>
        <v>7.6729499999999993</v>
      </c>
      <c r="S9" s="78">
        <f t="shared" si="4"/>
        <v>1.2393000000000001</v>
      </c>
      <c r="T9" s="78">
        <f t="shared" si="10"/>
        <v>25.5</v>
      </c>
    </row>
    <row r="10" spans="1:20">
      <c r="A10" s="8" t="s">
        <v>52</v>
      </c>
      <c r="B10" s="220">
        <v>25.5</v>
      </c>
      <c r="C10" s="220">
        <v>25.5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10.638599999999999</v>
      </c>
      <c r="J10" s="23">
        <f t="shared" si="6"/>
        <v>5.9491499999999995</v>
      </c>
      <c r="K10" s="23">
        <f t="shared" si="7"/>
        <v>7.6729499999999993</v>
      </c>
      <c r="L10" s="23">
        <f t="shared" si="8"/>
        <v>1.2393000000000001</v>
      </c>
      <c r="M10" s="204">
        <f t="shared" si="9"/>
        <v>25.5</v>
      </c>
      <c r="N10" s="24"/>
      <c r="P10" s="78">
        <f t="shared" si="1"/>
        <v>10.638599999999999</v>
      </c>
      <c r="Q10" s="78">
        <f t="shared" si="2"/>
        <v>5.9491499999999995</v>
      </c>
      <c r="R10" s="78">
        <f t="shared" si="3"/>
        <v>7.6729499999999993</v>
      </c>
      <c r="S10" s="78">
        <f t="shared" si="4"/>
        <v>1.2393000000000001</v>
      </c>
      <c r="T10" s="78">
        <f t="shared" si="10"/>
        <v>25.5</v>
      </c>
    </row>
    <row r="11" spans="1:20">
      <c r="A11" s="8" t="s">
        <v>53</v>
      </c>
      <c r="B11" s="220">
        <v>25.5</v>
      </c>
      <c r="C11" s="220">
        <v>25.5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10.638599999999999</v>
      </c>
      <c r="J11" s="23">
        <f t="shared" si="6"/>
        <v>5.9491499999999995</v>
      </c>
      <c r="K11" s="23">
        <f t="shared" si="7"/>
        <v>7.6729499999999993</v>
      </c>
      <c r="L11" s="23">
        <f t="shared" si="8"/>
        <v>1.2393000000000001</v>
      </c>
      <c r="M11" s="204">
        <f t="shared" si="9"/>
        <v>25.5</v>
      </c>
      <c r="N11" s="24"/>
      <c r="P11" s="78">
        <f t="shared" si="1"/>
        <v>10.638599999999999</v>
      </c>
      <c r="Q11" s="78">
        <f t="shared" si="2"/>
        <v>5.9491499999999995</v>
      </c>
      <c r="R11" s="78">
        <f t="shared" si="3"/>
        <v>7.6729499999999993</v>
      </c>
      <c r="S11" s="78">
        <f t="shared" si="4"/>
        <v>1.2393000000000001</v>
      </c>
      <c r="T11" s="78">
        <f t="shared" si="10"/>
        <v>25.5</v>
      </c>
    </row>
    <row r="12" spans="1:20">
      <c r="A12" s="8" t="s">
        <v>54</v>
      </c>
      <c r="B12" s="220">
        <v>25.5</v>
      </c>
      <c r="C12" s="220">
        <v>25.5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10.638599999999999</v>
      </c>
      <c r="J12" s="23">
        <f t="shared" si="6"/>
        <v>5.9491499999999995</v>
      </c>
      <c r="K12" s="23">
        <f t="shared" si="7"/>
        <v>7.6729499999999993</v>
      </c>
      <c r="L12" s="23">
        <f t="shared" si="8"/>
        <v>1.2393000000000001</v>
      </c>
      <c r="M12" s="204">
        <f t="shared" si="9"/>
        <v>25.5</v>
      </c>
      <c r="N12" s="24"/>
      <c r="P12" s="78">
        <f t="shared" si="1"/>
        <v>10.638599999999999</v>
      </c>
      <c r="Q12" s="78">
        <f t="shared" si="2"/>
        <v>5.9491499999999995</v>
      </c>
      <c r="R12" s="78">
        <f t="shared" si="3"/>
        <v>7.6729499999999993</v>
      </c>
      <c r="S12" s="78">
        <f t="shared" si="4"/>
        <v>1.2393000000000001</v>
      </c>
      <c r="T12" s="78">
        <f t="shared" si="10"/>
        <v>25.5</v>
      </c>
    </row>
    <row r="13" spans="1:20">
      <c r="A13" s="8" t="s">
        <v>55</v>
      </c>
      <c r="B13" s="220">
        <v>25.5</v>
      </c>
      <c r="C13" s="220">
        <v>25.5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10.638599999999999</v>
      </c>
      <c r="J13" s="23">
        <f t="shared" si="6"/>
        <v>5.9491499999999995</v>
      </c>
      <c r="K13" s="23">
        <f t="shared" si="7"/>
        <v>7.6729499999999993</v>
      </c>
      <c r="L13" s="23">
        <f t="shared" si="8"/>
        <v>1.2393000000000001</v>
      </c>
      <c r="M13" s="204">
        <f t="shared" si="9"/>
        <v>25.5</v>
      </c>
      <c r="N13" s="24"/>
      <c r="P13" s="78">
        <f t="shared" si="1"/>
        <v>10.638599999999999</v>
      </c>
      <c r="Q13" s="78">
        <f t="shared" si="2"/>
        <v>5.9491499999999995</v>
      </c>
      <c r="R13" s="78">
        <f t="shared" si="3"/>
        <v>7.6729499999999993</v>
      </c>
      <c r="S13" s="78">
        <f t="shared" si="4"/>
        <v>1.2393000000000001</v>
      </c>
      <c r="T13" s="78">
        <f t="shared" si="10"/>
        <v>25.5</v>
      </c>
    </row>
    <row r="14" spans="1:20">
      <c r="A14" s="8" t="s">
        <v>56</v>
      </c>
      <c r="B14" s="220">
        <v>25.5</v>
      </c>
      <c r="C14" s="220">
        <v>25.5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10.638599999999999</v>
      </c>
      <c r="J14" s="23">
        <f t="shared" si="6"/>
        <v>5.9491499999999995</v>
      </c>
      <c r="K14" s="23">
        <f t="shared" si="7"/>
        <v>7.6729499999999993</v>
      </c>
      <c r="L14" s="23">
        <f t="shared" si="8"/>
        <v>1.2393000000000001</v>
      </c>
      <c r="M14" s="204">
        <f t="shared" si="9"/>
        <v>25.5</v>
      </c>
      <c r="N14" s="24"/>
      <c r="P14" s="78">
        <f t="shared" si="1"/>
        <v>10.638599999999999</v>
      </c>
      <c r="Q14" s="78">
        <f t="shared" si="2"/>
        <v>5.9491499999999995</v>
      </c>
      <c r="R14" s="78">
        <f t="shared" si="3"/>
        <v>7.6729499999999993</v>
      </c>
      <c r="S14" s="78">
        <f t="shared" si="4"/>
        <v>1.2393000000000001</v>
      </c>
      <c r="T14" s="78">
        <f t="shared" si="10"/>
        <v>25.5</v>
      </c>
    </row>
    <row r="15" spans="1:20">
      <c r="A15" s="8" t="s">
        <v>57</v>
      </c>
      <c r="B15" s="220">
        <v>25.5</v>
      </c>
      <c r="C15" s="220">
        <v>25.5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10.638599999999999</v>
      </c>
      <c r="J15" s="23">
        <f t="shared" si="6"/>
        <v>5.9491499999999995</v>
      </c>
      <c r="K15" s="23">
        <f t="shared" si="7"/>
        <v>7.6729499999999993</v>
      </c>
      <c r="L15" s="23">
        <f t="shared" si="8"/>
        <v>1.2393000000000001</v>
      </c>
      <c r="M15" s="204">
        <f t="shared" si="9"/>
        <v>25.5</v>
      </c>
      <c r="N15" s="24"/>
      <c r="P15" s="78">
        <f t="shared" si="1"/>
        <v>10.638599999999999</v>
      </c>
      <c r="Q15" s="78">
        <f t="shared" si="2"/>
        <v>5.9491499999999995</v>
      </c>
      <c r="R15" s="78">
        <f t="shared" si="3"/>
        <v>7.6729499999999993</v>
      </c>
      <c r="S15" s="78">
        <f t="shared" si="4"/>
        <v>1.2393000000000001</v>
      </c>
      <c r="T15" s="78">
        <f t="shared" si="10"/>
        <v>25.5</v>
      </c>
    </row>
    <row r="16" spans="1:20">
      <c r="A16" s="8" t="s">
        <v>58</v>
      </c>
      <c r="B16" s="220">
        <v>25.5</v>
      </c>
      <c r="C16" s="220">
        <v>25.5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10.638599999999999</v>
      </c>
      <c r="J16" s="23">
        <f t="shared" si="6"/>
        <v>5.9491499999999995</v>
      </c>
      <c r="K16" s="23">
        <f t="shared" si="7"/>
        <v>7.6729499999999993</v>
      </c>
      <c r="L16" s="23">
        <f t="shared" si="8"/>
        <v>1.2393000000000001</v>
      </c>
      <c r="M16" s="204">
        <f t="shared" si="9"/>
        <v>25.5</v>
      </c>
      <c r="N16" s="24"/>
      <c r="P16" s="78">
        <f t="shared" si="1"/>
        <v>10.638599999999999</v>
      </c>
      <c r="Q16" s="78">
        <f t="shared" si="2"/>
        <v>5.9491499999999995</v>
      </c>
      <c r="R16" s="78">
        <f t="shared" si="3"/>
        <v>7.6729499999999993</v>
      </c>
      <c r="S16" s="78">
        <f t="shared" si="4"/>
        <v>1.2393000000000001</v>
      </c>
      <c r="T16" s="78">
        <f t="shared" si="10"/>
        <v>25.5</v>
      </c>
    </row>
    <row r="17" spans="1:20">
      <c r="A17" s="8" t="s">
        <v>59</v>
      </c>
      <c r="B17" s="220">
        <v>25.5</v>
      </c>
      <c r="C17" s="220">
        <v>25.5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10.638599999999999</v>
      </c>
      <c r="J17" s="23">
        <f t="shared" si="6"/>
        <v>5.9491499999999995</v>
      </c>
      <c r="K17" s="23">
        <f t="shared" si="7"/>
        <v>7.6729499999999993</v>
      </c>
      <c r="L17" s="23">
        <f t="shared" si="8"/>
        <v>1.2393000000000001</v>
      </c>
      <c r="M17" s="204">
        <f t="shared" si="9"/>
        <v>25.5</v>
      </c>
      <c r="N17" s="24"/>
      <c r="P17" s="78">
        <f t="shared" si="1"/>
        <v>10.638599999999999</v>
      </c>
      <c r="Q17" s="78">
        <f t="shared" si="2"/>
        <v>5.9491499999999995</v>
      </c>
      <c r="R17" s="78">
        <f t="shared" si="3"/>
        <v>7.6729499999999993</v>
      </c>
      <c r="S17" s="78">
        <f t="shared" si="4"/>
        <v>1.2393000000000001</v>
      </c>
      <c r="T17" s="78">
        <f t="shared" si="10"/>
        <v>25.5</v>
      </c>
    </row>
    <row r="18" spans="1:20">
      <c r="A18" s="8" t="s">
        <v>60</v>
      </c>
      <c r="B18" s="220">
        <v>25.5</v>
      </c>
      <c r="C18" s="220">
        <v>25.5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10.638599999999999</v>
      </c>
      <c r="J18" s="23">
        <f t="shared" si="6"/>
        <v>5.9491499999999995</v>
      </c>
      <c r="K18" s="23">
        <f t="shared" si="7"/>
        <v>7.6729499999999993</v>
      </c>
      <c r="L18" s="23">
        <f t="shared" si="8"/>
        <v>1.2393000000000001</v>
      </c>
      <c r="M18" s="204">
        <f t="shared" si="9"/>
        <v>25.5</v>
      </c>
      <c r="N18" s="24"/>
      <c r="P18" s="78">
        <f t="shared" si="1"/>
        <v>10.638599999999999</v>
      </c>
      <c r="Q18" s="78">
        <f t="shared" si="2"/>
        <v>5.9491499999999995</v>
      </c>
      <c r="R18" s="78">
        <f t="shared" si="3"/>
        <v>7.6729499999999993</v>
      </c>
      <c r="S18" s="78">
        <f t="shared" si="4"/>
        <v>1.2393000000000001</v>
      </c>
      <c r="T18" s="78">
        <f t="shared" si="10"/>
        <v>25.5</v>
      </c>
    </row>
    <row r="19" spans="1:20">
      <c r="A19" s="8" t="s">
        <v>61</v>
      </c>
      <c r="B19" s="220">
        <v>25.5</v>
      </c>
      <c r="C19" s="220">
        <v>25.5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10.638599999999999</v>
      </c>
      <c r="J19" s="23">
        <f t="shared" si="6"/>
        <v>5.9491499999999995</v>
      </c>
      <c r="K19" s="23">
        <f t="shared" si="7"/>
        <v>7.6729499999999993</v>
      </c>
      <c r="L19" s="23">
        <f t="shared" si="8"/>
        <v>1.2393000000000001</v>
      </c>
      <c r="M19" s="204">
        <f t="shared" si="9"/>
        <v>25.5</v>
      </c>
      <c r="N19" s="24"/>
      <c r="P19" s="78">
        <f t="shared" si="1"/>
        <v>10.638599999999999</v>
      </c>
      <c r="Q19" s="78">
        <f t="shared" si="2"/>
        <v>5.9491499999999995</v>
      </c>
      <c r="R19" s="78">
        <f t="shared" si="3"/>
        <v>7.6729499999999993</v>
      </c>
      <c r="S19" s="78">
        <f t="shared" si="4"/>
        <v>1.2393000000000001</v>
      </c>
      <c r="T19" s="78">
        <f t="shared" si="10"/>
        <v>25.5</v>
      </c>
    </row>
    <row r="20" spans="1:20">
      <c r="A20" s="8" t="s">
        <v>62</v>
      </c>
      <c r="B20" s="220">
        <v>25.5</v>
      </c>
      <c r="C20" s="220">
        <v>25.5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10.638599999999999</v>
      </c>
      <c r="J20" s="23">
        <f t="shared" si="6"/>
        <v>5.9491499999999995</v>
      </c>
      <c r="K20" s="23">
        <f t="shared" si="7"/>
        <v>7.6729499999999993</v>
      </c>
      <c r="L20" s="23">
        <f t="shared" si="8"/>
        <v>1.2393000000000001</v>
      </c>
      <c r="M20" s="204">
        <f t="shared" si="9"/>
        <v>25.5</v>
      </c>
      <c r="N20" s="24"/>
      <c r="P20" s="78">
        <f t="shared" si="1"/>
        <v>10.638599999999999</v>
      </c>
      <c r="Q20" s="78">
        <f t="shared" si="2"/>
        <v>5.9491499999999995</v>
      </c>
      <c r="R20" s="78">
        <f t="shared" si="3"/>
        <v>7.6729499999999993</v>
      </c>
      <c r="S20" s="78">
        <f t="shared" si="4"/>
        <v>1.2393000000000001</v>
      </c>
      <c r="T20" s="78">
        <f t="shared" si="10"/>
        <v>25.5</v>
      </c>
    </row>
    <row r="21" spans="1:20">
      <c r="A21" s="8" t="s">
        <v>63</v>
      </c>
      <c r="B21" s="220">
        <v>25.5</v>
      </c>
      <c r="C21" s="220">
        <v>25.5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10.638599999999999</v>
      </c>
      <c r="J21" s="23">
        <f t="shared" si="6"/>
        <v>5.9491499999999995</v>
      </c>
      <c r="K21" s="23">
        <f t="shared" si="7"/>
        <v>7.6729499999999993</v>
      </c>
      <c r="L21" s="23">
        <f t="shared" si="8"/>
        <v>1.2393000000000001</v>
      </c>
      <c r="M21" s="204">
        <f t="shared" si="9"/>
        <v>25.5</v>
      </c>
      <c r="N21" s="24"/>
      <c r="P21" s="78">
        <f t="shared" si="1"/>
        <v>10.638599999999999</v>
      </c>
      <c r="Q21" s="78">
        <f t="shared" si="2"/>
        <v>5.9491499999999995</v>
      </c>
      <c r="R21" s="78">
        <f t="shared" si="3"/>
        <v>7.6729499999999993</v>
      </c>
      <c r="S21" s="78">
        <f t="shared" si="4"/>
        <v>1.2393000000000001</v>
      </c>
      <c r="T21" s="78">
        <f t="shared" si="10"/>
        <v>25.5</v>
      </c>
    </row>
    <row r="22" spans="1:20">
      <c r="A22" s="8" t="s">
        <v>64</v>
      </c>
      <c r="B22" s="220">
        <v>25.5</v>
      </c>
      <c r="C22" s="220">
        <v>25.5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10.638599999999999</v>
      </c>
      <c r="J22" s="23">
        <f t="shared" si="6"/>
        <v>5.9491499999999995</v>
      </c>
      <c r="K22" s="23">
        <f t="shared" si="7"/>
        <v>7.6729499999999993</v>
      </c>
      <c r="L22" s="23">
        <f t="shared" si="8"/>
        <v>1.2393000000000001</v>
      </c>
      <c r="M22" s="204">
        <f t="shared" si="9"/>
        <v>25.5</v>
      </c>
      <c r="N22" s="24"/>
      <c r="P22" s="78">
        <f t="shared" si="1"/>
        <v>10.638599999999999</v>
      </c>
      <c r="Q22" s="78">
        <f t="shared" si="2"/>
        <v>5.9491499999999995</v>
      </c>
      <c r="R22" s="78">
        <f t="shared" si="3"/>
        <v>7.6729499999999993</v>
      </c>
      <c r="S22" s="78">
        <f t="shared" si="4"/>
        <v>1.2393000000000001</v>
      </c>
      <c r="T22" s="78">
        <f t="shared" si="10"/>
        <v>25.5</v>
      </c>
    </row>
    <row r="23" spans="1:20">
      <c r="A23" s="8" t="s">
        <v>65</v>
      </c>
      <c r="B23" s="220">
        <v>25.5</v>
      </c>
      <c r="C23" s="220">
        <v>25.5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10.638599999999999</v>
      </c>
      <c r="J23" s="23">
        <f t="shared" si="6"/>
        <v>5.9491499999999995</v>
      </c>
      <c r="K23" s="23">
        <f t="shared" si="7"/>
        <v>7.6729499999999993</v>
      </c>
      <c r="L23" s="23">
        <f t="shared" si="8"/>
        <v>1.2393000000000001</v>
      </c>
      <c r="M23" s="204">
        <f t="shared" si="9"/>
        <v>25.5</v>
      </c>
      <c r="N23" s="24"/>
      <c r="P23" s="78">
        <f t="shared" si="1"/>
        <v>10.638599999999999</v>
      </c>
      <c r="Q23" s="78">
        <f t="shared" si="2"/>
        <v>5.9491499999999995</v>
      </c>
      <c r="R23" s="78">
        <f t="shared" si="3"/>
        <v>7.6729499999999993</v>
      </c>
      <c r="S23" s="78">
        <f t="shared" si="4"/>
        <v>1.2393000000000001</v>
      </c>
      <c r="T23" s="78">
        <f t="shared" si="10"/>
        <v>25.5</v>
      </c>
    </row>
    <row r="24" spans="1:20">
      <c r="A24" s="8" t="s">
        <v>66</v>
      </c>
      <c r="B24" s="220">
        <v>25.5</v>
      </c>
      <c r="C24" s="220">
        <v>25.5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10.638599999999999</v>
      </c>
      <c r="J24" s="23">
        <f t="shared" si="6"/>
        <v>5.9491499999999995</v>
      </c>
      <c r="K24" s="23">
        <f t="shared" si="7"/>
        <v>7.6729499999999993</v>
      </c>
      <c r="L24" s="23">
        <f t="shared" si="8"/>
        <v>1.2393000000000001</v>
      </c>
      <c r="M24" s="204">
        <f t="shared" si="9"/>
        <v>25.5</v>
      </c>
      <c r="N24" s="24"/>
      <c r="P24" s="78">
        <f t="shared" si="1"/>
        <v>10.638599999999999</v>
      </c>
      <c r="Q24" s="78">
        <f t="shared" si="2"/>
        <v>5.9491499999999995</v>
      </c>
      <c r="R24" s="78">
        <f t="shared" si="3"/>
        <v>7.6729499999999993</v>
      </c>
      <c r="S24" s="78">
        <f t="shared" si="4"/>
        <v>1.2393000000000001</v>
      </c>
      <c r="T24" s="78">
        <f t="shared" si="10"/>
        <v>25.5</v>
      </c>
    </row>
    <row r="25" spans="1:20">
      <c r="A25" s="8" t="s">
        <v>67</v>
      </c>
      <c r="B25" s="220">
        <v>25.5</v>
      </c>
      <c r="C25" s="220">
        <v>25.5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10.638599999999999</v>
      </c>
      <c r="J25" s="23">
        <f t="shared" si="6"/>
        <v>5.9491499999999995</v>
      </c>
      <c r="K25" s="23">
        <f t="shared" si="7"/>
        <v>7.6729499999999993</v>
      </c>
      <c r="L25" s="23">
        <f t="shared" si="8"/>
        <v>1.2393000000000001</v>
      </c>
      <c r="M25" s="204">
        <f t="shared" si="9"/>
        <v>25.5</v>
      </c>
      <c r="N25" s="24"/>
      <c r="P25" s="78">
        <f t="shared" si="1"/>
        <v>10.638599999999999</v>
      </c>
      <c r="Q25" s="78">
        <f t="shared" si="2"/>
        <v>5.9491499999999995</v>
      </c>
      <c r="R25" s="78">
        <f t="shared" si="3"/>
        <v>7.6729499999999993</v>
      </c>
      <c r="S25" s="78">
        <f t="shared" si="4"/>
        <v>1.2393000000000001</v>
      </c>
      <c r="T25" s="78">
        <f t="shared" si="10"/>
        <v>25.5</v>
      </c>
    </row>
    <row r="26" spans="1:20">
      <c r="A26" s="8" t="s">
        <v>68</v>
      </c>
      <c r="B26" s="220">
        <v>25.5</v>
      </c>
      <c r="C26" s="220">
        <v>25.5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10.638599999999999</v>
      </c>
      <c r="J26" s="23">
        <f t="shared" si="6"/>
        <v>5.9491499999999995</v>
      </c>
      <c r="K26" s="23">
        <f t="shared" si="7"/>
        <v>7.6729499999999993</v>
      </c>
      <c r="L26" s="23">
        <f t="shared" si="8"/>
        <v>1.2393000000000001</v>
      </c>
      <c r="M26" s="204">
        <f t="shared" si="9"/>
        <v>25.5</v>
      </c>
      <c r="N26" s="24"/>
      <c r="P26" s="78">
        <f t="shared" si="1"/>
        <v>10.638599999999999</v>
      </c>
      <c r="Q26" s="78">
        <f t="shared" si="2"/>
        <v>5.9491499999999995</v>
      </c>
      <c r="R26" s="78">
        <f t="shared" si="3"/>
        <v>7.6729499999999993</v>
      </c>
      <c r="S26" s="78">
        <f t="shared" si="4"/>
        <v>1.2393000000000001</v>
      </c>
      <c r="T26" s="78">
        <f t="shared" si="10"/>
        <v>25.5</v>
      </c>
    </row>
    <row r="27" spans="1:20">
      <c r="A27" s="8" t="s">
        <v>69</v>
      </c>
      <c r="B27" s="220">
        <v>25.5</v>
      </c>
      <c r="C27" s="220">
        <v>25.5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10.638599999999999</v>
      </c>
      <c r="J27" s="23">
        <f t="shared" si="6"/>
        <v>5.9491499999999995</v>
      </c>
      <c r="K27" s="23">
        <f t="shared" si="7"/>
        <v>7.6729499999999993</v>
      </c>
      <c r="L27" s="23">
        <f t="shared" si="8"/>
        <v>1.2393000000000001</v>
      </c>
      <c r="M27" s="204">
        <f t="shared" si="9"/>
        <v>25.5</v>
      </c>
      <c r="N27" s="24"/>
      <c r="P27" s="78">
        <f t="shared" si="1"/>
        <v>10.638599999999999</v>
      </c>
      <c r="Q27" s="78">
        <f t="shared" si="2"/>
        <v>5.9491499999999995</v>
      </c>
      <c r="R27" s="78">
        <f t="shared" si="3"/>
        <v>7.6729499999999993</v>
      </c>
      <c r="S27" s="78">
        <f t="shared" si="4"/>
        <v>1.2393000000000001</v>
      </c>
      <c r="T27" s="78">
        <f t="shared" si="10"/>
        <v>25.5</v>
      </c>
    </row>
    <row r="28" spans="1:20">
      <c r="A28" s="8" t="s">
        <v>70</v>
      </c>
      <c r="B28" s="220">
        <v>25.5</v>
      </c>
      <c r="C28" s="220">
        <v>25.5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10.638599999999999</v>
      </c>
      <c r="J28" s="23">
        <f t="shared" si="6"/>
        <v>5.9491499999999995</v>
      </c>
      <c r="K28" s="23">
        <f t="shared" si="7"/>
        <v>7.6729499999999993</v>
      </c>
      <c r="L28" s="23">
        <f t="shared" si="8"/>
        <v>1.2393000000000001</v>
      </c>
      <c r="M28" s="204">
        <f t="shared" si="9"/>
        <v>25.5</v>
      </c>
      <c r="N28" s="24"/>
      <c r="P28" s="78">
        <f t="shared" si="1"/>
        <v>10.638599999999999</v>
      </c>
      <c r="Q28" s="78">
        <f t="shared" si="2"/>
        <v>5.9491499999999995</v>
      </c>
      <c r="R28" s="78">
        <f t="shared" si="3"/>
        <v>7.6729499999999993</v>
      </c>
      <c r="S28" s="78">
        <f t="shared" si="4"/>
        <v>1.2393000000000001</v>
      </c>
      <c r="T28" s="78">
        <f t="shared" si="10"/>
        <v>25.5</v>
      </c>
    </row>
    <row r="29" spans="1:20">
      <c r="A29" s="8" t="s">
        <v>71</v>
      </c>
      <c r="B29" s="220">
        <v>25.5</v>
      </c>
      <c r="C29" s="220">
        <v>25.5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10.638599999999999</v>
      </c>
      <c r="J29" s="23">
        <f t="shared" si="6"/>
        <v>5.9491499999999995</v>
      </c>
      <c r="K29" s="23">
        <f t="shared" si="7"/>
        <v>7.6729499999999993</v>
      </c>
      <c r="L29" s="23">
        <f t="shared" si="8"/>
        <v>1.2393000000000001</v>
      </c>
      <c r="M29" s="204">
        <f t="shared" si="9"/>
        <v>25.5</v>
      </c>
      <c r="N29" s="24"/>
      <c r="P29" s="78">
        <f t="shared" si="1"/>
        <v>10.638599999999999</v>
      </c>
      <c r="Q29" s="78">
        <f t="shared" si="2"/>
        <v>5.9491499999999995</v>
      </c>
      <c r="R29" s="78">
        <f t="shared" si="3"/>
        <v>7.6729499999999993</v>
      </c>
      <c r="S29" s="78">
        <f t="shared" si="4"/>
        <v>1.2393000000000001</v>
      </c>
      <c r="T29" s="78">
        <f t="shared" si="10"/>
        <v>25.5</v>
      </c>
    </row>
    <row r="30" spans="1:20">
      <c r="A30" s="8" t="s">
        <v>72</v>
      </c>
      <c r="B30" s="220">
        <v>25.5</v>
      </c>
      <c r="C30" s="220">
        <v>25.5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10.638599999999999</v>
      </c>
      <c r="J30" s="23">
        <f t="shared" si="6"/>
        <v>5.9491499999999995</v>
      </c>
      <c r="K30" s="23">
        <f t="shared" si="7"/>
        <v>7.6729499999999993</v>
      </c>
      <c r="L30" s="23">
        <f t="shared" si="8"/>
        <v>1.2393000000000001</v>
      </c>
      <c r="M30" s="204">
        <f t="shared" si="9"/>
        <v>25.5</v>
      </c>
      <c r="N30" s="24"/>
      <c r="P30" s="78">
        <f t="shared" si="1"/>
        <v>10.638599999999999</v>
      </c>
      <c r="Q30" s="78">
        <f t="shared" si="2"/>
        <v>5.9491499999999995</v>
      </c>
      <c r="R30" s="78">
        <f t="shared" si="3"/>
        <v>7.6729499999999993</v>
      </c>
      <c r="S30" s="78">
        <f t="shared" si="4"/>
        <v>1.2393000000000001</v>
      </c>
      <c r="T30" s="78">
        <f t="shared" si="10"/>
        <v>25.5</v>
      </c>
    </row>
    <row r="31" spans="1:20">
      <c r="A31" s="8" t="s">
        <v>73</v>
      </c>
      <c r="B31" s="220">
        <v>25.5</v>
      </c>
      <c r="C31" s="220">
        <v>25.5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10.638599999999999</v>
      </c>
      <c r="J31" s="23">
        <f t="shared" si="6"/>
        <v>5.9491499999999995</v>
      </c>
      <c r="K31" s="23">
        <f t="shared" si="7"/>
        <v>7.6729499999999993</v>
      </c>
      <c r="L31" s="23">
        <f t="shared" si="8"/>
        <v>1.2393000000000001</v>
      </c>
      <c r="M31" s="204">
        <f t="shared" si="9"/>
        <v>25.5</v>
      </c>
      <c r="N31" s="24"/>
      <c r="P31" s="78">
        <f t="shared" si="1"/>
        <v>10.638599999999999</v>
      </c>
      <c r="Q31" s="78">
        <f t="shared" si="2"/>
        <v>5.9491499999999995</v>
      </c>
      <c r="R31" s="78">
        <f t="shared" si="3"/>
        <v>7.6729499999999993</v>
      </c>
      <c r="S31" s="78">
        <f t="shared" si="4"/>
        <v>1.2393000000000001</v>
      </c>
      <c r="T31" s="78">
        <f t="shared" si="10"/>
        <v>25.5</v>
      </c>
    </row>
    <row r="32" spans="1:20">
      <c r="A32" s="8" t="s">
        <v>74</v>
      </c>
      <c r="B32" s="220">
        <v>25.5</v>
      </c>
      <c r="C32" s="220">
        <v>25.5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10.638599999999999</v>
      </c>
      <c r="J32" s="23">
        <f t="shared" si="6"/>
        <v>5.9491499999999995</v>
      </c>
      <c r="K32" s="23">
        <f t="shared" si="7"/>
        <v>7.6729499999999993</v>
      </c>
      <c r="L32" s="23">
        <f t="shared" si="8"/>
        <v>1.2393000000000001</v>
      </c>
      <c r="M32" s="204">
        <f t="shared" si="9"/>
        <v>25.5</v>
      </c>
      <c r="N32" s="24"/>
      <c r="P32" s="78">
        <f t="shared" si="1"/>
        <v>10.638599999999999</v>
      </c>
      <c r="Q32" s="78">
        <f t="shared" si="2"/>
        <v>5.9491499999999995</v>
      </c>
      <c r="R32" s="78">
        <f t="shared" si="3"/>
        <v>7.6729499999999993</v>
      </c>
      <c r="S32" s="78">
        <f t="shared" si="4"/>
        <v>1.2393000000000001</v>
      </c>
      <c r="T32" s="78">
        <f t="shared" si="10"/>
        <v>25.5</v>
      </c>
    </row>
    <row r="33" spans="1:20">
      <c r="A33" s="8" t="s">
        <v>75</v>
      </c>
      <c r="B33" s="220">
        <v>25.5</v>
      </c>
      <c r="C33" s="220">
        <v>25.5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10.638599999999999</v>
      </c>
      <c r="J33" s="23">
        <f t="shared" si="6"/>
        <v>5.9491499999999995</v>
      </c>
      <c r="K33" s="23">
        <f t="shared" si="7"/>
        <v>7.6729499999999993</v>
      </c>
      <c r="L33" s="23">
        <f t="shared" si="8"/>
        <v>1.2393000000000001</v>
      </c>
      <c r="M33" s="204">
        <f t="shared" si="9"/>
        <v>25.5</v>
      </c>
      <c r="N33" s="24"/>
      <c r="P33" s="78">
        <f t="shared" si="1"/>
        <v>10.638599999999999</v>
      </c>
      <c r="Q33" s="78">
        <f t="shared" si="2"/>
        <v>5.9491499999999995</v>
      </c>
      <c r="R33" s="78">
        <f t="shared" si="3"/>
        <v>7.6729499999999993</v>
      </c>
      <c r="S33" s="78">
        <f t="shared" si="4"/>
        <v>1.2393000000000001</v>
      </c>
      <c r="T33" s="78">
        <f t="shared" si="10"/>
        <v>25.5</v>
      </c>
    </row>
    <row r="34" spans="1:20">
      <c r="A34" s="8" t="s">
        <v>76</v>
      </c>
      <c r="B34" s="220">
        <v>25.5</v>
      </c>
      <c r="C34" s="220">
        <v>25.5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10.638599999999999</v>
      </c>
      <c r="J34" s="23">
        <f t="shared" si="6"/>
        <v>5.9491499999999995</v>
      </c>
      <c r="K34" s="23">
        <f t="shared" si="7"/>
        <v>7.6729499999999993</v>
      </c>
      <c r="L34" s="23">
        <f t="shared" si="8"/>
        <v>1.2393000000000001</v>
      </c>
      <c r="M34" s="204">
        <f t="shared" si="9"/>
        <v>25.5</v>
      </c>
      <c r="N34" s="24"/>
      <c r="P34" s="78">
        <f t="shared" si="1"/>
        <v>10.638599999999999</v>
      </c>
      <c r="Q34" s="78">
        <f t="shared" si="2"/>
        <v>5.9491499999999995</v>
      </c>
      <c r="R34" s="78">
        <f t="shared" si="3"/>
        <v>7.6729499999999993</v>
      </c>
      <c r="S34" s="78">
        <f t="shared" si="4"/>
        <v>1.2393000000000001</v>
      </c>
      <c r="T34" s="78">
        <f t="shared" si="10"/>
        <v>25.5</v>
      </c>
    </row>
    <row r="35" spans="1:20">
      <c r="A35" s="8" t="s">
        <v>77</v>
      </c>
      <c r="B35" s="220">
        <v>25.5</v>
      </c>
      <c r="C35" s="220">
        <v>25.5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10.638599999999999</v>
      </c>
      <c r="J35" s="23">
        <f t="shared" si="6"/>
        <v>5.9491499999999995</v>
      </c>
      <c r="K35" s="23">
        <f t="shared" si="7"/>
        <v>7.6729499999999993</v>
      </c>
      <c r="L35" s="23">
        <f t="shared" si="8"/>
        <v>1.2393000000000001</v>
      </c>
      <c r="M35" s="204">
        <f t="shared" si="9"/>
        <v>25.5</v>
      </c>
      <c r="N35" s="24"/>
      <c r="P35" s="78">
        <f t="shared" ref="P35:P66" si="12">I35</f>
        <v>10.638599999999999</v>
      </c>
      <c r="Q35" s="78">
        <f t="shared" ref="Q35:Q66" si="13">J35</f>
        <v>5.9491499999999995</v>
      </c>
      <c r="R35" s="78">
        <f t="shared" ref="R35:R66" si="14">K35</f>
        <v>7.6729499999999993</v>
      </c>
      <c r="S35" s="78">
        <f t="shared" ref="S35:S66" si="15">L35</f>
        <v>1.2393000000000001</v>
      </c>
      <c r="T35" s="78">
        <f t="shared" si="10"/>
        <v>25.5</v>
      </c>
    </row>
    <row r="36" spans="1:20">
      <c r="A36" s="8" t="s">
        <v>78</v>
      </c>
      <c r="B36" s="220">
        <v>25.5</v>
      </c>
      <c r="C36" s="220">
        <v>25.5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10.638599999999999</v>
      </c>
      <c r="J36" s="23">
        <f t="shared" si="6"/>
        <v>5.9491499999999995</v>
      </c>
      <c r="K36" s="23">
        <f t="shared" si="7"/>
        <v>7.6729499999999993</v>
      </c>
      <c r="L36" s="23">
        <f t="shared" si="8"/>
        <v>1.2393000000000001</v>
      </c>
      <c r="M36" s="204">
        <f t="shared" si="9"/>
        <v>25.5</v>
      </c>
      <c r="N36" s="24"/>
      <c r="P36" s="78">
        <f t="shared" si="12"/>
        <v>10.638599999999999</v>
      </c>
      <c r="Q36" s="78">
        <f t="shared" si="13"/>
        <v>5.9491499999999995</v>
      </c>
      <c r="R36" s="78">
        <f t="shared" si="14"/>
        <v>7.6729499999999993</v>
      </c>
      <c r="S36" s="78">
        <f t="shared" si="15"/>
        <v>1.2393000000000001</v>
      </c>
      <c r="T36" s="78">
        <f t="shared" si="10"/>
        <v>25.5</v>
      </c>
    </row>
    <row r="37" spans="1:20">
      <c r="A37" s="8" t="s">
        <v>79</v>
      </c>
      <c r="B37" s="220">
        <v>25.5</v>
      </c>
      <c r="C37" s="220">
        <v>25.5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10.638599999999999</v>
      </c>
      <c r="J37" s="23">
        <f t="shared" si="6"/>
        <v>5.9491499999999995</v>
      </c>
      <c r="K37" s="23">
        <f t="shared" si="7"/>
        <v>7.6729499999999993</v>
      </c>
      <c r="L37" s="23">
        <f t="shared" si="8"/>
        <v>1.2393000000000001</v>
      </c>
      <c r="M37" s="204">
        <f t="shared" si="9"/>
        <v>25.5</v>
      </c>
      <c r="N37" s="24"/>
      <c r="P37" s="78">
        <f t="shared" si="12"/>
        <v>10.638599999999999</v>
      </c>
      <c r="Q37" s="78">
        <f t="shared" si="13"/>
        <v>5.9491499999999995</v>
      </c>
      <c r="R37" s="78">
        <f t="shared" si="14"/>
        <v>7.6729499999999993</v>
      </c>
      <c r="S37" s="78">
        <f t="shared" si="15"/>
        <v>1.2393000000000001</v>
      </c>
      <c r="T37" s="78">
        <f t="shared" si="10"/>
        <v>25.5</v>
      </c>
    </row>
    <row r="38" spans="1:20">
      <c r="A38" s="8" t="s">
        <v>80</v>
      </c>
      <c r="B38" s="220">
        <v>25.5</v>
      </c>
      <c r="C38" s="220">
        <v>25.5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10.638599999999999</v>
      </c>
      <c r="J38" s="23">
        <f t="shared" si="6"/>
        <v>5.9491499999999995</v>
      </c>
      <c r="K38" s="23">
        <f t="shared" si="7"/>
        <v>7.6729499999999993</v>
      </c>
      <c r="L38" s="23">
        <f t="shared" si="8"/>
        <v>1.2393000000000001</v>
      </c>
      <c r="M38" s="204">
        <f t="shared" si="9"/>
        <v>25.5</v>
      </c>
      <c r="N38" s="24"/>
      <c r="P38" s="78">
        <f t="shared" si="12"/>
        <v>10.638599999999999</v>
      </c>
      <c r="Q38" s="78">
        <f t="shared" si="13"/>
        <v>5.9491499999999995</v>
      </c>
      <c r="R38" s="78">
        <f t="shared" si="14"/>
        <v>7.6729499999999993</v>
      </c>
      <c r="S38" s="78">
        <f t="shared" si="15"/>
        <v>1.2393000000000001</v>
      </c>
      <c r="T38" s="78">
        <f t="shared" si="10"/>
        <v>25.5</v>
      </c>
    </row>
    <row r="39" spans="1:20">
      <c r="A39" s="8" t="s">
        <v>81</v>
      </c>
      <c r="B39" s="220">
        <v>25.5</v>
      </c>
      <c r="C39" s="220">
        <v>25.5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10.638599999999999</v>
      </c>
      <c r="J39" s="23">
        <f t="shared" si="6"/>
        <v>5.9491499999999995</v>
      </c>
      <c r="K39" s="23">
        <f t="shared" si="7"/>
        <v>7.6729499999999993</v>
      </c>
      <c r="L39" s="23">
        <f t="shared" si="8"/>
        <v>1.2393000000000001</v>
      </c>
      <c r="M39" s="204">
        <f t="shared" si="9"/>
        <v>25.5</v>
      </c>
      <c r="N39" s="24"/>
      <c r="P39" s="78">
        <f t="shared" si="12"/>
        <v>10.638599999999999</v>
      </c>
      <c r="Q39" s="78">
        <f t="shared" si="13"/>
        <v>5.9491499999999995</v>
      </c>
      <c r="R39" s="78">
        <f t="shared" si="14"/>
        <v>7.6729499999999993</v>
      </c>
      <c r="S39" s="78">
        <f t="shared" si="15"/>
        <v>1.2393000000000001</v>
      </c>
      <c r="T39" s="78">
        <f t="shared" si="10"/>
        <v>25.5</v>
      </c>
    </row>
    <row r="40" spans="1:20">
      <c r="A40" s="8" t="s">
        <v>82</v>
      </c>
      <c r="B40" s="220">
        <v>25.5</v>
      </c>
      <c r="C40" s="220">
        <v>25.5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10.638599999999999</v>
      </c>
      <c r="J40" s="23">
        <f t="shared" si="6"/>
        <v>5.9491499999999995</v>
      </c>
      <c r="K40" s="23">
        <f t="shared" si="7"/>
        <v>7.6729499999999993</v>
      </c>
      <c r="L40" s="23">
        <f t="shared" si="8"/>
        <v>1.2393000000000001</v>
      </c>
      <c r="M40" s="204">
        <f t="shared" si="9"/>
        <v>25.5</v>
      </c>
      <c r="N40" s="24"/>
      <c r="P40" s="78">
        <f t="shared" si="12"/>
        <v>10.638599999999999</v>
      </c>
      <c r="Q40" s="78">
        <f t="shared" si="13"/>
        <v>5.9491499999999995</v>
      </c>
      <c r="R40" s="78">
        <f t="shared" si="14"/>
        <v>7.6729499999999993</v>
      </c>
      <c r="S40" s="78">
        <f t="shared" si="15"/>
        <v>1.2393000000000001</v>
      </c>
      <c r="T40" s="78">
        <f t="shared" si="10"/>
        <v>25.5</v>
      </c>
    </row>
    <row r="41" spans="1:20">
      <c r="A41" s="8" t="s">
        <v>83</v>
      </c>
      <c r="B41" s="220">
        <v>25.5</v>
      </c>
      <c r="C41" s="220">
        <v>25.5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10.638599999999999</v>
      </c>
      <c r="J41" s="23">
        <f t="shared" si="6"/>
        <v>5.9491499999999995</v>
      </c>
      <c r="K41" s="23">
        <f t="shared" si="7"/>
        <v>7.6729499999999993</v>
      </c>
      <c r="L41" s="23">
        <f t="shared" si="8"/>
        <v>1.2393000000000001</v>
      </c>
      <c r="M41" s="204">
        <f t="shared" si="9"/>
        <v>25.5</v>
      </c>
      <c r="N41" s="24"/>
      <c r="P41" s="78">
        <f t="shared" si="12"/>
        <v>10.638599999999999</v>
      </c>
      <c r="Q41" s="78">
        <f t="shared" si="13"/>
        <v>5.9491499999999995</v>
      </c>
      <c r="R41" s="78">
        <f t="shared" si="14"/>
        <v>7.6729499999999993</v>
      </c>
      <c r="S41" s="78">
        <f t="shared" si="15"/>
        <v>1.2393000000000001</v>
      </c>
      <c r="T41" s="78">
        <f t="shared" si="10"/>
        <v>25.5</v>
      </c>
    </row>
    <row r="42" spans="1:20">
      <c r="A42" s="8" t="s">
        <v>84</v>
      </c>
      <c r="B42" s="220">
        <v>25.5</v>
      </c>
      <c r="C42" s="220">
        <v>25.5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10.638599999999999</v>
      </c>
      <c r="J42" s="23">
        <f t="shared" si="6"/>
        <v>5.9491499999999995</v>
      </c>
      <c r="K42" s="23">
        <f t="shared" si="7"/>
        <v>7.6729499999999993</v>
      </c>
      <c r="L42" s="23">
        <f t="shared" si="8"/>
        <v>1.2393000000000001</v>
      </c>
      <c r="M42" s="204">
        <f t="shared" si="9"/>
        <v>25.5</v>
      </c>
      <c r="N42" s="24"/>
      <c r="P42" s="78">
        <f t="shared" si="12"/>
        <v>10.638599999999999</v>
      </c>
      <c r="Q42" s="78">
        <f t="shared" si="13"/>
        <v>5.9491499999999995</v>
      </c>
      <c r="R42" s="78">
        <f t="shared" si="14"/>
        <v>7.6729499999999993</v>
      </c>
      <c r="S42" s="78">
        <f t="shared" si="15"/>
        <v>1.2393000000000001</v>
      </c>
      <c r="T42" s="78">
        <f t="shared" si="10"/>
        <v>25.5</v>
      </c>
    </row>
    <row r="43" spans="1:20">
      <c r="A43" s="8" t="s">
        <v>85</v>
      </c>
      <c r="B43" s="220">
        <v>25.5</v>
      </c>
      <c r="C43" s="220">
        <v>25.5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10.638599999999999</v>
      </c>
      <c r="J43" s="23">
        <f t="shared" si="6"/>
        <v>5.9491499999999995</v>
      </c>
      <c r="K43" s="23">
        <f t="shared" si="7"/>
        <v>7.6729499999999993</v>
      </c>
      <c r="L43" s="23">
        <f t="shared" si="8"/>
        <v>1.2393000000000001</v>
      </c>
      <c r="M43" s="204">
        <f t="shared" si="9"/>
        <v>25.5</v>
      </c>
      <c r="N43" s="24"/>
      <c r="P43" s="78">
        <f t="shared" si="12"/>
        <v>10.638599999999999</v>
      </c>
      <c r="Q43" s="78">
        <f t="shared" si="13"/>
        <v>5.9491499999999995</v>
      </c>
      <c r="R43" s="78">
        <f t="shared" si="14"/>
        <v>7.6729499999999993</v>
      </c>
      <c r="S43" s="78">
        <f t="shared" si="15"/>
        <v>1.2393000000000001</v>
      </c>
      <c r="T43" s="78">
        <f t="shared" si="10"/>
        <v>25.5</v>
      </c>
    </row>
    <row r="44" spans="1:20">
      <c r="A44" s="8" t="s">
        <v>86</v>
      </c>
      <c r="B44" s="220">
        <v>25.5</v>
      </c>
      <c r="C44" s="220">
        <v>25.5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10.638599999999999</v>
      </c>
      <c r="J44" s="23">
        <f t="shared" si="6"/>
        <v>5.9491499999999995</v>
      </c>
      <c r="K44" s="23">
        <f t="shared" si="7"/>
        <v>7.6729499999999993</v>
      </c>
      <c r="L44" s="23">
        <f t="shared" si="8"/>
        <v>1.2393000000000001</v>
      </c>
      <c r="M44" s="204">
        <f t="shared" si="9"/>
        <v>25.5</v>
      </c>
      <c r="N44" s="24"/>
      <c r="P44" s="78">
        <f t="shared" si="12"/>
        <v>10.638599999999999</v>
      </c>
      <c r="Q44" s="78">
        <f t="shared" si="13"/>
        <v>5.9491499999999995</v>
      </c>
      <c r="R44" s="78">
        <f t="shared" si="14"/>
        <v>7.6729499999999993</v>
      </c>
      <c r="S44" s="78">
        <f t="shared" si="15"/>
        <v>1.2393000000000001</v>
      </c>
      <c r="T44" s="78">
        <f t="shared" si="10"/>
        <v>25.5</v>
      </c>
    </row>
    <row r="45" spans="1:20">
      <c r="A45" s="8" t="s">
        <v>87</v>
      </c>
      <c r="B45" s="220">
        <v>25.5</v>
      </c>
      <c r="C45" s="220">
        <v>25.5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10.638599999999999</v>
      </c>
      <c r="J45" s="23">
        <f t="shared" si="6"/>
        <v>5.9491499999999995</v>
      </c>
      <c r="K45" s="23">
        <f t="shared" si="7"/>
        <v>7.6729499999999993</v>
      </c>
      <c r="L45" s="23">
        <f t="shared" si="8"/>
        <v>1.2393000000000001</v>
      </c>
      <c r="M45" s="204">
        <f t="shared" si="9"/>
        <v>25.5</v>
      </c>
      <c r="N45" s="24"/>
      <c r="P45" s="78">
        <f t="shared" si="12"/>
        <v>10.638599999999999</v>
      </c>
      <c r="Q45" s="78">
        <f t="shared" si="13"/>
        <v>5.9491499999999995</v>
      </c>
      <c r="R45" s="78">
        <f t="shared" si="14"/>
        <v>7.6729499999999993</v>
      </c>
      <c r="S45" s="78">
        <f t="shared" si="15"/>
        <v>1.2393000000000001</v>
      </c>
      <c r="T45" s="78">
        <f t="shared" si="10"/>
        <v>25.5</v>
      </c>
    </row>
    <row r="46" spans="1:20">
      <c r="A46" s="8" t="s">
        <v>88</v>
      </c>
      <c r="B46" s="220">
        <v>25.5</v>
      </c>
      <c r="C46" s="220">
        <v>25.5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10.638599999999999</v>
      </c>
      <c r="J46" s="23">
        <f t="shared" si="6"/>
        <v>5.9491499999999995</v>
      </c>
      <c r="K46" s="23">
        <f t="shared" si="7"/>
        <v>7.6729499999999993</v>
      </c>
      <c r="L46" s="23">
        <f t="shared" si="8"/>
        <v>1.2393000000000001</v>
      </c>
      <c r="M46" s="204">
        <f t="shared" si="9"/>
        <v>25.5</v>
      </c>
      <c r="N46" s="24"/>
      <c r="P46" s="78">
        <f t="shared" si="12"/>
        <v>10.638599999999999</v>
      </c>
      <c r="Q46" s="78">
        <f t="shared" si="13"/>
        <v>5.9491499999999995</v>
      </c>
      <c r="R46" s="78">
        <f t="shared" si="14"/>
        <v>7.6729499999999993</v>
      </c>
      <c r="S46" s="78">
        <f t="shared" si="15"/>
        <v>1.2393000000000001</v>
      </c>
      <c r="T46" s="78">
        <f t="shared" si="10"/>
        <v>25.5</v>
      </c>
    </row>
    <row r="47" spans="1:20">
      <c r="A47" s="8" t="s">
        <v>89</v>
      </c>
      <c r="B47" s="220">
        <v>25.5</v>
      </c>
      <c r="C47" s="220">
        <v>25.5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10.638599999999999</v>
      </c>
      <c r="J47" s="23">
        <f t="shared" si="6"/>
        <v>5.9491499999999995</v>
      </c>
      <c r="K47" s="23">
        <f t="shared" si="7"/>
        <v>7.6729499999999993</v>
      </c>
      <c r="L47" s="23">
        <f t="shared" si="8"/>
        <v>1.2393000000000001</v>
      </c>
      <c r="M47" s="204">
        <f t="shared" si="9"/>
        <v>25.5</v>
      </c>
      <c r="N47" s="24"/>
      <c r="P47" s="78">
        <f t="shared" si="12"/>
        <v>10.638599999999999</v>
      </c>
      <c r="Q47" s="78">
        <f t="shared" si="13"/>
        <v>5.9491499999999995</v>
      </c>
      <c r="R47" s="78">
        <f t="shared" si="14"/>
        <v>7.6729499999999993</v>
      </c>
      <c r="S47" s="78">
        <f t="shared" si="15"/>
        <v>1.2393000000000001</v>
      </c>
      <c r="T47" s="78">
        <f t="shared" si="10"/>
        <v>25.5</v>
      </c>
    </row>
    <row r="48" spans="1:20">
      <c r="A48" s="8" t="s">
        <v>90</v>
      </c>
      <c r="B48" s="220">
        <v>25.5</v>
      </c>
      <c r="C48" s="220">
        <v>25.5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10.638599999999999</v>
      </c>
      <c r="J48" s="23">
        <f t="shared" si="6"/>
        <v>5.9491499999999995</v>
      </c>
      <c r="K48" s="23">
        <f t="shared" si="7"/>
        <v>7.6729499999999993</v>
      </c>
      <c r="L48" s="23">
        <f t="shared" si="8"/>
        <v>1.2393000000000001</v>
      </c>
      <c r="M48" s="204">
        <f t="shared" si="9"/>
        <v>25.5</v>
      </c>
      <c r="N48" s="24"/>
      <c r="P48" s="78">
        <f t="shared" si="12"/>
        <v>10.638599999999999</v>
      </c>
      <c r="Q48" s="78">
        <f t="shared" si="13"/>
        <v>5.9491499999999995</v>
      </c>
      <c r="R48" s="78">
        <f t="shared" si="14"/>
        <v>7.6729499999999993</v>
      </c>
      <c r="S48" s="78">
        <f t="shared" si="15"/>
        <v>1.2393000000000001</v>
      </c>
      <c r="T48" s="78">
        <f t="shared" si="10"/>
        <v>25.5</v>
      </c>
    </row>
    <row r="49" spans="1:20">
      <c r="A49" s="8" t="s">
        <v>91</v>
      </c>
      <c r="B49" s="220">
        <v>25.5</v>
      </c>
      <c r="C49" s="220">
        <v>25.5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10.638599999999999</v>
      </c>
      <c r="J49" s="23">
        <f t="shared" si="6"/>
        <v>5.9491499999999995</v>
      </c>
      <c r="K49" s="23">
        <f t="shared" si="7"/>
        <v>7.6729499999999993</v>
      </c>
      <c r="L49" s="23">
        <f t="shared" si="8"/>
        <v>1.2393000000000001</v>
      </c>
      <c r="M49" s="204">
        <f t="shared" si="9"/>
        <v>25.5</v>
      </c>
      <c r="N49" s="24"/>
      <c r="P49" s="78">
        <f t="shared" si="12"/>
        <v>10.638599999999999</v>
      </c>
      <c r="Q49" s="78">
        <f t="shared" si="13"/>
        <v>5.9491499999999995</v>
      </c>
      <c r="R49" s="78">
        <f t="shared" si="14"/>
        <v>7.6729499999999993</v>
      </c>
      <c r="S49" s="78">
        <f t="shared" si="15"/>
        <v>1.2393000000000001</v>
      </c>
      <c r="T49" s="78">
        <f t="shared" si="10"/>
        <v>25.5</v>
      </c>
    </row>
    <row r="50" spans="1:20">
      <c r="A50" s="8" t="s">
        <v>92</v>
      </c>
      <c r="B50" s="220">
        <v>25.5</v>
      </c>
      <c r="C50" s="220">
        <v>25.5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10.638599999999999</v>
      </c>
      <c r="J50" s="23">
        <f t="shared" si="6"/>
        <v>5.9491499999999995</v>
      </c>
      <c r="K50" s="23">
        <f t="shared" si="7"/>
        <v>7.6729499999999993</v>
      </c>
      <c r="L50" s="23">
        <f t="shared" si="8"/>
        <v>1.2393000000000001</v>
      </c>
      <c r="M50" s="204">
        <f t="shared" si="9"/>
        <v>25.5</v>
      </c>
      <c r="N50" s="24"/>
      <c r="P50" s="78">
        <f t="shared" si="12"/>
        <v>10.638599999999999</v>
      </c>
      <c r="Q50" s="78">
        <f t="shared" si="13"/>
        <v>5.9491499999999995</v>
      </c>
      <c r="R50" s="78">
        <f t="shared" si="14"/>
        <v>7.6729499999999993</v>
      </c>
      <c r="S50" s="78">
        <f t="shared" si="15"/>
        <v>1.2393000000000001</v>
      </c>
      <c r="T50" s="78">
        <f t="shared" si="10"/>
        <v>25.5</v>
      </c>
    </row>
    <row r="51" spans="1:20">
      <c r="A51" s="8" t="s">
        <v>93</v>
      </c>
      <c r="B51" s="220">
        <v>25.5</v>
      </c>
      <c r="C51" s="220">
        <v>25.5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10.638599999999999</v>
      </c>
      <c r="J51" s="23">
        <f t="shared" si="6"/>
        <v>5.9491499999999995</v>
      </c>
      <c r="K51" s="23">
        <f t="shared" si="7"/>
        <v>7.6729499999999993</v>
      </c>
      <c r="L51" s="23">
        <f t="shared" si="8"/>
        <v>1.2393000000000001</v>
      </c>
      <c r="M51" s="204">
        <f t="shared" si="9"/>
        <v>25.5</v>
      </c>
      <c r="N51" s="24"/>
      <c r="P51" s="78">
        <f t="shared" si="12"/>
        <v>10.638599999999999</v>
      </c>
      <c r="Q51" s="78">
        <f t="shared" si="13"/>
        <v>5.9491499999999995</v>
      </c>
      <c r="R51" s="78">
        <f t="shared" si="14"/>
        <v>7.6729499999999993</v>
      </c>
      <c r="S51" s="78">
        <f t="shared" si="15"/>
        <v>1.2393000000000001</v>
      </c>
      <c r="T51" s="78">
        <f t="shared" si="10"/>
        <v>25.5</v>
      </c>
    </row>
    <row r="52" spans="1:20">
      <c r="A52" s="8" t="s">
        <v>94</v>
      </c>
      <c r="B52" s="220">
        <v>25.5</v>
      </c>
      <c r="C52" s="220">
        <v>25.5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10.638599999999999</v>
      </c>
      <c r="J52" s="23">
        <f t="shared" si="6"/>
        <v>5.9491499999999995</v>
      </c>
      <c r="K52" s="23">
        <f t="shared" si="7"/>
        <v>7.6729499999999993</v>
      </c>
      <c r="L52" s="23">
        <f t="shared" si="8"/>
        <v>1.2393000000000001</v>
      </c>
      <c r="M52" s="204">
        <f t="shared" si="9"/>
        <v>25.5</v>
      </c>
      <c r="N52" s="24"/>
      <c r="P52" s="78">
        <f t="shared" si="12"/>
        <v>10.638599999999999</v>
      </c>
      <c r="Q52" s="78">
        <f t="shared" si="13"/>
        <v>5.9491499999999995</v>
      </c>
      <c r="R52" s="78">
        <f t="shared" si="14"/>
        <v>7.6729499999999993</v>
      </c>
      <c r="S52" s="78">
        <f t="shared" si="15"/>
        <v>1.2393000000000001</v>
      </c>
      <c r="T52" s="78">
        <f t="shared" si="10"/>
        <v>25.5</v>
      </c>
    </row>
    <row r="53" spans="1:20">
      <c r="A53" s="8" t="s">
        <v>95</v>
      </c>
      <c r="B53" s="220">
        <v>25.5</v>
      </c>
      <c r="C53" s="220">
        <v>25.5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10.638599999999999</v>
      </c>
      <c r="J53" s="23">
        <f t="shared" si="6"/>
        <v>5.9491499999999995</v>
      </c>
      <c r="K53" s="23">
        <f t="shared" si="7"/>
        <v>7.6729499999999993</v>
      </c>
      <c r="L53" s="23">
        <f t="shared" si="8"/>
        <v>1.2393000000000001</v>
      </c>
      <c r="M53" s="204">
        <f t="shared" si="9"/>
        <v>25.5</v>
      </c>
      <c r="N53" s="24"/>
      <c r="P53" s="78">
        <f t="shared" si="12"/>
        <v>10.638599999999999</v>
      </c>
      <c r="Q53" s="78">
        <f t="shared" si="13"/>
        <v>5.9491499999999995</v>
      </c>
      <c r="R53" s="78">
        <f t="shared" si="14"/>
        <v>7.6729499999999993</v>
      </c>
      <c r="S53" s="78">
        <f t="shared" si="15"/>
        <v>1.2393000000000001</v>
      </c>
      <c r="T53" s="78">
        <f t="shared" si="10"/>
        <v>25.5</v>
      </c>
    </row>
    <row r="54" spans="1:20">
      <c r="A54" s="8" t="s">
        <v>96</v>
      </c>
      <c r="B54" s="220">
        <v>25.5</v>
      </c>
      <c r="C54" s="220">
        <v>25.5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10.638599999999999</v>
      </c>
      <c r="J54" s="23">
        <f t="shared" si="6"/>
        <v>5.9491499999999995</v>
      </c>
      <c r="K54" s="23">
        <f t="shared" si="7"/>
        <v>7.6729499999999993</v>
      </c>
      <c r="L54" s="23">
        <f t="shared" si="8"/>
        <v>1.2393000000000001</v>
      </c>
      <c r="M54" s="204">
        <f t="shared" si="9"/>
        <v>25.5</v>
      </c>
      <c r="N54" s="24"/>
      <c r="P54" s="78">
        <f t="shared" si="12"/>
        <v>10.638599999999999</v>
      </c>
      <c r="Q54" s="78">
        <f t="shared" si="13"/>
        <v>5.9491499999999995</v>
      </c>
      <c r="R54" s="78">
        <f t="shared" si="14"/>
        <v>7.6729499999999993</v>
      </c>
      <c r="S54" s="78">
        <f t="shared" si="15"/>
        <v>1.2393000000000001</v>
      </c>
      <c r="T54" s="78">
        <f t="shared" si="10"/>
        <v>25.5</v>
      </c>
    </row>
    <row r="55" spans="1:20">
      <c r="A55" s="8" t="s">
        <v>97</v>
      </c>
      <c r="B55" s="220">
        <v>25.5</v>
      </c>
      <c r="C55" s="220">
        <v>25.5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10.638599999999999</v>
      </c>
      <c r="J55" s="23">
        <f t="shared" si="6"/>
        <v>5.9491499999999995</v>
      </c>
      <c r="K55" s="23">
        <f t="shared" si="7"/>
        <v>7.6729499999999993</v>
      </c>
      <c r="L55" s="23">
        <f t="shared" si="8"/>
        <v>1.2393000000000001</v>
      </c>
      <c r="M55" s="204">
        <f t="shared" si="9"/>
        <v>25.5</v>
      </c>
      <c r="N55" s="24"/>
      <c r="P55" s="78">
        <f t="shared" si="12"/>
        <v>10.638599999999999</v>
      </c>
      <c r="Q55" s="78">
        <f t="shared" si="13"/>
        <v>5.9491499999999995</v>
      </c>
      <c r="R55" s="78">
        <f t="shared" si="14"/>
        <v>7.6729499999999993</v>
      </c>
      <c r="S55" s="78">
        <f t="shared" si="15"/>
        <v>1.2393000000000001</v>
      </c>
      <c r="T55" s="78">
        <f t="shared" si="10"/>
        <v>25.5</v>
      </c>
    </row>
    <row r="56" spans="1:20">
      <c r="A56" s="8" t="s">
        <v>98</v>
      </c>
      <c r="B56" s="220">
        <v>25.5</v>
      </c>
      <c r="C56" s="220">
        <v>25.5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10.638599999999999</v>
      </c>
      <c r="J56" s="23">
        <f t="shared" si="6"/>
        <v>5.9491499999999995</v>
      </c>
      <c r="K56" s="23">
        <f t="shared" si="7"/>
        <v>7.6729499999999993</v>
      </c>
      <c r="L56" s="23">
        <f t="shared" si="8"/>
        <v>1.2393000000000001</v>
      </c>
      <c r="M56" s="204">
        <f t="shared" si="9"/>
        <v>25.5</v>
      </c>
      <c r="N56" s="24"/>
      <c r="P56" s="78">
        <f t="shared" si="12"/>
        <v>10.638599999999999</v>
      </c>
      <c r="Q56" s="78">
        <f t="shared" si="13"/>
        <v>5.9491499999999995</v>
      </c>
      <c r="R56" s="78">
        <f t="shared" si="14"/>
        <v>7.6729499999999993</v>
      </c>
      <c r="S56" s="78">
        <f t="shared" si="15"/>
        <v>1.2393000000000001</v>
      </c>
      <c r="T56" s="78">
        <f t="shared" si="10"/>
        <v>25.5</v>
      </c>
    </row>
    <row r="57" spans="1:20">
      <c r="A57" s="8" t="s">
        <v>99</v>
      </c>
      <c r="B57" s="220">
        <v>25.5</v>
      </c>
      <c r="C57" s="220">
        <v>25.5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10.638599999999999</v>
      </c>
      <c r="J57" s="23">
        <f t="shared" si="6"/>
        <v>5.9491499999999995</v>
      </c>
      <c r="K57" s="23">
        <f t="shared" si="7"/>
        <v>7.6729499999999993</v>
      </c>
      <c r="L57" s="23">
        <f t="shared" si="8"/>
        <v>1.2393000000000001</v>
      </c>
      <c r="M57" s="204">
        <f t="shared" si="9"/>
        <v>25.5</v>
      </c>
      <c r="N57" s="24"/>
      <c r="P57" s="78">
        <f t="shared" si="12"/>
        <v>10.638599999999999</v>
      </c>
      <c r="Q57" s="78">
        <f t="shared" si="13"/>
        <v>5.9491499999999995</v>
      </c>
      <c r="R57" s="78">
        <f t="shared" si="14"/>
        <v>7.6729499999999993</v>
      </c>
      <c r="S57" s="78">
        <f t="shared" si="15"/>
        <v>1.2393000000000001</v>
      </c>
      <c r="T57" s="78">
        <f t="shared" si="10"/>
        <v>25.5</v>
      </c>
    </row>
    <row r="58" spans="1:20">
      <c r="A58" s="8" t="s">
        <v>100</v>
      </c>
      <c r="B58" s="220">
        <v>25.5</v>
      </c>
      <c r="C58" s="220">
        <v>25.5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10.638599999999999</v>
      </c>
      <c r="J58" s="23">
        <f t="shared" si="6"/>
        <v>5.9491499999999995</v>
      </c>
      <c r="K58" s="23">
        <f t="shared" si="7"/>
        <v>7.6729499999999993</v>
      </c>
      <c r="L58" s="23">
        <f t="shared" si="8"/>
        <v>1.2393000000000001</v>
      </c>
      <c r="M58" s="204">
        <f t="shared" si="9"/>
        <v>25.5</v>
      </c>
      <c r="N58" s="24"/>
      <c r="P58" s="78">
        <f t="shared" si="12"/>
        <v>10.638599999999999</v>
      </c>
      <c r="Q58" s="78">
        <f t="shared" si="13"/>
        <v>5.9491499999999995</v>
      </c>
      <c r="R58" s="78">
        <f t="shared" si="14"/>
        <v>7.6729499999999993</v>
      </c>
      <c r="S58" s="78">
        <f t="shared" si="15"/>
        <v>1.2393000000000001</v>
      </c>
      <c r="T58" s="78">
        <f t="shared" si="10"/>
        <v>25.5</v>
      </c>
    </row>
    <row r="59" spans="1:20">
      <c r="A59" s="8" t="s">
        <v>101</v>
      </c>
      <c r="B59" s="220">
        <v>25.5</v>
      </c>
      <c r="C59" s="220">
        <v>25.5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10.638599999999999</v>
      </c>
      <c r="J59" s="23">
        <f t="shared" si="6"/>
        <v>5.9491499999999995</v>
      </c>
      <c r="K59" s="23">
        <f t="shared" si="7"/>
        <v>7.6729499999999993</v>
      </c>
      <c r="L59" s="23">
        <f t="shared" si="8"/>
        <v>1.2393000000000001</v>
      </c>
      <c r="M59" s="204">
        <f t="shared" si="9"/>
        <v>25.5</v>
      </c>
      <c r="N59" s="24"/>
      <c r="P59" s="78">
        <f t="shared" si="12"/>
        <v>10.638599999999999</v>
      </c>
      <c r="Q59" s="78">
        <f t="shared" si="13"/>
        <v>5.9491499999999995</v>
      </c>
      <c r="R59" s="78">
        <f t="shared" si="14"/>
        <v>7.6729499999999993</v>
      </c>
      <c r="S59" s="78">
        <f t="shared" si="15"/>
        <v>1.2393000000000001</v>
      </c>
      <c r="T59" s="78">
        <f t="shared" si="10"/>
        <v>25.5</v>
      </c>
    </row>
    <row r="60" spans="1:20">
      <c r="A60" s="8" t="s">
        <v>102</v>
      </c>
      <c r="B60" s="220">
        <v>25.5</v>
      </c>
      <c r="C60" s="220">
        <v>25.5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10.638599999999999</v>
      </c>
      <c r="J60" s="23">
        <f t="shared" si="6"/>
        <v>5.9491499999999995</v>
      </c>
      <c r="K60" s="23">
        <f t="shared" si="7"/>
        <v>7.6729499999999993</v>
      </c>
      <c r="L60" s="23">
        <f t="shared" si="8"/>
        <v>1.2393000000000001</v>
      </c>
      <c r="M60" s="204">
        <f t="shared" si="9"/>
        <v>25.5</v>
      </c>
      <c r="N60" s="24"/>
      <c r="P60" s="78">
        <f t="shared" si="12"/>
        <v>10.638599999999999</v>
      </c>
      <c r="Q60" s="78">
        <f t="shared" si="13"/>
        <v>5.9491499999999995</v>
      </c>
      <c r="R60" s="78">
        <f t="shared" si="14"/>
        <v>7.6729499999999993</v>
      </c>
      <c r="S60" s="78">
        <f t="shared" si="15"/>
        <v>1.2393000000000001</v>
      </c>
      <c r="T60" s="78">
        <f t="shared" si="10"/>
        <v>25.5</v>
      </c>
    </row>
    <row r="61" spans="1:20">
      <c r="A61" s="8" t="s">
        <v>103</v>
      </c>
      <c r="B61" s="220">
        <v>25.5</v>
      </c>
      <c r="C61" s="220">
        <v>25.5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10.638599999999999</v>
      </c>
      <c r="J61" s="23">
        <f t="shared" si="6"/>
        <v>5.9491499999999995</v>
      </c>
      <c r="K61" s="23">
        <f t="shared" si="7"/>
        <v>7.6729499999999993</v>
      </c>
      <c r="L61" s="23">
        <f t="shared" si="8"/>
        <v>1.2393000000000001</v>
      </c>
      <c r="M61" s="204">
        <f t="shared" si="9"/>
        <v>25.5</v>
      </c>
      <c r="N61" s="24"/>
      <c r="P61" s="78">
        <f t="shared" si="12"/>
        <v>10.638599999999999</v>
      </c>
      <c r="Q61" s="78">
        <f t="shared" si="13"/>
        <v>5.9491499999999995</v>
      </c>
      <c r="R61" s="78">
        <f t="shared" si="14"/>
        <v>7.6729499999999993</v>
      </c>
      <c r="S61" s="78">
        <f t="shared" si="15"/>
        <v>1.2393000000000001</v>
      </c>
      <c r="T61" s="78">
        <f t="shared" si="10"/>
        <v>25.5</v>
      </c>
    </row>
    <row r="62" spans="1:20">
      <c r="A62" s="8" t="s">
        <v>104</v>
      </c>
      <c r="B62" s="220">
        <v>25.5</v>
      </c>
      <c r="C62" s="220">
        <v>25.5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10.638599999999999</v>
      </c>
      <c r="J62" s="23">
        <f t="shared" si="6"/>
        <v>5.9491499999999995</v>
      </c>
      <c r="K62" s="23">
        <f t="shared" si="7"/>
        <v>7.6729499999999993</v>
      </c>
      <c r="L62" s="23">
        <f t="shared" si="8"/>
        <v>1.2393000000000001</v>
      </c>
      <c r="M62" s="204">
        <f t="shared" si="9"/>
        <v>25.5</v>
      </c>
      <c r="N62" s="24"/>
      <c r="P62" s="78">
        <f t="shared" si="12"/>
        <v>10.638599999999999</v>
      </c>
      <c r="Q62" s="78">
        <f t="shared" si="13"/>
        <v>5.9491499999999995</v>
      </c>
      <c r="R62" s="78">
        <f t="shared" si="14"/>
        <v>7.6729499999999993</v>
      </c>
      <c r="S62" s="78">
        <f t="shared" si="15"/>
        <v>1.2393000000000001</v>
      </c>
      <c r="T62" s="78">
        <f t="shared" si="10"/>
        <v>25.5</v>
      </c>
    </row>
    <row r="63" spans="1:20">
      <c r="A63" s="8" t="s">
        <v>105</v>
      </c>
      <c r="B63" s="220">
        <v>25.5</v>
      </c>
      <c r="C63" s="220">
        <v>25.5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10.638599999999999</v>
      </c>
      <c r="J63" s="23">
        <f t="shared" si="6"/>
        <v>5.9491499999999995</v>
      </c>
      <c r="K63" s="23">
        <f t="shared" si="7"/>
        <v>7.6729499999999993</v>
      </c>
      <c r="L63" s="23">
        <f t="shared" si="8"/>
        <v>1.2393000000000001</v>
      </c>
      <c r="M63" s="204">
        <f t="shared" si="9"/>
        <v>25.5</v>
      </c>
      <c r="N63" s="24"/>
      <c r="P63" s="78">
        <f t="shared" si="12"/>
        <v>10.638599999999999</v>
      </c>
      <c r="Q63" s="78">
        <f t="shared" si="13"/>
        <v>5.9491499999999995</v>
      </c>
      <c r="R63" s="78">
        <f t="shared" si="14"/>
        <v>7.6729499999999993</v>
      </c>
      <c r="S63" s="78">
        <f t="shared" si="15"/>
        <v>1.2393000000000001</v>
      </c>
      <c r="T63" s="78">
        <f t="shared" si="10"/>
        <v>25.5</v>
      </c>
    </row>
    <row r="64" spans="1:20">
      <c r="A64" s="8" t="s">
        <v>106</v>
      </c>
      <c r="B64" s="220">
        <v>25.5</v>
      </c>
      <c r="C64" s="220">
        <v>25.5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10.638599999999999</v>
      </c>
      <c r="J64" s="23">
        <f t="shared" si="6"/>
        <v>5.9491499999999995</v>
      </c>
      <c r="K64" s="23">
        <f t="shared" si="7"/>
        <v>7.6729499999999993</v>
      </c>
      <c r="L64" s="23">
        <f t="shared" si="8"/>
        <v>1.2393000000000001</v>
      </c>
      <c r="M64" s="204">
        <f t="shared" si="9"/>
        <v>25.5</v>
      </c>
      <c r="N64" s="24"/>
      <c r="P64" s="78">
        <f t="shared" si="12"/>
        <v>10.638599999999999</v>
      </c>
      <c r="Q64" s="78">
        <f t="shared" si="13"/>
        <v>5.9491499999999995</v>
      </c>
      <c r="R64" s="78">
        <f t="shared" si="14"/>
        <v>7.6729499999999993</v>
      </c>
      <c r="S64" s="78">
        <f t="shared" si="15"/>
        <v>1.2393000000000001</v>
      </c>
      <c r="T64" s="78">
        <f t="shared" si="10"/>
        <v>25.5</v>
      </c>
    </row>
    <row r="65" spans="1:20">
      <c r="A65" s="8" t="s">
        <v>107</v>
      </c>
      <c r="B65" s="220">
        <v>25.5</v>
      </c>
      <c r="C65" s="220">
        <v>25.5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10.638599999999999</v>
      </c>
      <c r="J65" s="23">
        <f t="shared" si="6"/>
        <v>5.9491499999999995</v>
      </c>
      <c r="K65" s="23">
        <f t="shared" si="7"/>
        <v>7.6729499999999993</v>
      </c>
      <c r="L65" s="23">
        <f t="shared" si="8"/>
        <v>1.2393000000000001</v>
      </c>
      <c r="M65" s="204">
        <f t="shared" si="9"/>
        <v>25.5</v>
      </c>
      <c r="N65" s="24"/>
      <c r="P65" s="78">
        <f t="shared" si="12"/>
        <v>10.638599999999999</v>
      </c>
      <c r="Q65" s="78">
        <f t="shared" si="13"/>
        <v>5.9491499999999995</v>
      </c>
      <c r="R65" s="78">
        <f t="shared" si="14"/>
        <v>7.6729499999999993</v>
      </c>
      <c r="S65" s="78">
        <f t="shared" si="15"/>
        <v>1.2393000000000001</v>
      </c>
      <c r="T65" s="78">
        <f t="shared" si="10"/>
        <v>25.5</v>
      </c>
    </row>
    <row r="66" spans="1:20">
      <c r="A66" s="8" t="s">
        <v>108</v>
      </c>
      <c r="B66" s="220">
        <v>25.5</v>
      </c>
      <c r="C66" s="220">
        <v>25.5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10.638599999999999</v>
      </c>
      <c r="J66" s="23">
        <f t="shared" si="6"/>
        <v>5.9491499999999995</v>
      </c>
      <c r="K66" s="23">
        <f t="shared" si="7"/>
        <v>7.6729499999999993</v>
      </c>
      <c r="L66" s="23">
        <f t="shared" si="8"/>
        <v>1.2393000000000001</v>
      </c>
      <c r="M66" s="204">
        <f t="shared" si="9"/>
        <v>25.5</v>
      </c>
      <c r="N66" s="24"/>
      <c r="P66" s="78">
        <f t="shared" si="12"/>
        <v>10.638599999999999</v>
      </c>
      <c r="Q66" s="78">
        <f t="shared" si="13"/>
        <v>5.9491499999999995</v>
      </c>
      <c r="R66" s="78">
        <f t="shared" si="14"/>
        <v>7.6729499999999993</v>
      </c>
      <c r="S66" s="78">
        <f t="shared" si="15"/>
        <v>1.2393000000000001</v>
      </c>
      <c r="T66" s="78">
        <f t="shared" si="10"/>
        <v>25.5</v>
      </c>
    </row>
    <row r="67" spans="1:20">
      <c r="A67" s="8" t="s">
        <v>109</v>
      </c>
      <c r="B67" s="220">
        <v>25.5</v>
      </c>
      <c r="C67" s="220">
        <v>25.5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10.638599999999999</v>
      </c>
      <c r="J67" s="23">
        <f t="shared" si="6"/>
        <v>5.9491499999999995</v>
      </c>
      <c r="K67" s="23">
        <f t="shared" si="7"/>
        <v>7.6729499999999993</v>
      </c>
      <c r="L67" s="23">
        <f t="shared" si="8"/>
        <v>1.2393000000000001</v>
      </c>
      <c r="M67" s="204">
        <f t="shared" si="9"/>
        <v>25.5</v>
      </c>
      <c r="N67" s="24"/>
      <c r="P67" s="78">
        <f t="shared" ref="P67:P98" si="17">I67</f>
        <v>10.638599999999999</v>
      </c>
      <c r="Q67" s="78">
        <f t="shared" ref="Q67:Q98" si="18">J67</f>
        <v>5.9491499999999995</v>
      </c>
      <c r="R67" s="78">
        <f t="shared" ref="R67:R98" si="19">K67</f>
        <v>7.6729499999999993</v>
      </c>
      <c r="S67" s="78">
        <f t="shared" ref="S67:S98" si="20">L67</f>
        <v>1.2393000000000001</v>
      </c>
      <c r="T67" s="78">
        <f t="shared" si="10"/>
        <v>25.5</v>
      </c>
    </row>
    <row r="68" spans="1:20">
      <c r="A68" s="8" t="s">
        <v>110</v>
      </c>
      <c r="B68" s="220">
        <v>25.5</v>
      </c>
      <c r="C68" s="220">
        <v>25.5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10.638599999999999</v>
      </c>
      <c r="J68" s="23">
        <f t="shared" ref="J68:J98" si="22">C68*E68/100</f>
        <v>5.9491499999999995</v>
      </c>
      <c r="K68" s="23">
        <f t="shared" ref="K68:K98" si="23">C68*F68/100</f>
        <v>7.6729499999999993</v>
      </c>
      <c r="L68" s="23">
        <f t="shared" ref="L68:L98" si="24">C68*G68/100</f>
        <v>1.2393000000000001</v>
      </c>
      <c r="M68" s="204">
        <f t="shared" ref="M68:M98" si="25">SUM(I68:L68)</f>
        <v>25.5</v>
      </c>
      <c r="N68" s="24"/>
      <c r="P68" s="78">
        <f t="shared" si="17"/>
        <v>10.638599999999999</v>
      </c>
      <c r="Q68" s="78">
        <f t="shared" si="18"/>
        <v>5.9491499999999995</v>
      </c>
      <c r="R68" s="78">
        <f t="shared" si="19"/>
        <v>7.6729499999999993</v>
      </c>
      <c r="S68" s="78">
        <f t="shared" si="20"/>
        <v>1.2393000000000001</v>
      </c>
      <c r="T68" s="78">
        <f t="shared" ref="T68:T99" si="26">SUM(P68:S68)</f>
        <v>25.5</v>
      </c>
    </row>
    <row r="69" spans="1:20">
      <c r="A69" s="8" t="s">
        <v>111</v>
      </c>
      <c r="B69" s="220">
        <v>25.5</v>
      </c>
      <c r="C69" s="220">
        <v>25.5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10.638599999999999</v>
      </c>
      <c r="J69" s="23">
        <f t="shared" si="22"/>
        <v>5.9491499999999995</v>
      </c>
      <c r="K69" s="23">
        <f t="shared" si="23"/>
        <v>7.6729499999999993</v>
      </c>
      <c r="L69" s="23">
        <f t="shared" si="24"/>
        <v>1.2393000000000001</v>
      </c>
      <c r="M69" s="204">
        <f t="shared" si="25"/>
        <v>25.5</v>
      </c>
      <c r="N69" s="24"/>
      <c r="P69" s="78">
        <f t="shared" si="17"/>
        <v>10.638599999999999</v>
      </c>
      <c r="Q69" s="78">
        <f t="shared" si="18"/>
        <v>5.9491499999999995</v>
      </c>
      <c r="R69" s="78">
        <f t="shared" si="19"/>
        <v>7.6729499999999993</v>
      </c>
      <c r="S69" s="78">
        <f t="shared" si="20"/>
        <v>1.2393000000000001</v>
      </c>
      <c r="T69" s="78">
        <f t="shared" si="26"/>
        <v>25.5</v>
      </c>
    </row>
    <row r="70" spans="1:20">
      <c r="A70" s="8" t="s">
        <v>112</v>
      </c>
      <c r="B70" s="220">
        <v>25.5</v>
      </c>
      <c r="C70" s="220">
        <v>25.5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10.638599999999999</v>
      </c>
      <c r="J70" s="23">
        <f t="shared" si="22"/>
        <v>5.9491499999999995</v>
      </c>
      <c r="K70" s="23">
        <f t="shared" si="23"/>
        <v>7.6729499999999993</v>
      </c>
      <c r="L70" s="23">
        <f t="shared" si="24"/>
        <v>1.2393000000000001</v>
      </c>
      <c r="M70" s="204">
        <f t="shared" si="25"/>
        <v>25.5</v>
      </c>
      <c r="N70" s="24"/>
      <c r="P70" s="78">
        <f t="shared" si="17"/>
        <v>10.638599999999999</v>
      </c>
      <c r="Q70" s="78">
        <f t="shared" si="18"/>
        <v>5.9491499999999995</v>
      </c>
      <c r="R70" s="78">
        <f t="shared" si="19"/>
        <v>7.6729499999999993</v>
      </c>
      <c r="S70" s="78">
        <f t="shared" si="20"/>
        <v>1.2393000000000001</v>
      </c>
      <c r="T70" s="78">
        <f t="shared" si="26"/>
        <v>25.5</v>
      </c>
    </row>
    <row r="71" spans="1:20">
      <c r="A71" s="8" t="s">
        <v>113</v>
      </c>
      <c r="B71" s="220">
        <v>25.5</v>
      </c>
      <c r="C71" s="220">
        <v>25.5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10.638599999999999</v>
      </c>
      <c r="J71" s="23">
        <f t="shared" si="22"/>
        <v>5.9491499999999995</v>
      </c>
      <c r="K71" s="23">
        <f t="shared" si="23"/>
        <v>7.6729499999999993</v>
      </c>
      <c r="L71" s="23">
        <f t="shared" si="24"/>
        <v>1.2393000000000001</v>
      </c>
      <c r="M71" s="204">
        <f t="shared" si="25"/>
        <v>25.5</v>
      </c>
      <c r="N71" s="24"/>
      <c r="P71" s="78">
        <f t="shared" si="17"/>
        <v>10.638599999999999</v>
      </c>
      <c r="Q71" s="78">
        <f t="shared" si="18"/>
        <v>5.9491499999999995</v>
      </c>
      <c r="R71" s="78">
        <f t="shared" si="19"/>
        <v>7.6729499999999993</v>
      </c>
      <c r="S71" s="78">
        <f t="shared" si="20"/>
        <v>1.2393000000000001</v>
      </c>
      <c r="T71" s="78">
        <f t="shared" si="26"/>
        <v>25.5</v>
      </c>
    </row>
    <row r="72" spans="1:20">
      <c r="A72" s="8" t="s">
        <v>114</v>
      </c>
      <c r="B72" s="220">
        <v>23</v>
      </c>
      <c r="C72" s="220">
        <v>23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9.5955999999999992</v>
      </c>
      <c r="J72" s="23">
        <f t="shared" si="22"/>
        <v>5.365899999999999</v>
      </c>
      <c r="K72" s="23">
        <f t="shared" si="23"/>
        <v>6.9207000000000001</v>
      </c>
      <c r="L72" s="23">
        <f t="shared" si="24"/>
        <v>1.1177999999999999</v>
      </c>
      <c r="M72" s="204">
        <f t="shared" si="25"/>
        <v>22.999999999999996</v>
      </c>
      <c r="N72" s="24"/>
      <c r="P72" s="78">
        <f t="shared" si="17"/>
        <v>9.5955999999999992</v>
      </c>
      <c r="Q72" s="78">
        <f t="shared" si="18"/>
        <v>5.365899999999999</v>
      </c>
      <c r="R72" s="78">
        <f t="shared" si="19"/>
        <v>6.9207000000000001</v>
      </c>
      <c r="S72" s="78">
        <f t="shared" si="20"/>
        <v>1.1177999999999999</v>
      </c>
      <c r="T72" s="78">
        <f t="shared" si="26"/>
        <v>22.999999999999996</v>
      </c>
    </row>
    <row r="73" spans="1:20">
      <c r="A73" s="8" t="s">
        <v>115</v>
      </c>
      <c r="B73" s="220">
        <v>23</v>
      </c>
      <c r="C73" s="220">
        <v>23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9.5955999999999992</v>
      </c>
      <c r="J73" s="23">
        <f t="shared" si="22"/>
        <v>5.365899999999999</v>
      </c>
      <c r="K73" s="23">
        <f t="shared" si="23"/>
        <v>6.9207000000000001</v>
      </c>
      <c r="L73" s="23">
        <f t="shared" si="24"/>
        <v>1.1177999999999999</v>
      </c>
      <c r="M73" s="204">
        <f t="shared" si="25"/>
        <v>22.999999999999996</v>
      </c>
      <c r="N73" s="24"/>
      <c r="P73" s="78">
        <f t="shared" si="17"/>
        <v>9.5955999999999992</v>
      </c>
      <c r="Q73" s="78">
        <f t="shared" si="18"/>
        <v>5.365899999999999</v>
      </c>
      <c r="R73" s="78">
        <f t="shared" si="19"/>
        <v>6.9207000000000001</v>
      </c>
      <c r="S73" s="78">
        <f t="shared" si="20"/>
        <v>1.1177999999999999</v>
      </c>
      <c r="T73" s="78">
        <f t="shared" si="26"/>
        <v>22.999999999999996</v>
      </c>
    </row>
    <row r="74" spans="1:20">
      <c r="A74" s="8" t="s">
        <v>116</v>
      </c>
      <c r="B74" s="220">
        <v>23</v>
      </c>
      <c r="C74" s="220">
        <v>23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9.5955999999999992</v>
      </c>
      <c r="J74" s="23">
        <f t="shared" si="22"/>
        <v>5.365899999999999</v>
      </c>
      <c r="K74" s="23">
        <f t="shared" si="23"/>
        <v>6.9207000000000001</v>
      </c>
      <c r="L74" s="23">
        <f t="shared" si="24"/>
        <v>1.1177999999999999</v>
      </c>
      <c r="M74" s="204">
        <f t="shared" si="25"/>
        <v>22.999999999999996</v>
      </c>
      <c r="N74" s="24"/>
      <c r="P74" s="78">
        <f t="shared" si="17"/>
        <v>9.5955999999999992</v>
      </c>
      <c r="Q74" s="78">
        <f t="shared" si="18"/>
        <v>5.365899999999999</v>
      </c>
      <c r="R74" s="78">
        <f t="shared" si="19"/>
        <v>6.9207000000000001</v>
      </c>
      <c r="S74" s="78">
        <f t="shared" si="20"/>
        <v>1.1177999999999999</v>
      </c>
      <c r="T74" s="78">
        <f t="shared" si="26"/>
        <v>22.999999999999996</v>
      </c>
    </row>
    <row r="75" spans="1:20">
      <c r="A75" s="8" t="s">
        <v>117</v>
      </c>
      <c r="B75" s="220">
        <v>23</v>
      </c>
      <c r="C75" s="220">
        <v>23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9.5955999999999992</v>
      </c>
      <c r="J75" s="23">
        <f t="shared" si="22"/>
        <v>5.365899999999999</v>
      </c>
      <c r="K75" s="23">
        <f t="shared" si="23"/>
        <v>6.9207000000000001</v>
      </c>
      <c r="L75" s="23">
        <f t="shared" si="24"/>
        <v>1.1177999999999999</v>
      </c>
      <c r="M75" s="204">
        <f t="shared" si="25"/>
        <v>22.999999999999996</v>
      </c>
      <c r="N75" s="24"/>
      <c r="P75" s="78">
        <f t="shared" si="17"/>
        <v>9.5955999999999992</v>
      </c>
      <c r="Q75" s="78">
        <f t="shared" si="18"/>
        <v>5.365899999999999</v>
      </c>
      <c r="R75" s="78">
        <f t="shared" si="19"/>
        <v>6.9207000000000001</v>
      </c>
      <c r="S75" s="78">
        <f t="shared" si="20"/>
        <v>1.1177999999999999</v>
      </c>
      <c r="T75" s="78">
        <f t="shared" si="26"/>
        <v>22.999999999999996</v>
      </c>
    </row>
    <row r="76" spans="1:20">
      <c r="A76" s="8" t="s">
        <v>118</v>
      </c>
      <c r="B76" s="220">
        <v>23</v>
      </c>
      <c r="C76" s="220">
        <v>23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9.5955999999999992</v>
      </c>
      <c r="J76" s="23">
        <f t="shared" si="22"/>
        <v>5.365899999999999</v>
      </c>
      <c r="K76" s="23">
        <f t="shared" si="23"/>
        <v>6.9207000000000001</v>
      </c>
      <c r="L76" s="23">
        <f t="shared" si="24"/>
        <v>1.1177999999999999</v>
      </c>
      <c r="M76" s="204">
        <f t="shared" si="25"/>
        <v>22.999999999999996</v>
      </c>
      <c r="N76" s="24"/>
      <c r="P76" s="78">
        <f t="shared" si="17"/>
        <v>9.5955999999999992</v>
      </c>
      <c r="Q76" s="78">
        <f t="shared" si="18"/>
        <v>5.365899999999999</v>
      </c>
      <c r="R76" s="78">
        <f t="shared" si="19"/>
        <v>6.9207000000000001</v>
      </c>
      <c r="S76" s="78">
        <f t="shared" si="20"/>
        <v>1.1177999999999999</v>
      </c>
      <c r="T76" s="78">
        <f t="shared" si="26"/>
        <v>22.999999999999996</v>
      </c>
    </row>
    <row r="77" spans="1:20">
      <c r="A77" s="8" t="s">
        <v>119</v>
      </c>
      <c r="B77" s="220">
        <v>23</v>
      </c>
      <c r="C77" s="220">
        <v>23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9.5955999999999992</v>
      </c>
      <c r="J77" s="23">
        <f t="shared" si="22"/>
        <v>5.365899999999999</v>
      </c>
      <c r="K77" s="23">
        <f t="shared" si="23"/>
        <v>6.9207000000000001</v>
      </c>
      <c r="L77" s="23">
        <f t="shared" si="24"/>
        <v>1.1177999999999999</v>
      </c>
      <c r="M77" s="204">
        <f t="shared" si="25"/>
        <v>22.999999999999996</v>
      </c>
      <c r="N77" s="24"/>
      <c r="P77" s="78">
        <f t="shared" si="17"/>
        <v>9.5955999999999992</v>
      </c>
      <c r="Q77" s="78">
        <f t="shared" si="18"/>
        <v>5.365899999999999</v>
      </c>
      <c r="R77" s="78">
        <f t="shared" si="19"/>
        <v>6.9207000000000001</v>
      </c>
      <c r="S77" s="78">
        <f t="shared" si="20"/>
        <v>1.1177999999999999</v>
      </c>
      <c r="T77" s="78">
        <f t="shared" si="26"/>
        <v>22.999999999999996</v>
      </c>
    </row>
    <row r="78" spans="1:20">
      <c r="A78" s="8" t="s">
        <v>120</v>
      </c>
      <c r="B78" s="220">
        <v>23</v>
      </c>
      <c r="C78" s="220">
        <v>23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9.5955999999999992</v>
      </c>
      <c r="J78" s="23">
        <f t="shared" si="22"/>
        <v>5.365899999999999</v>
      </c>
      <c r="K78" s="23">
        <f t="shared" si="23"/>
        <v>6.9207000000000001</v>
      </c>
      <c r="L78" s="23">
        <f t="shared" si="24"/>
        <v>1.1177999999999999</v>
      </c>
      <c r="M78" s="204">
        <f t="shared" si="25"/>
        <v>22.999999999999996</v>
      </c>
      <c r="N78" s="24"/>
      <c r="P78" s="78">
        <f t="shared" si="17"/>
        <v>9.5955999999999992</v>
      </c>
      <c r="Q78" s="78">
        <f t="shared" si="18"/>
        <v>5.365899999999999</v>
      </c>
      <c r="R78" s="78">
        <f t="shared" si="19"/>
        <v>6.9207000000000001</v>
      </c>
      <c r="S78" s="78">
        <f t="shared" si="20"/>
        <v>1.1177999999999999</v>
      </c>
      <c r="T78" s="78">
        <f t="shared" si="26"/>
        <v>22.999999999999996</v>
      </c>
    </row>
    <row r="79" spans="1:20">
      <c r="A79" s="8" t="s">
        <v>121</v>
      </c>
      <c r="B79" s="220">
        <v>23</v>
      </c>
      <c r="C79" s="220">
        <v>23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9.5955999999999992</v>
      </c>
      <c r="J79" s="23">
        <f t="shared" si="22"/>
        <v>5.365899999999999</v>
      </c>
      <c r="K79" s="23">
        <f t="shared" si="23"/>
        <v>6.9207000000000001</v>
      </c>
      <c r="L79" s="23">
        <f t="shared" si="24"/>
        <v>1.1177999999999999</v>
      </c>
      <c r="M79" s="204">
        <f t="shared" si="25"/>
        <v>22.999999999999996</v>
      </c>
      <c r="N79" s="24"/>
      <c r="P79" s="78">
        <f t="shared" si="17"/>
        <v>9.5955999999999992</v>
      </c>
      <c r="Q79" s="78">
        <f t="shared" si="18"/>
        <v>5.365899999999999</v>
      </c>
      <c r="R79" s="78">
        <f t="shared" si="19"/>
        <v>6.9207000000000001</v>
      </c>
      <c r="S79" s="78">
        <f t="shared" si="20"/>
        <v>1.1177999999999999</v>
      </c>
      <c r="T79" s="78">
        <f t="shared" si="26"/>
        <v>22.999999999999996</v>
      </c>
    </row>
    <row r="80" spans="1:20">
      <c r="A80" s="8" t="s">
        <v>122</v>
      </c>
      <c r="B80" s="220">
        <v>23</v>
      </c>
      <c r="C80" s="220">
        <v>23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9.5955999999999992</v>
      </c>
      <c r="J80" s="23">
        <f t="shared" si="22"/>
        <v>5.365899999999999</v>
      </c>
      <c r="K80" s="23">
        <f t="shared" si="23"/>
        <v>6.9207000000000001</v>
      </c>
      <c r="L80" s="23">
        <f t="shared" si="24"/>
        <v>1.1177999999999999</v>
      </c>
      <c r="M80" s="204">
        <f t="shared" si="25"/>
        <v>22.999999999999996</v>
      </c>
      <c r="N80" s="24"/>
      <c r="P80" s="78">
        <f t="shared" si="17"/>
        <v>9.5955999999999992</v>
      </c>
      <c r="Q80" s="78">
        <f t="shared" si="18"/>
        <v>5.365899999999999</v>
      </c>
      <c r="R80" s="78">
        <f t="shared" si="19"/>
        <v>6.9207000000000001</v>
      </c>
      <c r="S80" s="78">
        <f t="shared" si="20"/>
        <v>1.1177999999999999</v>
      </c>
      <c r="T80" s="78">
        <f t="shared" si="26"/>
        <v>22.999999999999996</v>
      </c>
    </row>
    <row r="81" spans="1:20">
      <c r="A81" s="8" t="s">
        <v>123</v>
      </c>
      <c r="B81" s="220">
        <v>23</v>
      </c>
      <c r="C81" s="220">
        <v>23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9.5955999999999992</v>
      </c>
      <c r="J81" s="23">
        <f t="shared" si="22"/>
        <v>5.365899999999999</v>
      </c>
      <c r="K81" s="23">
        <f t="shared" si="23"/>
        <v>6.9207000000000001</v>
      </c>
      <c r="L81" s="23">
        <f t="shared" si="24"/>
        <v>1.1177999999999999</v>
      </c>
      <c r="M81" s="204">
        <f t="shared" si="25"/>
        <v>22.999999999999996</v>
      </c>
      <c r="N81" s="24"/>
      <c r="P81" s="78">
        <f t="shared" si="17"/>
        <v>9.5955999999999992</v>
      </c>
      <c r="Q81" s="78">
        <f t="shared" si="18"/>
        <v>5.365899999999999</v>
      </c>
      <c r="R81" s="78">
        <f t="shared" si="19"/>
        <v>6.9207000000000001</v>
      </c>
      <c r="S81" s="78">
        <f t="shared" si="20"/>
        <v>1.1177999999999999</v>
      </c>
      <c r="T81" s="78">
        <f t="shared" si="26"/>
        <v>22.999999999999996</v>
      </c>
    </row>
    <row r="82" spans="1:20">
      <c r="A82" s="8" t="s">
        <v>124</v>
      </c>
      <c r="B82" s="220">
        <v>23</v>
      </c>
      <c r="C82" s="220">
        <v>23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9.5955999999999992</v>
      </c>
      <c r="J82" s="23">
        <f t="shared" si="22"/>
        <v>5.365899999999999</v>
      </c>
      <c r="K82" s="23">
        <f t="shared" si="23"/>
        <v>6.9207000000000001</v>
      </c>
      <c r="L82" s="23">
        <f t="shared" si="24"/>
        <v>1.1177999999999999</v>
      </c>
      <c r="M82" s="204">
        <f t="shared" si="25"/>
        <v>22.999999999999996</v>
      </c>
      <c r="N82" s="24"/>
      <c r="P82" s="78">
        <f t="shared" si="17"/>
        <v>9.5955999999999992</v>
      </c>
      <c r="Q82" s="78">
        <f t="shared" si="18"/>
        <v>5.365899999999999</v>
      </c>
      <c r="R82" s="78">
        <f t="shared" si="19"/>
        <v>6.9207000000000001</v>
      </c>
      <c r="S82" s="78">
        <f t="shared" si="20"/>
        <v>1.1177999999999999</v>
      </c>
      <c r="T82" s="78">
        <f t="shared" si="26"/>
        <v>22.999999999999996</v>
      </c>
    </row>
    <row r="83" spans="1:20">
      <c r="A83" s="8" t="s">
        <v>125</v>
      </c>
      <c r="B83" s="220">
        <v>23</v>
      </c>
      <c r="C83" s="220">
        <v>23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9.5955999999999992</v>
      </c>
      <c r="J83" s="23">
        <f t="shared" si="22"/>
        <v>5.365899999999999</v>
      </c>
      <c r="K83" s="23">
        <f t="shared" si="23"/>
        <v>6.9207000000000001</v>
      </c>
      <c r="L83" s="23">
        <f t="shared" si="24"/>
        <v>1.1177999999999999</v>
      </c>
      <c r="M83" s="204">
        <f t="shared" si="25"/>
        <v>22.999999999999996</v>
      </c>
      <c r="N83" s="24"/>
      <c r="P83" s="78">
        <f t="shared" si="17"/>
        <v>9.5955999999999992</v>
      </c>
      <c r="Q83" s="78">
        <f t="shared" si="18"/>
        <v>5.365899999999999</v>
      </c>
      <c r="R83" s="78">
        <f t="shared" si="19"/>
        <v>6.9207000000000001</v>
      </c>
      <c r="S83" s="78">
        <f t="shared" si="20"/>
        <v>1.1177999999999999</v>
      </c>
      <c r="T83" s="78">
        <f t="shared" si="26"/>
        <v>22.999999999999996</v>
      </c>
    </row>
    <row r="84" spans="1:20">
      <c r="A84" s="8" t="s">
        <v>126</v>
      </c>
      <c r="B84" s="220">
        <v>23</v>
      </c>
      <c r="C84" s="220">
        <v>23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9.5955999999999992</v>
      </c>
      <c r="J84" s="23">
        <f t="shared" si="22"/>
        <v>5.365899999999999</v>
      </c>
      <c r="K84" s="23">
        <f t="shared" si="23"/>
        <v>6.9207000000000001</v>
      </c>
      <c r="L84" s="23">
        <f t="shared" si="24"/>
        <v>1.1177999999999999</v>
      </c>
      <c r="M84" s="204">
        <f t="shared" si="25"/>
        <v>22.999999999999996</v>
      </c>
      <c r="N84" s="24"/>
      <c r="P84" s="78">
        <f t="shared" si="17"/>
        <v>9.5955999999999992</v>
      </c>
      <c r="Q84" s="78">
        <f t="shared" si="18"/>
        <v>5.365899999999999</v>
      </c>
      <c r="R84" s="78">
        <f t="shared" si="19"/>
        <v>6.9207000000000001</v>
      </c>
      <c r="S84" s="78">
        <f t="shared" si="20"/>
        <v>1.1177999999999999</v>
      </c>
      <c r="T84" s="78">
        <f t="shared" si="26"/>
        <v>22.999999999999996</v>
      </c>
    </row>
    <row r="85" spans="1:20">
      <c r="A85" s="8" t="s">
        <v>127</v>
      </c>
      <c r="B85" s="220">
        <v>23</v>
      </c>
      <c r="C85" s="220">
        <v>23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9.5955999999999992</v>
      </c>
      <c r="J85" s="23">
        <f t="shared" si="22"/>
        <v>5.365899999999999</v>
      </c>
      <c r="K85" s="23">
        <f t="shared" si="23"/>
        <v>6.9207000000000001</v>
      </c>
      <c r="L85" s="23">
        <f t="shared" si="24"/>
        <v>1.1177999999999999</v>
      </c>
      <c r="M85" s="204">
        <f t="shared" si="25"/>
        <v>22.999999999999996</v>
      </c>
      <c r="N85" s="24"/>
      <c r="P85" s="78">
        <f t="shared" si="17"/>
        <v>9.5955999999999992</v>
      </c>
      <c r="Q85" s="78">
        <f t="shared" si="18"/>
        <v>5.365899999999999</v>
      </c>
      <c r="R85" s="78">
        <f t="shared" si="19"/>
        <v>6.9207000000000001</v>
      </c>
      <c r="S85" s="78">
        <f t="shared" si="20"/>
        <v>1.1177999999999999</v>
      </c>
      <c r="T85" s="78">
        <f t="shared" si="26"/>
        <v>22.999999999999996</v>
      </c>
    </row>
    <row r="86" spans="1:20">
      <c r="A86" s="8" t="s">
        <v>128</v>
      </c>
      <c r="B86" s="220">
        <v>23</v>
      </c>
      <c r="C86" s="220">
        <v>23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9.5955999999999992</v>
      </c>
      <c r="J86" s="23">
        <f t="shared" si="22"/>
        <v>5.365899999999999</v>
      </c>
      <c r="K86" s="23">
        <f t="shared" si="23"/>
        <v>6.9207000000000001</v>
      </c>
      <c r="L86" s="23">
        <f t="shared" si="24"/>
        <v>1.1177999999999999</v>
      </c>
      <c r="M86" s="204">
        <f t="shared" si="25"/>
        <v>22.999999999999996</v>
      </c>
      <c r="N86" s="24"/>
      <c r="P86" s="78">
        <f t="shared" si="17"/>
        <v>9.5955999999999992</v>
      </c>
      <c r="Q86" s="78">
        <f t="shared" si="18"/>
        <v>5.365899999999999</v>
      </c>
      <c r="R86" s="78">
        <f t="shared" si="19"/>
        <v>6.9207000000000001</v>
      </c>
      <c r="S86" s="78">
        <f t="shared" si="20"/>
        <v>1.1177999999999999</v>
      </c>
      <c r="T86" s="78">
        <f t="shared" si="26"/>
        <v>22.999999999999996</v>
      </c>
    </row>
    <row r="87" spans="1:20">
      <c r="A87" s="8" t="s">
        <v>129</v>
      </c>
      <c r="B87" s="220">
        <v>23</v>
      </c>
      <c r="C87" s="220">
        <v>23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9.5955999999999992</v>
      </c>
      <c r="J87" s="23">
        <f t="shared" si="22"/>
        <v>5.365899999999999</v>
      </c>
      <c r="K87" s="23">
        <f t="shared" si="23"/>
        <v>6.9207000000000001</v>
      </c>
      <c r="L87" s="23">
        <f t="shared" si="24"/>
        <v>1.1177999999999999</v>
      </c>
      <c r="M87" s="204">
        <f t="shared" si="25"/>
        <v>22.999999999999996</v>
      </c>
      <c r="N87" s="24"/>
      <c r="P87" s="78">
        <f t="shared" si="17"/>
        <v>9.5955999999999992</v>
      </c>
      <c r="Q87" s="78">
        <f t="shared" si="18"/>
        <v>5.365899999999999</v>
      </c>
      <c r="R87" s="78">
        <f t="shared" si="19"/>
        <v>6.9207000000000001</v>
      </c>
      <c r="S87" s="78">
        <f t="shared" si="20"/>
        <v>1.1177999999999999</v>
      </c>
      <c r="T87" s="78">
        <f t="shared" si="26"/>
        <v>22.999999999999996</v>
      </c>
    </row>
    <row r="88" spans="1:20">
      <c r="A88" s="8" t="s">
        <v>130</v>
      </c>
      <c r="B88" s="220">
        <v>23</v>
      </c>
      <c r="C88" s="220">
        <v>23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9.5955999999999992</v>
      </c>
      <c r="J88" s="23">
        <f t="shared" si="22"/>
        <v>5.365899999999999</v>
      </c>
      <c r="K88" s="23">
        <f t="shared" si="23"/>
        <v>6.9207000000000001</v>
      </c>
      <c r="L88" s="23">
        <f t="shared" si="24"/>
        <v>1.1177999999999999</v>
      </c>
      <c r="M88" s="204">
        <f t="shared" si="25"/>
        <v>22.999999999999996</v>
      </c>
      <c r="N88" s="24"/>
      <c r="P88" s="78">
        <f t="shared" si="17"/>
        <v>9.5955999999999992</v>
      </c>
      <c r="Q88" s="78">
        <f t="shared" si="18"/>
        <v>5.365899999999999</v>
      </c>
      <c r="R88" s="78">
        <f t="shared" si="19"/>
        <v>6.9207000000000001</v>
      </c>
      <c r="S88" s="78">
        <f t="shared" si="20"/>
        <v>1.1177999999999999</v>
      </c>
      <c r="T88" s="78">
        <f t="shared" si="26"/>
        <v>22.999999999999996</v>
      </c>
    </row>
    <row r="89" spans="1:20">
      <c r="A89" s="8" t="s">
        <v>131</v>
      </c>
      <c r="B89" s="220">
        <v>23</v>
      </c>
      <c r="C89" s="220">
        <v>23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9.5955999999999992</v>
      </c>
      <c r="J89" s="23">
        <f t="shared" si="22"/>
        <v>5.365899999999999</v>
      </c>
      <c r="K89" s="23">
        <f t="shared" si="23"/>
        <v>6.9207000000000001</v>
      </c>
      <c r="L89" s="23">
        <f t="shared" si="24"/>
        <v>1.1177999999999999</v>
      </c>
      <c r="M89" s="204">
        <f t="shared" si="25"/>
        <v>22.999999999999996</v>
      </c>
      <c r="N89" s="24"/>
      <c r="P89" s="78">
        <f t="shared" si="17"/>
        <v>9.5955999999999992</v>
      </c>
      <c r="Q89" s="78">
        <f t="shared" si="18"/>
        <v>5.365899999999999</v>
      </c>
      <c r="R89" s="78">
        <f t="shared" si="19"/>
        <v>6.9207000000000001</v>
      </c>
      <c r="S89" s="78">
        <f t="shared" si="20"/>
        <v>1.1177999999999999</v>
      </c>
      <c r="T89" s="78">
        <f t="shared" si="26"/>
        <v>22.999999999999996</v>
      </c>
    </row>
    <row r="90" spans="1:20">
      <c r="A90" s="8" t="s">
        <v>132</v>
      </c>
      <c r="B90" s="220">
        <v>23</v>
      </c>
      <c r="C90" s="220">
        <v>23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9.5955999999999992</v>
      </c>
      <c r="J90" s="23">
        <f t="shared" si="22"/>
        <v>5.365899999999999</v>
      </c>
      <c r="K90" s="23">
        <f t="shared" si="23"/>
        <v>6.9207000000000001</v>
      </c>
      <c r="L90" s="23">
        <f t="shared" si="24"/>
        <v>1.1177999999999999</v>
      </c>
      <c r="M90" s="204">
        <f t="shared" si="25"/>
        <v>22.999999999999996</v>
      </c>
      <c r="N90" s="24"/>
      <c r="P90" s="78">
        <f t="shared" si="17"/>
        <v>9.5955999999999992</v>
      </c>
      <c r="Q90" s="78">
        <f t="shared" si="18"/>
        <v>5.365899999999999</v>
      </c>
      <c r="R90" s="78">
        <f t="shared" si="19"/>
        <v>6.9207000000000001</v>
      </c>
      <c r="S90" s="78">
        <f t="shared" si="20"/>
        <v>1.1177999999999999</v>
      </c>
      <c r="T90" s="78">
        <f t="shared" si="26"/>
        <v>22.999999999999996</v>
      </c>
    </row>
    <row r="91" spans="1:20">
      <c r="A91" s="8" t="s">
        <v>133</v>
      </c>
      <c r="B91" s="220">
        <v>23</v>
      </c>
      <c r="C91" s="220">
        <v>23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9.5955999999999992</v>
      </c>
      <c r="J91" s="23">
        <f t="shared" si="22"/>
        <v>5.365899999999999</v>
      </c>
      <c r="K91" s="23">
        <f t="shared" si="23"/>
        <v>6.9207000000000001</v>
      </c>
      <c r="L91" s="23">
        <f t="shared" si="24"/>
        <v>1.1177999999999999</v>
      </c>
      <c r="M91" s="204">
        <f t="shared" si="25"/>
        <v>22.999999999999996</v>
      </c>
      <c r="N91" s="24"/>
      <c r="P91" s="78">
        <f t="shared" si="17"/>
        <v>9.5955999999999992</v>
      </c>
      <c r="Q91" s="78">
        <f t="shared" si="18"/>
        <v>5.365899999999999</v>
      </c>
      <c r="R91" s="78">
        <f t="shared" si="19"/>
        <v>6.9207000000000001</v>
      </c>
      <c r="S91" s="78">
        <f t="shared" si="20"/>
        <v>1.1177999999999999</v>
      </c>
      <c r="T91" s="78">
        <f t="shared" si="26"/>
        <v>22.999999999999996</v>
      </c>
    </row>
    <row r="92" spans="1:20">
      <c r="A92" s="8" t="s">
        <v>134</v>
      </c>
      <c r="B92" s="220">
        <v>23</v>
      </c>
      <c r="C92" s="220">
        <v>23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9.5955999999999992</v>
      </c>
      <c r="J92" s="23">
        <f t="shared" si="22"/>
        <v>5.365899999999999</v>
      </c>
      <c r="K92" s="23">
        <f t="shared" si="23"/>
        <v>6.9207000000000001</v>
      </c>
      <c r="L92" s="23">
        <f t="shared" si="24"/>
        <v>1.1177999999999999</v>
      </c>
      <c r="M92" s="204">
        <f t="shared" si="25"/>
        <v>22.999999999999996</v>
      </c>
      <c r="N92" s="24"/>
      <c r="P92" s="78">
        <f t="shared" si="17"/>
        <v>9.5955999999999992</v>
      </c>
      <c r="Q92" s="78">
        <f t="shared" si="18"/>
        <v>5.365899999999999</v>
      </c>
      <c r="R92" s="78">
        <f t="shared" si="19"/>
        <v>6.9207000000000001</v>
      </c>
      <c r="S92" s="78">
        <f t="shared" si="20"/>
        <v>1.1177999999999999</v>
      </c>
      <c r="T92" s="78">
        <f t="shared" si="26"/>
        <v>22.999999999999996</v>
      </c>
    </row>
    <row r="93" spans="1:20">
      <c r="A93" s="8" t="s">
        <v>135</v>
      </c>
      <c r="B93" s="220">
        <v>23</v>
      </c>
      <c r="C93" s="220">
        <v>23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9.5955999999999992</v>
      </c>
      <c r="J93" s="23">
        <f t="shared" si="22"/>
        <v>5.365899999999999</v>
      </c>
      <c r="K93" s="23">
        <f t="shared" si="23"/>
        <v>6.9207000000000001</v>
      </c>
      <c r="L93" s="23">
        <f t="shared" si="24"/>
        <v>1.1177999999999999</v>
      </c>
      <c r="M93" s="204">
        <f t="shared" si="25"/>
        <v>22.999999999999996</v>
      </c>
      <c r="N93" s="24"/>
      <c r="P93" s="78">
        <f t="shared" si="17"/>
        <v>9.5955999999999992</v>
      </c>
      <c r="Q93" s="78">
        <f t="shared" si="18"/>
        <v>5.365899999999999</v>
      </c>
      <c r="R93" s="78">
        <f t="shared" si="19"/>
        <v>6.9207000000000001</v>
      </c>
      <c r="S93" s="78">
        <f t="shared" si="20"/>
        <v>1.1177999999999999</v>
      </c>
      <c r="T93" s="78">
        <f t="shared" si="26"/>
        <v>22.999999999999996</v>
      </c>
    </row>
    <row r="94" spans="1:20">
      <c r="A94" s="8" t="s">
        <v>136</v>
      </c>
      <c r="B94" s="220">
        <v>23</v>
      </c>
      <c r="C94" s="220">
        <v>23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9.5955999999999992</v>
      </c>
      <c r="J94" s="23">
        <f t="shared" si="22"/>
        <v>5.365899999999999</v>
      </c>
      <c r="K94" s="23">
        <f t="shared" si="23"/>
        <v>6.9207000000000001</v>
      </c>
      <c r="L94" s="23">
        <f t="shared" si="24"/>
        <v>1.1177999999999999</v>
      </c>
      <c r="M94" s="204">
        <f t="shared" si="25"/>
        <v>22.999999999999996</v>
      </c>
      <c r="N94" s="24"/>
      <c r="P94" s="78">
        <f t="shared" si="17"/>
        <v>9.5955999999999992</v>
      </c>
      <c r="Q94" s="78">
        <f t="shared" si="18"/>
        <v>5.365899999999999</v>
      </c>
      <c r="R94" s="78">
        <f t="shared" si="19"/>
        <v>6.9207000000000001</v>
      </c>
      <c r="S94" s="78">
        <f t="shared" si="20"/>
        <v>1.1177999999999999</v>
      </c>
      <c r="T94" s="78">
        <f t="shared" si="26"/>
        <v>22.999999999999996</v>
      </c>
    </row>
    <row r="95" spans="1:20">
      <c r="A95" s="8" t="s">
        <v>137</v>
      </c>
      <c r="B95" s="220">
        <v>23</v>
      </c>
      <c r="C95" s="220">
        <v>23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9.5955999999999992</v>
      </c>
      <c r="J95" s="23">
        <f t="shared" si="22"/>
        <v>5.365899999999999</v>
      </c>
      <c r="K95" s="23">
        <f t="shared" si="23"/>
        <v>6.9207000000000001</v>
      </c>
      <c r="L95" s="23">
        <f t="shared" si="24"/>
        <v>1.1177999999999999</v>
      </c>
      <c r="M95" s="204">
        <f t="shared" si="25"/>
        <v>22.999999999999996</v>
      </c>
      <c r="N95" s="24"/>
      <c r="P95" s="78">
        <f t="shared" si="17"/>
        <v>9.5955999999999992</v>
      </c>
      <c r="Q95" s="78">
        <f t="shared" si="18"/>
        <v>5.365899999999999</v>
      </c>
      <c r="R95" s="78">
        <f t="shared" si="19"/>
        <v>6.9207000000000001</v>
      </c>
      <c r="S95" s="78">
        <f t="shared" si="20"/>
        <v>1.1177999999999999</v>
      </c>
      <c r="T95" s="78">
        <f t="shared" si="26"/>
        <v>22.999999999999996</v>
      </c>
    </row>
    <row r="96" spans="1:20">
      <c r="A96" s="8" t="s">
        <v>138</v>
      </c>
      <c r="B96" s="220">
        <v>23</v>
      </c>
      <c r="C96" s="220">
        <v>23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9.5955999999999992</v>
      </c>
      <c r="J96" s="23">
        <f t="shared" si="22"/>
        <v>5.365899999999999</v>
      </c>
      <c r="K96" s="23">
        <f t="shared" si="23"/>
        <v>6.9207000000000001</v>
      </c>
      <c r="L96" s="23">
        <f t="shared" si="24"/>
        <v>1.1177999999999999</v>
      </c>
      <c r="M96" s="204">
        <f t="shared" si="25"/>
        <v>22.999999999999996</v>
      </c>
      <c r="N96" s="24"/>
      <c r="P96" s="78">
        <f t="shared" si="17"/>
        <v>9.5955999999999992</v>
      </c>
      <c r="Q96" s="78">
        <f t="shared" si="18"/>
        <v>5.365899999999999</v>
      </c>
      <c r="R96" s="78">
        <f t="shared" si="19"/>
        <v>6.9207000000000001</v>
      </c>
      <c r="S96" s="78">
        <f t="shared" si="20"/>
        <v>1.1177999999999999</v>
      </c>
      <c r="T96" s="78">
        <f t="shared" si="26"/>
        <v>22.999999999999996</v>
      </c>
    </row>
    <row r="97" spans="1:23">
      <c r="A97" s="8" t="s">
        <v>139</v>
      </c>
      <c r="B97" s="220">
        <v>23</v>
      </c>
      <c r="C97" s="220">
        <v>23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9.5955999999999992</v>
      </c>
      <c r="J97" s="23">
        <f t="shared" si="22"/>
        <v>5.365899999999999</v>
      </c>
      <c r="K97" s="23">
        <f t="shared" si="23"/>
        <v>6.9207000000000001</v>
      </c>
      <c r="L97" s="23">
        <f t="shared" si="24"/>
        <v>1.1177999999999999</v>
      </c>
      <c r="M97" s="204">
        <f t="shared" si="25"/>
        <v>22.999999999999996</v>
      </c>
      <c r="N97" s="24"/>
      <c r="P97" s="78">
        <f t="shared" si="17"/>
        <v>9.5955999999999992</v>
      </c>
      <c r="Q97" s="78">
        <f t="shared" si="18"/>
        <v>5.365899999999999</v>
      </c>
      <c r="R97" s="78">
        <f t="shared" si="19"/>
        <v>6.9207000000000001</v>
      </c>
      <c r="S97" s="78">
        <f t="shared" si="20"/>
        <v>1.1177999999999999</v>
      </c>
      <c r="T97" s="78">
        <f t="shared" si="26"/>
        <v>22.999999999999996</v>
      </c>
    </row>
    <row r="98" spans="1:23" ht="15.75" thickBot="1">
      <c r="A98" s="8" t="s">
        <v>140</v>
      </c>
      <c r="B98" s="220">
        <v>23</v>
      </c>
      <c r="C98" s="220">
        <v>23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9.5955999999999992</v>
      </c>
      <c r="J98" s="23">
        <f t="shared" si="22"/>
        <v>5.365899999999999</v>
      </c>
      <c r="K98" s="23">
        <f t="shared" si="23"/>
        <v>6.9207000000000001</v>
      </c>
      <c r="L98" s="23">
        <f t="shared" si="24"/>
        <v>1.1177999999999999</v>
      </c>
      <c r="M98" s="204">
        <f t="shared" si="25"/>
        <v>22.999999999999996</v>
      </c>
      <c r="N98" s="24"/>
      <c r="P98" s="78">
        <f t="shared" si="17"/>
        <v>9.5955999999999992</v>
      </c>
      <c r="Q98" s="78">
        <f t="shared" si="18"/>
        <v>5.365899999999999</v>
      </c>
      <c r="R98" s="78">
        <f t="shared" si="19"/>
        <v>6.9207000000000001</v>
      </c>
      <c r="S98" s="78">
        <f t="shared" si="20"/>
        <v>1.1177999999999999</v>
      </c>
      <c r="T98" s="78">
        <f t="shared" si="26"/>
        <v>22.999999999999996</v>
      </c>
    </row>
    <row r="99" spans="1:23" ht="15.75" thickBot="1">
      <c r="A99" s="8" t="s">
        <v>175</v>
      </c>
      <c r="B99" s="22">
        <f t="shared" ref="B99:H99" si="27">SUM(B3:B98)/4000</f>
        <v>0.59512500000000002</v>
      </c>
      <c r="C99" s="22">
        <f t="shared" si="27"/>
        <v>0.59512500000000002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0.2482861499999999</v>
      </c>
      <c r="J99" s="205">
        <f t="shared" ref="J99:M99" si="28">SUM(J3:J98)/4000</f>
        <v>0.13884266249999994</v>
      </c>
      <c r="K99" s="205">
        <f t="shared" si="28"/>
        <v>0.17907311250000013</v>
      </c>
      <c r="L99" s="205">
        <f t="shared" si="28"/>
        <v>2.8923075000000017E-2</v>
      </c>
      <c r="M99" s="206">
        <f t="shared" si="28"/>
        <v>0.59512500000000002</v>
      </c>
      <c r="N99" s="25"/>
      <c r="P99" s="78">
        <f>SUM(P3:P98)/4000</f>
        <v>0.2482861499999999</v>
      </c>
      <c r="Q99" s="78">
        <f t="shared" ref="Q99:S99" si="29">SUM(Q3:Q98)/4000</f>
        <v>0.13884266249999994</v>
      </c>
      <c r="R99" s="78">
        <f t="shared" si="29"/>
        <v>0.17907311250000013</v>
      </c>
      <c r="S99" s="78">
        <f t="shared" si="29"/>
        <v>2.8923075000000017E-2</v>
      </c>
      <c r="T99" s="78">
        <f t="shared" si="26"/>
        <v>0.59512500000000002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94.92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94.92</v>
      </c>
      <c r="W3">
        <v>0</v>
      </c>
      <c r="X3">
        <v>0</v>
      </c>
      <c r="Y3">
        <v>0</v>
      </c>
      <c r="Z3">
        <v>94.92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66.430000000000007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66.430000000000007</v>
      </c>
      <c r="W4">
        <v>0</v>
      </c>
      <c r="X4">
        <v>0</v>
      </c>
      <c r="Y4">
        <v>0</v>
      </c>
      <c r="Z4">
        <v>66.430000000000007</v>
      </c>
    </row>
    <row r="5" spans="1:26">
      <c r="G5" t="s">
        <v>47</v>
      </c>
      <c r="H5" s="115">
        <v>0</v>
      </c>
      <c r="I5" s="88">
        <v>0</v>
      </c>
      <c r="J5" s="88">
        <v>56.83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56.83</v>
      </c>
      <c r="W5">
        <v>0</v>
      </c>
      <c r="X5">
        <v>0</v>
      </c>
      <c r="Y5">
        <v>0</v>
      </c>
      <c r="Z5">
        <v>56.83</v>
      </c>
    </row>
    <row r="6" spans="1:26">
      <c r="G6" t="s">
        <v>48</v>
      </c>
      <c r="H6" s="115">
        <v>0</v>
      </c>
      <c r="I6" s="88">
        <v>0</v>
      </c>
      <c r="J6" s="88">
        <v>7.71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7.71</v>
      </c>
      <c r="W6">
        <v>0</v>
      </c>
      <c r="X6">
        <v>0</v>
      </c>
      <c r="Y6">
        <v>0</v>
      </c>
      <c r="Z6">
        <v>7.71</v>
      </c>
    </row>
    <row r="7" spans="1:26">
      <c r="G7" t="s">
        <v>49</v>
      </c>
      <c r="H7" s="115">
        <v>0</v>
      </c>
      <c r="I7" s="88">
        <v>0</v>
      </c>
      <c r="J7" s="88">
        <v>36.61</v>
      </c>
      <c r="K7" s="88">
        <v>0</v>
      </c>
      <c r="L7" s="88">
        <v>0</v>
      </c>
      <c r="M7" s="116">
        <v>0</v>
      </c>
      <c r="N7" s="115">
        <v>0</v>
      </c>
      <c r="O7" s="88">
        <v>-90</v>
      </c>
      <c r="P7" s="88">
        <v>0</v>
      </c>
      <c r="Q7" s="88">
        <v>0</v>
      </c>
      <c r="R7" s="88">
        <v>0</v>
      </c>
      <c r="S7" s="116">
        <v>0</v>
      </c>
      <c r="U7" s="115">
        <v>-90</v>
      </c>
      <c r="V7" s="116">
        <v>36.61</v>
      </c>
      <c r="W7">
        <v>0</v>
      </c>
      <c r="X7">
        <v>-90</v>
      </c>
      <c r="Y7">
        <v>0</v>
      </c>
      <c r="Z7">
        <v>36.61</v>
      </c>
    </row>
    <row r="8" spans="1:26">
      <c r="G8" t="s">
        <v>50</v>
      </c>
      <c r="H8" s="115">
        <v>0</v>
      </c>
      <c r="I8" s="88">
        <v>0</v>
      </c>
      <c r="J8" s="88">
        <v>6.74</v>
      </c>
      <c r="K8" s="88">
        <v>0</v>
      </c>
      <c r="L8" s="88">
        <v>0</v>
      </c>
      <c r="M8" s="116">
        <v>0</v>
      </c>
      <c r="N8" s="115">
        <v>0</v>
      </c>
      <c r="O8" s="88">
        <v>-100</v>
      </c>
      <c r="P8" s="88">
        <v>0</v>
      </c>
      <c r="Q8" s="88">
        <v>0</v>
      </c>
      <c r="R8" s="88">
        <v>0</v>
      </c>
      <c r="S8" s="116">
        <v>0</v>
      </c>
      <c r="U8" s="115">
        <v>-100</v>
      </c>
      <c r="V8" s="116">
        <v>6.74</v>
      </c>
      <c r="W8">
        <v>0</v>
      </c>
      <c r="X8">
        <v>-100</v>
      </c>
      <c r="Y8">
        <v>0</v>
      </c>
      <c r="Z8">
        <v>6.74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-130</v>
      </c>
      <c r="P9" s="88">
        <v>-5</v>
      </c>
      <c r="Q9" s="88">
        <v>0</v>
      </c>
      <c r="R9" s="88">
        <v>0</v>
      </c>
      <c r="S9" s="116">
        <v>0</v>
      </c>
      <c r="U9" s="115">
        <v>-135</v>
      </c>
      <c r="V9" s="116">
        <v>0</v>
      </c>
      <c r="W9">
        <v>0</v>
      </c>
      <c r="X9">
        <v>-130</v>
      </c>
      <c r="Y9">
        <v>0</v>
      </c>
      <c r="Z9">
        <v>-5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-150</v>
      </c>
      <c r="P10" s="88">
        <v>-24</v>
      </c>
      <c r="Q10" s="88">
        <v>0</v>
      </c>
      <c r="R10" s="88">
        <v>0</v>
      </c>
      <c r="S10" s="116">
        <v>0</v>
      </c>
      <c r="U10" s="115">
        <v>-174</v>
      </c>
      <c r="V10" s="116">
        <v>0</v>
      </c>
      <c r="W10">
        <v>0</v>
      </c>
      <c r="X10">
        <v>-150</v>
      </c>
      <c r="Y10">
        <v>0</v>
      </c>
      <c r="Z10">
        <v>-24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-170</v>
      </c>
      <c r="P11" s="88">
        <v>-40</v>
      </c>
      <c r="Q11" s="88">
        <v>0</v>
      </c>
      <c r="R11" s="88">
        <v>0</v>
      </c>
      <c r="S11" s="116">
        <v>0</v>
      </c>
      <c r="U11" s="115">
        <v>-210</v>
      </c>
      <c r="V11" s="116">
        <v>0</v>
      </c>
      <c r="W11">
        <v>0</v>
      </c>
      <c r="X11">
        <v>-170</v>
      </c>
      <c r="Y11">
        <v>0</v>
      </c>
      <c r="Z11">
        <v>-40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-195</v>
      </c>
      <c r="P12" s="88">
        <v>-61</v>
      </c>
      <c r="Q12" s="88">
        <v>0</v>
      </c>
      <c r="R12" s="88">
        <v>0</v>
      </c>
      <c r="S12" s="116">
        <v>0</v>
      </c>
      <c r="U12" s="115">
        <v>-256</v>
      </c>
      <c r="V12" s="116">
        <v>0</v>
      </c>
      <c r="W12">
        <v>0</v>
      </c>
      <c r="X12">
        <v>-195</v>
      </c>
      <c r="Y12">
        <v>0</v>
      </c>
      <c r="Z12">
        <v>-61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-210</v>
      </c>
      <c r="P13" s="88">
        <v>-83</v>
      </c>
      <c r="Q13" s="88">
        <v>0</v>
      </c>
      <c r="R13" s="88">
        <v>0</v>
      </c>
      <c r="S13" s="116">
        <v>0</v>
      </c>
      <c r="U13" s="115">
        <v>-293</v>
      </c>
      <c r="V13" s="116">
        <v>0</v>
      </c>
      <c r="W13">
        <v>0</v>
      </c>
      <c r="X13">
        <v>-210</v>
      </c>
      <c r="Y13">
        <v>0</v>
      </c>
      <c r="Z13">
        <v>-83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-158</v>
      </c>
      <c r="P14" s="88">
        <v>-85</v>
      </c>
      <c r="Q14" s="88">
        <v>0</v>
      </c>
      <c r="R14" s="88">
        <v>0</v>
      </c>
      <c r="S14" s="116">
        <v>0</v>
      </c>
      <c r="U14" s="115">
        <v>-243</v>
      </c>
      <c r="V14" s="116">
        <v>0</v>
      </c>
      <c r="W14">
        <v>0</v>
      </c>
      <c r="X14">
        <v>-158</v>
      </c>
      <c r="Y14">
        <v>0</v>
      </c>
      <c r="Z14">
        <v>-85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-205</v>
      </c>
      <c r="P15" s="88">
        <v>-125</v>
      </c>
      <c r="Q15" s="88">
        <v>0</v>
      </c>
      <c r="R15" s="88">
        <v>0</v>
      </c>
      <c r="S15" s="116">
        <v>0</v>
      </c>
      <c r="U15" s="115">
        <v>-330</v>
      </c>
      <c r="V15" s="116">
        <v>0</v>
      </c>
      <c r="W15">
        <v>0</v>
      </c>
      <c r="X15">
        <v>-205</v>
      </c>
      <c r="Y15">
        <v>0</v>
      </c>
      <c r="Z15">
        <v>-125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-220</v>
      </c>
      <c r="P16" s="88">
        <v>-124.61</v>
      </c>
      <c r="Q16" s="88">
        <v>0</v>
      </c>
      <c r="R16" s="88">
        <v>0</v>
      </c>
      <c r="S16" s="116">
        <v>0</v>
      </c>
      <c r="U16" s="115">
        <v>-344.61</v>
      </c>
      <c r="V16" s="116">
        <v>0</v>
      </c>
      <c r="W16">
        <v>0</v>
      </c>
      <c r="X16">
        <v>-220</v>
      </c>
      <c r="Y16">
        <v>0</v>
      </c>
      <c r="Z16">
        <v>-124.61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-235</v>
      </c>
      <c r="P17" s="88">
        <v>-162</v>
      </c>
      <c r="Q17" s="88">
        <v>0</v>
      </c>
      <c r="R17" s="88">
        <v>0</v>
      </c>
      <c r="S17" s="116">
        <v>0</v>
      </c>
      <c r="U17" s="115">
        <v>-397</v>
      </c>
      <c r="V17" s="116">
        <v>0</v>
      </c>
      <c r="W17">
        <v>0</v>
      </c>
      <c r="X17">
        <v>-235</v>
      </c>
      <c r="Y17">
        <v>0</v>
      </c>
      <c r="Z17">
        <v>-162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-250</v>
      </c>
      <c r="P18" s="88">
        <v>-158</v>
      </c>
      <c r="Q18" s="88">
        <v>0</v>
      </c>
      <c r="R18" s="88">
        <v>0</v>
      </c>
      <c r="S18" s="116">
        <v>0</v>
      </c>
      <c r="U18" s="115">
        <v>-408</v>
      </c>
      <c r="V18" s="116">
        <v>0</v>
      </c>
      <c r="W18">
        <v>0</v>
      </c>
      <c r="X18">
        <v>-250</v>
      </c>
      <c r="Y18">
        <v>0</v>
      </c>
      <c r="Z18">
        <v>-158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-198</v>
      </c>
      <c r="P19" s="88">
        <v>-167</v>
      </c>
      <c r="Q19" s="88">
        <v>0</v>
      </c>
      <c r="R19" s="88">
        <v>0</v>
      </c>
      <c r="S19" s="116">
        <v>0</v>
      </c>
      <c r="U19" s="115">
        <v>-365</v>
      </c>
      <c r="V19" s="116">
        <v>0</v>
      </c>
      <c r="W19">
        <v>0</v>
      </c>
      <c r="X19">
        <v>-198</v>
      </c>
      <c r="Y19">
        <v>0</v>
      </c>
      <c r="Z19">
        <v>-167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-208</v>
      </c>
      <c r="P20" s="88">
        <v>-179</v>
      </c>
      <c r="Q20" s="88">
        <v>0</v>
      </c>
      <c r="R20" s="88">
        <v>0</v>
      </c>
      <c r="S20" s="116">
        <v>0</v>
      </c>
      <c r="U20" s="115">
        <v>-387</v>
      </c>
      <c r="V20" s="116">
        <v>0</v>
      </c>
      <c r="W20">
        <v>0</v>
      </c>
      <c r="X20">
        <v>-208</v>
      </c>
      <c r="Y20">
        <v>0</v>
      </c>
      <c r="Z20">
        <v>-179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-218</v>
      </c>
      <c r="P21" s="88">
        <v>-202</v>
      </c>
      <c r="Q21" s="88">
        <v>0</v>
      </c>
      <c r="R21" s="88">
        <v>0</v>
      </c>
      <c r="S21" s="116">
        <v>0</v>
      </c>
      <c r="U21" s="115">
        <v>-420</v>
      </c>
      <c r="V21" s="116">
        <v>0</v>
      </c>
      <c r="W21">
        <v>0</v>
      </c>
      <c r="X21">
        <v>-218</v>
      </c>
      <c r="Y21">
        <v>0</v>
      </c>
      <c r="Z21">
        <v>-202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-228</v>
      </c>
      <c r="P22" s="88">
        <v>-220</v>
      </c>
      <c r="Q22" s="88">
        <v>0</v>
      </c>
      <c r="R22" s="88">
        <v>0</v>
      </c>
      <c r="S22" s="116">
        <v>0</v>
      </c>
      <c r="U22" s="115">
        <v>-448</v>
      </c>
      <c r="V22" s="116">
        <v>0</v>
      </c>
      <c r="W22">
        <v>0</v>
      </c>
      <c r="X22">
        <v>-228</v>
      </c>
      <c r="Y22">
        <v>0</v>
      </c>
      <c r="Z22">
        <v>-220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-238</v>
      </c>
      <c r="P23" s="88">
        <v>-274</v>
      </c>
      <c r="Q23" s="88">
        <v>0</v>
      </c>
      <c r="R23" s="88">
        <v>0</v>
      </c>
      <c r="S23" s="116">
        <v>0</v>
      </c>
      <c r="U23" s="115">
        <v>-512</v>
      </c>
      <c r="V23" s="116">
        <v>0</v>
      </c>
      <c r="W23">
        <v>0</v>
      </c>
      <c r="X23">
        <v>-238</v>
      </c>
      <c r="Y23">
        <v>0</v>
      </c>
      <c r="Z23">
        <v>-274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-345</v>
      </c>
      <c r="P24" s="88">
        <v>-290</v>
      </c>
      <c r="Q24" s="88">
        <v>0</v>
      </c>
      <c r="R24" s="88">
        <v>0</v>
      </c>
      <c r="S24" s="116">
        <v>0</v>
      </c>
      <c r="U24" s="115">
        <v>-635</v>
      </c>
      <c r="V24" s="116">
        <v>0</v>
      </c>
      <c r="W24">
        <v>0</v>
      </c>
      <c r="X24">
        <v>-345</v>
      </c>
      <c r="Y24">
        <v>0</v>
      </c>
      <c r="Z24">
        <v>-290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-345</v>
      </c>
      <c r="P25" s="88">
        <v>-297</v>
      </c>
      <c r="Q25" s="88">
        <v>0</v>
      </c>
      <c r="R25" s="88">
        <v>0</v>
      </c>
      <c r="S25" s="116">
        <v>0</v>
      </c>
      <c r="U25" s="115">
        <v>-642</v>
      </c>
      <c r="V25" s="116">
        <v>0</v>
      </c>
      <c r="W25">
        <v>0</v>
      </c>
      <c r="X25">
        <v>-345</v>
      </c>
      <c r="Y25">
        <v>0</v>
      </c>
      <c r="Z25">
        <v>-297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-340</v>
      </c>
      <c r="P26" s="88">
        <v>-308</v>
      </c>
      <c r="Q26" s="88">
        <v>0</v>
      </c>
      <c r="R26" s="88">
        <v>0</v>
      </c>
      <c r="S26" s="116">
        <v>0</v>
      </c>
      <c r="U26" s="115">
        <v>-648</v>
      </c>
      <c r="V26" s="116">
        <v>0</v>
      </c>
      <c r="W26">
        <v>0</v>
      </c>
      <c r="X26">
        <v>-340</v>
      </c>
      <c r="Y26">
        <v>0</v>
      </c>
      <c r="Z26">
        <v>-308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3.76</v>
      </c>
      <c r="N27" s="115">
        <v>0</v>
      </c>
      <c r="O27" s="88">
        <v>-243</v>
      </c>
      <c r="P27" s="88">
        <v>-314</v>
      </c>
      <c r="Q27" s="88">
        <v>0</v>
      </c>
      <c r="R27" s="88">
        <v>0</v>
      </c>
      <c r="S27" s="116">
        <v>0</v>
      </c>
      <c r="U27" s="115">
        <v>-557</v>
      </c>
      <c r="V27" s="116">
        <v>3.76</v>
      </c>
      <c r="W27">
        <v>0</v>
      </c>
      <c r="X27">
        <v>-243</v>
      </c>
      <c r="Y27">
        <v>3.76</v>
      </c>
      <c r="Z27">
        <v>-314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8.77</v>
      </c>
      <c r="N28" s="115">
        <v>0</v>
      </c>
      <c r="O28" s="88">
        <v>-238</v>
      </c>
      <c r="P28" s="88">
        <v>-150.19</v>
      </c>
      <c r="Q28" s="88">
        <v>0</v>
      </c>
      <c r="R28" s="88">
        <v>0</v>
      </c>
      <c r="S28" s="116">
        <v>0</v>
      </c>
      <c r="U28" s="115">
        <v>-388.19</v>
      </c>
      <c r="V28" s="116">
        <v>8.77</v>
      </c>
      <c r="W28">
        <v>0</v>
      </c>
      <c r="X28">
        <v>-238</v>
      </c>
      <c r="Y28">
        <v>8.77</v>
      </c>
      <c r="Z28">
        <v>-150.19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</v>
      </c>
      <c r="N29" s="115">
        <v>0</v>
      </c>
      <c r="O29" s="88">
        <v>-199</v>
      </c>
      <c r="P29" s="88">
        <v>-91</v>
      </c>
      <c r="Q29" s="88">
        <v>0</v>
      </c>
      <c r="R29" s="88">
        <v>0</v>
      </c>
      <c r="S29" s="116">
        <v>0</v>
      </c>
      <c r="U29" s="115">
        <v>-290</v>
      </c>
      <c r="V29" s="116">
        <v>8</v>
      </c>
      <c r="W29">
        <v>0</v>
      </c>
      <c r="X29">
        <v>-199</v>
      </c>
      <c r="Y29">
        <v>8</v>
      </c>
      <c r="Z29">
        <v>-91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7.22</v>
      </c>
      <c r="N30" s="115">
        <v>0</v>
      </c>
      <c r="O30" s="88">
        <v>-204</v>
      </c>
      <c r="P30" s="88">
        <v>-34.44</v>
      </c>
      <c r="Q30" s="88">
        <v>0</v>
      </c>
      <c r="R30" s="88">
        <v>0</v>
      </c>
      <c r="S30" s="116">
        <v>0</v>
      </c>
      <c r="U30" s="115">
        <v>-238.44</v>
      </c>
      <c r="V30" s="116">
        <v>7.22</v>
      </c>
      <c r="W30">
        <v>0</v>
      </c>
      <c r="X30">
        <v>-204</v>
      </c>
      <c r="Y30">
        <v>7.22</v>
      </c>
      <c r="Z30">
        <v>-34.44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6.74</v>
      </c>
      <c r="N31" s="115">
        <v>0</v>
      </c>
      <c r="O31" s="88">
        <v>-159</v>
      </c>
      <c r="P31" s="88">
        <v>-53</v>
      </c>
      <c r="Q31" s="88">
        <v>0</v>
      </c>
      <c r="R31" s="88">
        <v>0</v>
      </c>
      <c r="S31" s="116">
        <v>0</v>
      </c>
      <c r="U31" s="115">
        <v>-212</v>
      </c>
      <c r="V31" s="116">
        <v>6.74</v>
      </c>
      <c r="W31">
        <v>0</v>
      </c>
      <c r="X31">
        <v>-159</v>
      </c>
      <c r="Y31">
        <v>6.74</v>
      </c>
      <c r="Z31">
        <v>-53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6.17</v>
      </c>
      <c r="N32" s="115">
        <v>0</v>
      </c>
      <c r="O32" s="88">
        <v>-121</v>
      </c>
      <c r="P32" s="88">
        <v>-78</v>
      </c>
      <c r="Q32" s="88">
        <v>0</v>
      </c>
      <c r="R32" s="88">
        <v>0</v>
      </c>
      <c r="S32" s="116">
        <v>0</v>
      </c>
      <c r="U32" s="115">
        <v>-199</v>
      </c>
      <c r="V32" s="116">
        <v>6.17</v>
      </c>
      <c r="W32">
        <v>0</v>
      </c>
      <c r="X32">
        <v>-121</v>
      </c>
      <c r="Y32">
        <v>6.17</v>
      </c>
      <c r="Z32">
        <v>-78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6.17</v>
      </c>
      <c r="N33" s="115">
        <v>-41</v>
      </c>
      <c r="O33" s="88">
        <v>-126</v>
      </c>
      <c r="P33" s="88">
        <v>0</v>
      </c>
      <c r="Q33" s="88">
        <v>0</v>
      </c>
      <c r="R33" s="88">
        <v>0</v>
      </c>
      <c r="S33" s="116">
        <v>0</v>
      </c>
      <c r="U33" s="115">
        <v>-167</v>
      </c>
      <c r="V33" s="116">
        <v>6.17</v>
      </c>
      <c r="W33">
        <v>-41</v>
      </c>
      <c r="X33">
        <v>-126</v>
      </c>
      <c r="Y33">
        <v>6.17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3.85</v>
      </c>
      <c r="N34" s="115">
        <v>-104</v>
      </c>
      <c r="O34" s="88">
        <v>-141</v>
      </c>
      <c r="P34" s="88">
        <v>0</v>
      </c>
      <c r="Q34" s="88">
        <v>0</v>
      </c>
      <c r="R34" s="88">
        <v>0</v>
      </c>
      <c r="S34" s="116">
        <v>0</v>
      </c>
      <c r="U34" s="115">
        <v>-245</v>
      </c>
      <c r="V34" s="116">
        <v>3.85</v>
      </c>
      <c r="W34">
        <v>-104</v>
      </c>
      <c r="X34">
        <v>-141</v>
      </c>
      <c r="Y34">
        <v>3.85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4.43</v>
      </c>
      <c r="N35" s="115">
        <v>-180</v>
      </c>
      <c r="O35" s="88">
        <v>-136</v>
      </c>
      <c r="P35" s="88">
        <v>-6</v>
      </c>
      <c r="Q35" s="88">
        <v>0</v>
      </c>
      <c r="R35" s="88">
        <v>0</v>
      </c>
      <c r="S35" s="116">
        <v>0</v>
      </c>
      <c r="U35" s="115">
        <v>-322</v>
      </c>
      <c r="V35" s="116">
        <v>4.43</v>
      </c>
      <c r="W35">
        <v>-180</v>
      </c>
      <c r="X35">
        <v>-136</v>
      </c>
      <c r="Y35">
        <v>4.43</v>
      </c>
      <c r="Z35">
        <v>-6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5.2</v>
      </c>
      <c r="N36" s="115">
        <v>-202</v>
      </c>
      <c r="O36" s="88">
        <v>-161</v>
      </c>
      <c r="P36" s="88">
        <v>-14</v>
      </c>
      <c r="Q36" s="88">
        <v>0</v>
      </c>
      <c r="R36" s="88">
        <v>0</v>
      </c>
      <c r="S36" s="116">
        <v>0</v>
      </c>
      <c r="U36" s="115">
        <v>-377</v>
      </c>
      <c r="V36" s="116">
        <v>5.2</v>
      </c>
      <c r="W36">
        <v>-202</v>
      </c>
      <c r="X36">
        <v>-161</v>
      </c>
      <c r="Y36">
        <v>5.2</v>
      </c>
      <c r="Z36">
        <v>-14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4.43</v>
      </c>
      <c r="N37" s="115">
        <v>-235</v>
      </c>
      <c r="O37" s="88">
        <v>-181</v>
      </c>
      <c r="P37" s="88">
        <v>-15</v>
      </c>
      <c r="Q37" s="88">
        <v>0</v>
      </c>
      <c r="R37" s="88">
        <v>0</v>
      </c>
      <c r="S37" s="116">
        <v>0</v>
      </c>
      <c r="U37" s="115">
        <v>-431</v>
      </c>
      <c r="V37" s="116">
        <v>4.43</v>
      </c>
      <c r="W37">
        <v>-235</v>
      </c>
      <c r="X37">
        <v>-181</v>
      </c>
      <c r="Y37">
        <v>4.43</v>
      </c>
      <c r="Z37">
        <v>-15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5.97</v>
      </c>
      <c r="N38" s="115">
        <v>-246</v>
      </c>
      <c r="O38" s="88">
        <v>-196</v>
      </c>
      <c r="P38" s="88">
        <v>-11</v>
      </c>
      <c r="Q38" s="88">
        <v>0</v>
      </c>
      <c r="R38" s="88">
        <v>0</v>
      </c>
      <c r="S38" s="116">
        <v>0</v>
      </c>
      <c r="U38" s="115">
        <v>-453</v>
      </c>
      <c r="V38" s="116">
        <v>5.97</v>
      </c>
      <c r="W38">
        <v>-246</v>
      </c>
      <c r="X38">
        <v>-196</v>
      </c>
      <c r="Y38">
        <v>5.97</v>
      </c>
      <c r="Z38">
        <v>-11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5.39</v>
      </c>
      <c r="N39" s="115">
        <v>-247</v>
      </c>
      <c r="O39" s="88">
        <v>-201</v>
      </c>
      <c r="P39" s="88">
        <v>0</v>
      </c>
      <c r="Q39" s="88">
        <v>0</v>
      </c>
      <c r="R39" s="88">
        <v>0</v>
      </c>
      <c r="S39" s="116">
        <v>0</v>
      </c>
      <c r="U39" s="115">
        <v>-448</v>
      </c>
      <c r="V39" s="116">
        <v>5.39</v>
      </c>
      <c r="W39">
        <v>-247</v>
      </c>
      <c r="X39">
        <v>-201</v>
      </c>
      <c r="Y39">
        <v>5.39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7.22</v>
      </c>
      <c r="N40" s="115">
        <v>-228</v>
      </c>
      <c r="O40" s="88">
        <v>-176</v>
      </c>
      <c r="P40" s="88">
        <v>0</v>
      </c>
      <c r="Q40" s="88">
        <v>0</v>
      </c>
      <c r="R40" s="88">
        <v>0</v>
      </c>
      <c r="S40" s="116">
        <v>0</v>
      </c>
      <c r="U40" s="115">
        <v>-404</v>
      </c>
      <c r="V40" s="116">
        <v>7.22</v>
      </c>
      <c r="W40">
        <v>-228</v>
      </c>
      <c r="X40">
        <v>-176</v>
      </c>
      <c r="Y40">
        <v>7.22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2.99</v>
      </c>
      <c r="N41" s="115">
        <v>-204</v>
      </c>
      <c r="O41" s="88">
        <v>-161</v>
      </c>
      <c r="P41" s="88">
        <v>0</v>
      </c>
      <c r="Q41" s="88">
        <v>0</v>
      </c>
      <c r="R41" s="88">
        <v>0</v>
      </c>
      <c r="S41" s="116">
        <v>0</v>
      </c>
      <c r="U41" s="115">
        <v>-365</v>
      </c>
      <c r="V41" s="116">
        <v>2.99</v>
      </c>
      <c r="W41">
        <v>-204</v>
      </c>
      <c r="X41">
        <v>-161</v>
      </c>
      <c r="Y41">
        <v>2.99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5.68</v>
      </c>
      <c r="N42" s="115">
        <v>-169</v>
      </c>
      <c r="O42" s="88">
        <v>-146</v>
      </c>
      <c r="P42" s="88">
        <v>0</v>
      </c>
      <c r="Q42" s="88">
        <v>0</v>
      </c>
      <c r="R42" s="88">
        <v>0</v>
      </c>
      <c r="S42" s="116">
        <v>0</v>
      </c>
      <c r="U42" s="115">
        <v>-315</v>
      </c>
      <c r="V42" s="116">
        <v>5.68</v>
      </c>
      <c r="W42">
        <v>-169</v>
      </c>
      <c r="X42">
        <v>-146</v>
      </c>
      <c r="Y42">
        <v>5.68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5.49</v>
      </c>
      <c r="N43" s="115">
        <v>-168</v>
      </c>
      <c r="O43" s="88">
        <v>-136</v>
      </c>
      <c r="P43" s="88">
        <v>0</v>
      </c>
      <c r="Q43" s="88">
        <v>0</v>
      </c>
      <c r="R43" s="88">
        <v>0</v>
      </c>
      <c r="S43" s="116">
        <v>0</v>
      </c>
      <c r="U43" s="115">
        <v>-304</v>
      </c>
      <c r="V43" s="116">
        <v>5.49</v>
      </c>
      <c r="W43">
        <v>-168</v>
      </c>
      <c r="X43">
        <v>-136</v>
      </c>
      <c r="Y43">
        <v>5.49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4.62</v>
      </c>
      <c r="N44" s="115">
        <v>-148</v>
      </c>
      <c r="O44" s="88">
        <v>-121</v>
      </c>
      <c r="P44" s="88">
        <v>0</v>
      </c>
      <c r="Q44" s="88">
        <v>0</v>
      </c>
      <c r="R44" s="88">
        <v>0</v>
      </c>
      <c r="S44" s="116">
        <v>0</v>
      </c>
      <c r="U44" s="115">
        <v>-269</v>
      </c>
      <c r="V44" s="116">
        <v>4.62</v>
      </c>
      <c r="W44">
        <v>-148</v>
      </c>
      <c r="X44">
        <v>-121</v>
      </c>
      <c r="Y44">
        <v>4.62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3.08</v>
      </c>
      <c r="N45" s="115">
        <v>-120</v>
      </c>
      <c r="O45" s="88">
        <v>-101</v>
      </c>
      <c r="P45" s="88">
        <v>0</v>
      </c>
      <c r="Q45" s="88">
        <v>0</v>
      </c>
      <c r="R45" s="88">
        <v>0</v>
      </c>
      <c r="S45" s="116">
        <v>0</v>
      </c>
      <c r="U45" s="115">
        <v>-221</v>
      </c>
      <c r="V45" s="116">
        <v>3.08</v>
      </c>
      <c r="W45">
        <v>-120</v>
      </c>
      <c r="X45">
        <v>-101</v>
      </c>
      <c r="Y45">
        <v>3.08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3.56</v>
      </c>
      <c r="N46" s="115">
        <v>-97</v>
      </c>
      <c r="O46" s="88">
        <v>-86</v>
      </c>
      <c r="P46" s="88">
        <v>0</v>
      </c>
      <c r="Q46" s="88">
        <v>0</v>
      </c>
      <c r="R46" s="88">
        <v>0</v>
      </c>
      <c r="S46" s="116">
        <v>0</v>
      </c>
      <c r="U46" s="115">
        <v>-183</v>
      </c>
      <c r="V46" s="116">
        <v>3.56</v>
      </c>
      <c r="W46">
        <v>-97</v>
      </c>
      <c r="X46">
        <v>-86</v>
      </c>
      <c r="Y46">
        <v>3.56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3.37</v>
      </c>
      <c r="N47" s="115">
        <v>-65</v>
      </c>
      <c r="O47" s="88">
        <v>-86</v>
      </c>
      <c r="P47" s="88">
        <v>0</v>
      </c>
      <c r="Q47" s="88">
        <v>0</v>
      </c>
      <c r="R47" s="88">
        <v>0</v>
      </c>
      <c r="S47" s="116">
        <v>0</v>
      </c>
      <c r="U47" s="115">
        <v>-151</v>
      </c>
      <c r="V47" s="116">
        <v>3.37</v>
      </c>
      <c r="W47">
        <v>-65</v>
      </c>
      <c r="X47">
        <v>-86</v>
      </c>
      <c r="Y47">
        <v>3.37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2.41</v>
      </c>
      <c r="N48" s="115">
        <v>-57</v>
      </c>
      <c r="O48" s="88">
        <v>-76</v>
      </c>
      <c r="P48" s="88">
        <v>0</v>
      </c>
      <c r="Q48" s="88">
        <v>0</v>
      </c>
      <c r="R48" s="88">
        <v>0</v>
      </c>
      <c r="S48" s="116">
        <v>0</v>
      </c>
      <c r="U48" s="115">
        <v>-133</v>
      </c>
      <c r="V48" s="116">
        <v>2.41</v>
      </c>
      <c r="W48">
        <v>-57</v>
      </c>
      <c r="X48">
        <v>-76</v>
      </c>
      <c r="Y48">
        <v>2.41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2.79</v>
      </c>
      <c r="N49" s="115">
        <v>-47</v>
      </c>
      <c r="O49" s="88">
        <v>-66</v>
      </c>
      <c r="P49" s="88">
        <v>0</v>
      </c>
      <c r="Q49" s="88">
        <v>0</v>
      </c>
      <c r="R49" s="88">
        <v>0</v>
      </c>
      <c r="S49" s="116">
        <v>0</v>
      </c>
      <c r="U49" s="115">
        <v>-113</v>
      </c>
      <c r="V49" s="116">
        <v>2.79</v>
      </c>
      <c r="W49">
        <v>-47</v>
      </c>
      <c r="X49">
        <v>-66</v>
      </c>
      <c r="Y49">
        <v>2.79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3.47</v>
      </c>
      <c r="N50" s="115">
        <v>-26</v>
      </c>
      <c r="O50" s="88">
        <v>-61</v>
      </c>
      <c r="P50" s="88">
        <v>0</v>
      </c>
      <c r="Q50" s="88">
        <v>0</v>
      </c>
      <c r="R50" s="88">
        <v>0</v>
      </c>
      <c r="S50" s="116">
        <v>0</v>
      </c>
      <c r="U50" s="115">
        <v>-87</v>
      </c>
      <c r="V50" s="116">
        <v>3.47</v>
      </c>
      <c r="W50">
        <v>-26</v>
      </c>
      <c r="X50">
        <v>-61</v>
      </c>
      <c r="Y50">
        <v>3.47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6.07</v>
      </c>
      <c r="N51" s="115">
        <v>-37</v>
      </c>
      <c r="O51" s="88">
        <v>-65.819999999999993</v>
      </c>
      <c r="P51" s="88">
        <v>0</v>
      </c>
      <c r="Q51" s="88">
        <v>0</v>
      </c>
      <c r="R51" s="88">
        <v>0</v>
      </c>
      <c r="S51" s="116">
        <v>0</v>
      </c>
      <c r="U51" s="115">
        <v>-102.82</v>
      </c>
      <c r="V51" s="116">
        <v>6.07</v>
      </c>
      <c r="W51">
        <v>-37</v>
      </c>
      <c r="X51">
        <v>-65.819999999999993</v>
      </c>
      <c r="Y51">
        <v>6.07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4.05</v>
      </c>
      <c r="N52" s="115">
        <v>-15</v>
      </c>
      <c r="O52" s="88">
        <v>-79</v>
      </c>
      <c r="P52" s="88">
        <v>0</v>
      </c>
      <c r="Q52" s="88">
        <v>0</v>
      </c>
      <c r="R52" s="88">
        <v>0</v>
      </c>
      <c r="S52" s="116">
        <v>0</v>
      </c>
      <c r="U52" s="115">
        <v>-94</v>
      </c>
      <c r="V52" s="116">
        <v>4.05</v>
      </c>
      <c r="W52">
        <v>-15</v>
      </c>
      <c r="X52">
        <v>-79</v>
      </c>
      <c r="Y52">
        <v>4.05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4.33</v>
      </c>
      <c r="N53" s="115">
        <v>-19</v>
      </c>
      <c r="O53" s="88">
        <v>-99</v>
      </c>
      <c r="P53" s="88">
        <v>0</v>
      </c>
      <c r="Q53" s="88">
        <v>0</v>
      </c>
      <c r="R53" s="88">
        <v>0</v>
      </c>
      <c r="S53" s="116">
        <v>0</v>
      </c>
      <c r="U53" s="115">
        <v>-118</v>
      </c>
      <c r="V53" s="116">
        <v>4.33</v>
      </c>
      <c r="W53">
        <v>-19</v>
      </c>
      <c r="X53">
        <v>-99</v>
      </c>
      <c r="Y53">
        <v>4.33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4.53</v>
      </c>
      <c r="N54" s="115">
        <v>-29</v>
      </c>
      <c r="O54" s="88">
        <v>-89</v>
      </c>
      <c r="P54" s="88">
        <v>0</v>
      </c>
      <c r="Q54" s="88">
        <v>0</v>
      </c>
      <c r="R54" s="88">
        <v>0</v>
      </c>
      <c r="S54" s="116">
        <v>0</v>
      </c>
      <c r="U54" s="115">
        <v>-118</v>
      </c>
      <c r="V54" s="116">
        <v>4.53</v>
      </c>
      <c r="W54">
        <v>-29</v>
      </c>
      <c r="X54">
        <v>-89</v>
      </c>
      <c r="Y54">
        <v>4.53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6.26</v>
      </c>
      <c r="N55" s="115">
        <v>-45</v>
      </c>
      <c r="O55" s="88">
        <v>-36</v>
      </c>
      <c r="P55" s="88">
        <v>0</v>
      </c>
      <c r="Q55" s="88">
        <v>0</v>
      </c>
      <c r="R55" s="88">
        <v>0</v>
      </c>
      <c r="S55" s="116">
        <v>0</v>
      </c>
      <c r="U55" s="115">
        <v>-81</v>
      </c>
      <c r="V55" s="116">
        <v>6.26</v>
      </c>
      <c r="W55">
        <v>-45</v>
      </c>
      <c r="X55">
        <v>-36</v>
      </c>
      <c r="Y55">
        <v>6.26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6.26</v>
      </c>
      <c r="N56" s="115">
        <v>-38</v>
      </c>
      <c r="O56" s="88">
        <v>-36</v>
      </c>
      <c r="P56" s="88">
        <v>0</v>
      </c>
      <c r="Q56" s="88">
        <v>0</v>
      </c>
      <c r="R56" s="88">
        <v>0</v>
      </c>
      <c r="S56" s="116">
        <v>0</v>
      </c>
      <c r="U56" s="115">
        <v>-74</v>
      </c>
      <c r="V56" s="116">
        <v>6.26</v>
      </c>
      <c r="W56">
        <v>-38</v>
      </c>
      <c r="X56">
        <v>-36</v>
      </c>
      <c r="Y56">
        <v>6.26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4.33</v>
      </c>
      <c r="N57" s="115">
        <v>0</v>
      </c>
      <c r="O57" s="88">
        <v>-84</v>
      </c>
      <c r="P57" s="88">
        <v>0</v>
      </c>
      <c r="Q57" s="88">
        <v>0</v>
      </c>
      <c r="R57" s="88">
        <v>0</v>
      </c>
      <c r="S57" s="116">
        <v>0</v>
      </c>
      <c r="U57" s="115">
        <v>-84</v>
      </c>
      <c r="V57" s="116">
        <v>4.33</v>
      </c>
      <c r="W57">
        <v>0</v>
      </c>
      <c r="X57">
        <v>-84</v>
      </c>
      <c r="Y57">
        <v>4.33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6.55</v>
      </c>
      <c r="N58" s="115">
        <v>0</v>
      </c>
      <c r="O58" s="88">
        <v>-64</v>
      </c>
      <c r="P58" s="88">
        <v>0</v>
      </c>
      <c r="Q58" s="88">
        <v>0</v>
      </c>
      <c r="R58" s="88">
        <v>0</v>
      </c>
      <c r="S58" s="116">
        <v>0</v>
      </c>
      <c r="U58" s="115">
        <v>-64</v>
      </c>
      <c r="V58" s="116">
        <v>6.55</v>
      </c>
      <c r="W58">
        <v>0</v>
      </c>
      <c r="X58">
        <v>-64</v>
      </c>
      <c r="Y58">
        <v>6.55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7.13</v>
      </c>
      <c r="N59" s="115">
        <v>0</v>
      </c>
      <c r="O59" s="88">
        <v>-49</v>
      </c>
      <c r="P59" s="88">
        <v>0</v>
      </c>
      <c r="Q59" s="88">
        <v>0</v>
      </c>
      <c r="R59" s="88">
        <v>0</v>
      </c>
      <c r="S59" s="116">
        <v>0</v>
      </c>
      <c r="U59" s="115">
        <v>-49</v>
      </c>
      <c r="V59" s="116">
        <v>7.13</v>
      </c>
      <c r="W59">
        <v>0</v>
      </c>
      <c r="X59">
        <v>-49</v>
      </c>
      <c r="Y59">
        <v>7.13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8.9600000000000009</v>
      </c>
      <c r="N60" s="115">
        <v>0</v>
      </c>
      <c r="O60" s="88">
        <v>-59</v>
      </c>
      <c r="P60" s="88">
        <v>0</v>
      </c>
      <c r="Q60" s="88">
        <v>0</v>
      </c>
      <c r="R60" s="88">
        <v>0</v>
      </c>
      <c r="S60" s="116">
        <v>0</v>
      </c>
      <c r="U60" s="115">
        <v>-59</v>
      </c>
      <c r="V60" s="116">
        <v>8.9600000000000009</v>
      </c>
      <c r="W60">
        <v>0</v>
      </c>
      <c r="X60">
        <v>-59</v>
      </c>
      <c r="Y60">
        <v>8.9600000000000009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9.25</v>
      </c>
      <c r="N61" s="115">
        <v>0</v>
      </c>
      <c r="O61" s="88">
        <v>-34</v>
      </c>
      <c r="P61" s="88">
        <v>0</v>
      </c>
      <c r="Q61" s="88">
        <v>0</v>
      </c>
      <c r="R61" s="88">
        <v>0</v>
      </c>
      <c r="S61" s="116">
        <v>0</v>
      </c>
      <c r="U61" s="115">
        <v>-34</v>
      </c>
      <c r="V61" s="116">
        <v>9.25</v>
      </c>
      <c r="W61">
        <v>0</v>
      </c>
      <c r="X61">
        <v>-34</v>
      </c>
      <c r="Y61">
        <v>9.25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28.9</v>
      </c>
      <c r="K62" s="88">
        <v>0</v>
      </c>
      <c r="L62" s="88">
        <v>0</v>
      </c>
      <c r="M62" s="116">
        <v>7.42</v>
      </c>
      <c r="N62" s="115">
        <v>0</v>
      </c>
      <c r="O62" s="88">
        <v>-28</v>
      </c>
      <c r="P62" s="88">
        <v>0</v>
      </c>
      <c r="Q62" s="88">
        <v>0</v>
      </c>
      <c r="R62" s="88">
        <v>0</v>
      </c>
      <c r="S62" s="116">
        <v>0</v>
      </c>
      <c r="U62" s="115">
        <v>-28</v>
      </c>
      <c r="V62" s="116">
        <v>36.32</v>
      </c>
      <c r="W62">
        <v>0</v>
      </c>
      <c r="X62">
        <v>-28</v>
      </c>
      <c r="Y62">
        <v>7.42</v>
      </c>
      <c r="Z62">
        <v>28.9</v>
      </c>
    </row>
    <row r="63" spans="7:26">
      <c r="G63" t="s">
        <v>105</v>
      </c>
      <c r="H63" s="115">
        <v>0</v>
      </c>
      <c r="I63" s="88">
        <v>0</v>
      </c>
      <c r="J63" s="88">
        <v>50.09</v>
      </c>
      <c r="K63" s="88">
        <v>0</v>
      </c>
      <c r="L63" s="88">
        <v>0</v>
      </c>
      <c r="M63" s="116">
        <v>7.32</v>
      </c>
      <c r="N63" s="115">
        <v>0</v>
      </c>
      <c r="O63" s="88">
        <v>-23</v>
      </c>
      <c r="P63" s="88">
        <v>0</v>
      </c>
      <c r="Q63" s="88">
        <v>0</v>
      </c>
      <c r="R63" s="88">
        <v>0</v>
      </c>
      <c r="S63" s="116">
        <v>0</v>
      </c>
      <c r="U63" s="115">
        <v>-23</v>
      </c>
      <c r="V63" s="116">
        <v>57.41</v>
      </c>
      <c r="W63">
        <v>0</v>
      </c>
      <c r="X63">
        <v>-23</v>
      </c>
      <c r="Y63">
        <v>7.32</v>
      </c>
      <c r="Z63">
        <v>50.09</v>
      </c>
    </row>
    <row r="64" spans="7:26">
      <c r="G64" t="s">
        <v>106</v>
      </c>
      <c r="H64" s="115">
        <v>0</v>
      </c>
      <c r="I64" s="88">
        <v>0</v>
      </c>
      <c r="J64" s="88">
        <v>61.65</v>
      </c>
      <c r="K64" s="88">
        <v>0</v>
      </c>
      <c r="L64" s="88">
        <v>0</v>
      </c>
      <c r="M64" s="116">
        <v>7.9</v>
      </c>
      <c r="N64" s="115">
        <v>0</v>
      </c>
      <c r="O64" s="88">
        <v>-3</v>
      </c>
      <c r="P64" s="88">
        <v>0</v>
      </c>
      <c r="Q64" s="88">
        <v>0</v>
      </c>
      <c r="R64" s="88">
        <v>0</v>
      </c>
      <c r="S64" s="116">
        <v>0</v>
      </c>
      <c r="U64" s="115">
        <v>-3</v>
      </c>
      <c r="V64" s="116">
        <v>69.55</v>
      </c>
      <c r="W64">
        <v>0</v>
      </c>
      <c r="X64">
        <v>-3</v>
      </c>
      <c r="Y64">
        <v>7.9</v>
      </c>
      <c r="Z64">
        <v>61.65</v>
      </c>
    </row>
    <row r="65" spans="7:26">
      <c r="G65" t="s">
        <v>107</v>
      </c>
      <c r="H65" s="115">
        <v>0</v>
      </c>
      <c r="I65" s="88">
        <v>0</v>
      </c>
      <c r="J65" s="88">
        <v>68.39</v>
      </c>
      <c r="K65" s="88">
        <v>0</v>
      </c>
      <c r="L65" s="88">
        <v>0</v>
      </c>
      <c r="M65" s="116">
        <v>8.48</v>
      </c>
      <c r="N65" s="115">
        <v>0</v>
      </c>
      <c r="O65" s="88">
        <v>-55</v>
      </c>
      <c r="P65" s="88">
        <v>0</v>
      </c>
      <c r="Q65" s="88">
        <v>0</v>
      </c>
      <c r="R65" s="88">
        <v>0</v>
      </c>
      <c r="S65" s="116">
        <v>0</v>
      </c>
      <c r="U65" s="115">
        <v>-55</v>
      </c>
      <c r="V65" s="116">
        <v>76.87</v>
      </c>
      <c r="W65">
        <v>0</v>
      </c>
      <c r="X65">
        <v>-55</v>
      </c>
      <c r="Y65">
        <v>8.48</v>
      </c>
      <c r="Z65">
        <v>68.39</v>
      </c>
    </row>
    <row r="66" spans="7:26">
      <c r="G66" t="s">
        <v>108</v>
      </c>
      <c r="H66" s="115">
        <v>0</v>
      </c>
      <c r="I66" s="88">
        <v>0</v>
      </c>
      <c r="J66" s="88">
        <v>69.36</v>
      </c>
      <c r="K66" s="88">
        <v>0</v>
      </c>
      <c r="L66" s="88">
        <v>0</v>
      </c>
      <c r="M66" s="116">
        <v>8.67</v>
      </c>
      <c r="N66" s="115">
        <v>0</v>
      </c>
      <c r="O66" s="88">
        <v>-55</v>
      </c>
      <c r="P66" s="88">
        <v>0</v>
      </c>
      <c r="Q66" s="88">
        <v>0</v>
      </c>
      <c r="R66" s="88">
        <v>0</v>
      </c>
      <c r="S66" s="116">
        <v>0</v>
      </c>
      <c r="U66" s="115">
        <v>-55</v>
      </c>
      <c r="V66" s="116">
        <v>78.03</v>
      </c>
      <c r="W66">
        <v>0</v>
      </c>
      <c r="X66">
        <v>-55</v>
      </c>
      <c r="Y66">
        <v>8.67</v>
      </c>
      <c r="Z66">
        <v>69.36</v>
      </c>
    </row>
    <row r="67" spans="7:26">
      <c r="G67" t="s">
        <v>109</v>
      </c>
      <c r="H67" s="115">
        <v>0</v>
      </c>
      <c r="I67" s="88">
        <v>0</v>
      </c>
      <c r="J67" s="88">
        <v>67.430000000000007</v>
      </c>
      <c r="K67" s="88">
        <v>0</v>
      </c>
      <c r="L67" s="88">
        <v>0</v>
      </c>
      <c r="M67" s="116">
        <v>5.2</v>
      </c>
      <c r="N67" s="115">
        <v>0</v>
      </c>
      <c r="O67" s="88">
        <v>-45</v>
      </c>
      <c r="P67" s="88">
        <v>0</v>
      </c>
      <c r="Q67" s="88">
        <v>0</v>
      </c>
      <c r="R67" s="88">
        <v>0</v>
      </c>
      <c r="S67" s="116">
        <v>0</v>
      </c>
      <c r="U67" s="115">
        <v>-45</v>
      </c>
      <c r="V67" s="116">
        <v>72.63</v>
      </c>
      <c r="W67">
        <v>0</v>
      </c>
      <c r="X67">
        <v>-45</v>
      </c>
      <c r="Y67">
        <v>5.2</v>
      </c>
      <c r="Z67">
        <v>67.430000000000007</v>
      </c>
    </row>
    <row r="68" spans="7:26">
      <c r="G68" t="s">
        <v>110</v>
      </c>
      <c r="H68" s="115">
        <v>0</v>
      </c>
      <c r="I68" s="88">
        <v>0</v>
      </c>
      <c r="J68" s="88">
        <v>67.430000000000007</v>
      </c>
      <c r="K68" s="88">
        <v>0</v>
      </c>
      <c r="L68" s="88">
        <v>0</v>
      </c>
      <c r="M68" s="116">
        <v>3.95</v>
      </c>
      <c r="N68" s="115">
        <v>0</v>
      </c>
      <c r="O68" s="88">
        <v>-35</v>
      </c>
      <c r="P68" s="88">
        <v>0</v>
      </c>
      <c r="Q68" s="88">
        <v>0</v>
      </c>
      <c r="R68" s="88">
        <v>0</v>
      </c>
      <c r="S68" s="116">
        <v>0</v>
      </c>
      <c r="U68" s="115">
        <v>-35</v>
      </c>
      <c r="V68" s="116">
        <v>71.38</v>
      </c>
      <c r="W68">
        <v>0</v>
      </c>
      <c r="X68">
        <v>-35</v>
      </c>
      <c r="Y68">
        <v>3.95</v>
      </c>
      <c r="Z68">
        <v>67.430000000000007</v>
      </c>
    </row>
    <row r="69" spans="7:26">
      <c r="G69" t="s">
        <v>111</v>
      </c>
      <c r="H69" s="115">
        <v>0</v>
      </c>
      <c r="I69" s="88">
        <v>0</v>
      </c>
      <c r="J69" s="88">
        <v>65.510000000000005</v>
      </c>
      <c r="K69" s="88">
        <v>0</v>
      </c>
      <c r="L69" s="88">
        <v>0</v>
      </c>
      <c r="M69" s="116">
        <v>4.91</v>
      </c>
      <c r="N69" s="115">
        <v>0</v>
      </c>
      <c r="O69" s="88">
        <v>-35</v>
      </c>
      <c r="P69" s="88">
        <v>0</v>
      </c>
      <c r="Q69" s="88">
        <v>0</v>
      </c>
      <c r="R69" s="88">
        <v>0</v>
      </c>
      <c r="S69" s="116">
        <v>0</v>
      </c>
      <c r="U69" s="115">
        <v>-35</v>
      </c>
      <c r="V69" s="116">
        <v>70.42</v>
      </c>
      <c r="W69">
        <v>0</v>
      </c>
      <c r="X69">
        <v>-35</v>
      </c>
      <c r="Y69">
        <v>4.91</v>
      </c>
      <c r="Z69">
        <v>65.510000000000005</v>
      </c>
    </row>
    <row r="70" spans="7:26">
      <c r="G70" t="s">
        <v>112</v>
      </c>
      <c r="H70" s="115">
        <v>0</v>
      </c>
      <c r="I70" s="88">
        <v>0</v>
      </c>
      <c r="J70" s="88">
        <v>58.76</v>
      </c>
      <c r="K70" s="88">
        <v>0</v>
      </c>
      <c r="L70" s="88">
        <v>0</v>
      </c>
      <c r="M70" s="116">
        <v>3.08</v>
      </c>
      <c r="N70" s="115">
        <v>0</v>
      </c>
      <c r="O70" s="88">
        <v>-30</v>
      </c>
      <c r="P70" s="88">
        <v>0</v>
      </c>
      <c r="Q70" s="88">
        <v>0</v>
      </c>
      <c r="R70" s="88">
        <v>0</v>
      </c>
      <c r="S70" s="116">
        <v>0</v>
      </c>
      <c r="U70" s="115">
        <v>-30</v>
      </c>
      <c r="V70" s="116">
        <v>61.84</v>
      </c>
      <c r="W70">
        <v>0</v>
      </c>
      <c r="X70">
        <v>-30</v>
      </c>
      <c r="Y70">
        <v>3.08</v>
      </c>
      <c r="Z70">
        <v>58.76</v>
      </c>
    </row>
    <row r="71" spans="7:26">
      <c r="G71" t="s">
        <v>113</v>
      </c>
      <c r="H71" s="115">
        <v>0</v>
      </c>
      <c r="I71" s="88">
        <v>0</v>
      </c>
      <c r="J71" s="88">
        <v>44.31</v>
      </c>
      <c r="K71" s="88">
        <v>0</v>
      </c>
      <c r="L71" s="88">
        <v>0</v>
      </c>
      <c r="M71" s="116">
        <v>9.25</v>
      </c>
      <c r="N71" s="115">
        <v>0</v>
      </c>
      <c r="O71" s="88">
        <v>-30</v>
      </c>
      <c r="P71" s="88">
        <v>0</v>
      </c>
      <c r="Q71" s="88">
        <v>0</v>
      </c>
      <c r="R71" s="88">
        <v>0</v>
      </c>
      <c r="S71" s="116">
        <v>0</v>
      </c>
      <c r="U71" s="115">
        <v>-30</v>
      </c>
      <c r="V71" s="116">
        <v>53.56</v>
      </c>
      <c r="W71">
        <v>0</v>
      </c>
      <c r="X71">
        <v>-30</v>
      </c>
      <c r="Y71">
        <v>9.25</v>
      </c>
      <c r="Z71">
        <v>44.31</v>
      </c>
    </row>
    <row r="72" spans="7:26">
      <c r="G72" t="s">
        <v>114</v>
      </c>
      <c r="H72" s="115">
        <v>0</v>
      </c>
      <c r="I72" s="88">
        <v>0</v>
      </c>
      <c r="J72" s="88">
        <v>37.56</v>
      </c>
      <c r="K72" s="88">
        <v>0</v>
      </c>
      <c r="L72" s="88">
        <v>0</v>
      </c>
      <c r="M72" s="116">
        <v>6.94</v>
      </c>
      <c r="N72" s="115">
        <v>0</v>
      </c>
      <c r="O72" s="88">
        <v>-25</v>
      </c>
      <c r="P72" s="88">
        <v>0</v>
      </c>
      <c r="Q72" s="88">
        <v>0</v>
      </c>
      <c r="R72" s="88">
        <v>0</v>
      </c>
      <c r="S72" s="116">
        <v>0</v>
      </c>
      <c r="U72" s="115">
        <v>-25</v>
      </c>
      <c r="V72" s="116">
        <v>44.5</v>
      </c>
      <c r="W72">
        <v>0</v>
      </c>
      <c r="X72">
        <v>-25</v>
      </c>
      <c r="Y72">
        <v>6.94</v>
      </c>
      <c r="Z72">
        <v>37.56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6.45</v>
      </c>
      <c r="N73" s="115">
        <v>0</v>
      </c>
      <c r="O73" s="88">
        <v>-4.4000000000000004</v>
      </c>
      <c r="P73" s="88">
        <v>-23</v>
      </c>
      <c r="Q73" s="88">
        <v>0</v>
      </c>
      <c r="R73" s="88">
        <v>0</v>
      </c>
      <c r="S73" s="116">
        <v>0</v>
      </c>
      <c r="U73" s="115">
        <v>-27.4</v>
      </c>
      <c r="V73" s="116">
        <v>6.45</v>
      </c>
      <c r="W73">
        <v>0</v>
      </c>
      <c r="X73">
        <v>-4.4000000000000004</v>
      </c>
      <c r="Y73">
        <v>6.45</v>
      </c>
      <c r="Z73">
        <v>-23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8.67</v>
      </c>
      <c r="N74" s="115">
        <v>0</v>
      </c>
      <c r="O74" s="88">
        <v>0</v>
      </c>
      <c r="P74" s="88">
        <v>-35</v>
      </c>
      <c r="Q74" s="88">
        <v>0</v>
      </c>
      <c r="R74" s="88">
        <v>0</v>
      </c>
      <c r="S74" s="116">
        <v>0</v>
      </c>
      <c r="U74" s="115">
        <v>-35</v>
      </c>
      <c r="V74" s="116">
        <v>8.67</v>
      </c>
      <c r="W74">
        <v>0</v>
      </c>
      <c r="X74">
        <v>0</v>
      </c>
      <c r="Y74">
        <v>8.67</v>
      </c>
      <c r="Z74">
        <v>-35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9.25</v>
      </c>
      <c r="N75" s="115">
        <v>0</v>
      </c>
      <c r="O75" s="88">
        <v>0</v>
      </c>
      <c r="P75" s="88">
        <v>-96</v>
      </c>
      <c r="Q75" s="88">
        <v>0</v>
      </c>
      <c r="R75" s="88">
        <v>0</v>
      </c>
      <c r="S75" s="116">
        <v>0</v>
      </c>
      <c r="U75" s="115">
        <v>-96</v>
      </c>
      <c r="V75" s="116">
        <v>9.25</v>
      </c>
      <c r="W75">
        <v>0</v>
      </c>
      <c r="X75">
        <v>0</v>
      </c>
      <c r="Y75">
        <v>9.25</v>
      </c>
      <c r="Z75">
        <v>-96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6.84</v>
      </c>
      <c r="N76" s="115">
        <v>0</v>
      </c>
      <c r="O76" s="88">
        <v>-40</v>
      </c>
      <c r="P76" s="88">
        <v>-132</v>
      </c>
      <c r="Q76" s="88">
        <v>0</v>
      </c>
      <c r="R76" s="88">
        <v>0</v>
      </c>
      <c r="S76" s="116">
        <v>0</v>
      </c>
      <c r="U76" s="115">
        <v>-172</v>
      </c>
      <c r="V76" s="116">
        <v>6.84</v>
      </c>
      <c r="W76">
        <v>0</v>
      </c>
      <c r="X76">
        <v>-40</v>
      </c>
      <c r="Y76">
        <v>6.84</v>
      </c>
      <c r="Z76">
        <v>-132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5.49</v>
      </c>
      <c r="N77" s="115">
        <v>0</v>
      </c>
      <c r="O77" s="88">
        <v>-75</v>
      </c>
      <c r="P77" s="88">
        <v>-173</v>
      </c>
      <c r="Q77" s="88">
        <v>0</v>
      </c>
      <c r="R77" s="88">
        <v>0</v>
      </c>
      <c r="S77" s="116">
        <v>0</v>
      </c>
      <c r="U77" s="115">
        <v>-248</v>
      </c>
      <c r="V77" s="116">
        <v>5.49</v>
      </c>
      <c r="W77">
        <v>0</v>
      </c>
      <c r="X77">
        <v>-75</v>
      </c>
      <c r="Y77">
        <v>5.49</v>
      </c>
      <c r="Z77">
        <v>-173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4.91</v>
      </c>
      <c r="N78" s="115">
        <v>0</v>
      </c>
      <c r="O78" s="88">
        <v>-110</v>
      </c>
      <c r="P78" s="88">
        <v>-212</v>
      </c>
      <c r="Q78" s="88">
        <v>0</v>
      </c>
      <c r="R78" s="88">
        <v>0</v>
      </c>
      <c r="S78" s="116">
        <v>0</v>
      </c>
      <c r="U78" s="115">
        <v>-322</v>
      </c>
      <c r="V78" s="116">
        <v>4.91</v>
      </c>
      <c r="W78">
        <v>0</v>
      </c>
      <c r="X78">
        <v>-110</v>
      </c>
      <c r="Y78">
        <v>4.91</v>
      </c>
      <c r="Z78">
        <v>-212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6.49</v>
      </c>
      <c r="N79" s="115">
        <v>0</v>
      </c>
      <c r="O79" s="88">
        <v>-125</v>
      </c>
      <c r="P79" s="88">
        <v>-226</v>
      </c>
      <c r="Q79" s="88">
        <v>0</v>
      </c>
      <c r="R79" s="88">
        <v>0</v>
      </c>
      <c r="S79" s="116">
        <v>0</v>
      </c>
      <c r="U79" s="115">
        <v>-351</v>
      </c>
      <c r="V79" s="116">
        <v>6.49</v>
      </c>
      <c r="W79">
        <v>0</v>
      </c>
      <c r="X79">
        <v>-125</v>
      </c>
      <c r="Y79">
        <v>6.49</v>
      </c>
      <c r="Z79">
        <v>-226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6.05</v>
      </c>
      <c r="N80" s="115">
        <v>0</v>
      </c>
      <c r="O80" s="88">
        <v>-120</v>
      </c>
      <c r="P80" s="88">
        <v>-225</v>
      </c>
      <c r="Q80" s="88">
        <v>0</v>
      </c>
      <c r="R80" s="88">
        <v>0</v>
      </c>
      <c r="S80" s="116">
        <v>0</v>
      </c>
      <c r="U80" s="115">
        <v>-345</v>
      </c>
      <c r="V80" s="116">
        <v>6.05</v>
      </c>
      <c r="W80">
        <v>0</v>
      </c>
      <c r="X80">
        <v>-120</v>
      </c>
      <c r="Y80">
        <v>6.05</v>
      </c>
      <c r="Z80">
        <v>-225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5.92</v>
      </c>
      <c r="N81" s="115">
        <v>0</v>
      </c>
      <c r="O81" s="88">
        <v>-135</v>
      </c>
      <c r="P81" s="88">
        <v>-221</v>
      </c>
      <c r="Q81" s="88">
        <v>0</v>
      </c>
      <c r="R81" s="88">
        <v>0</v>
      </c>
      <c r="S81" s="116">
        <v>0</v>
      </c>
      <c r="U81" s="115">
        <v>-356</v>
      </c>
      <c r="V81" s="116">
        <v>5.92</v>
      </c>
      <c r="W81">
        <v>0</v>
      </c>
      <c r="X81">
        <v>-135</v>
      </c>
      <c r="Y81">
        <v>5.92</v>
      </c>
      <c r="Z81">
        <v>-221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5.38</v>
      </c>
      <c r="N82" s="115">
        <v>0</v>
      </c>
      <c r="O82" s="88">
        <v>-145</v>
      </c>
      <c r="P82" s="88">
        <v>-223</v>
      </c>
      <c r="Q82" s="88">
        <v>0</v>
      </c>
      <c r="R82" s="88">
        <v>0</v>
      </c>
      <c r="S82" s="116">
        <v>0</v>
      </c>
      <c r="U82" s="115">
        <v>-368</v>
      </c>
      <c r="V82" s="116">
        <v>5.38</v>
      </c>
      <c r="W82">
        <v>0</v>
      </c>
      <c r="X82">
        <v>-145</v>
      </c>
      <c r="Y82">
        <v>5.38</v>
      </c>
      <c r="Z82">
        <v>-223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7.18</v>
      </c>
      <c r="N83" s="115">
        <v>0</v>
      </c>
      <c r="O83" s="88">
        <v>-155</v>
      </c>
      <c r="P83" s="88">
        <v>-237</v>
      </c>
      <c r="Q83" s="88">
        <v>0</v>
      </c>
      <c r="R83" s="88">
        <v>0</v>
      </c>
      <c r="S83" s="116">
        <v>0</v>
      </c>
      <c r="U83" s="115">
        <v>-392</v>
      </c>
      <c r="V83" s="116">
        <v>7.18</v>
      </c>
      <c r="W83">
        <v>0</v>
      </c>
      <c r="X83">
        <v>-155</v>
      </c>
      <c r="Y83">
        <v>7.18</v>
      </c>
      <c r="Z83">
        <v>-237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6.81</v>
      </c>
      <c r="N84" s="115">
        <v>0</v>
      </c>
      <c r="O84" s="88">
        <v>-160</v>
      </c>
      <c r="P84" s="88">
        <v>-243</v>
      </c>
      <c r="Q84" s="88">
        <v>0</v>
      </c>
      <c r="R84" s="88">
        <v>0</v>
      </c>
      <c r="S84" s="116">
        <v>0</v>
      </c>
      <c r="U84" s="115">
        <v>-403</v>
      </c>
      <c r="V84" s="116">
        <v>6.81</v>
      </c>
      <c r="W84">
        <v>0</v>
      </c>
      <c r="X84">
        <v>-160</v>
      </c>
      <c r="Y84">
        <v>6.81</v>
      </c>
      <c r="Z84">
        <v>-243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6.49</v>
      </c>
      <c r="N85" s="115">
        <v>0</v>
      </c>
      <c r="O85" s="88">
        <v>-155</v>
      </c>
      <c r="P85" s="88">
        <v>-239</v>
      </c>
      <c r="Q85" s="88">
        <v>0</v>
      </c>
      <c r="R85" s="88">
        <v>0</v>
      </c>
      <c r="S85" s="116">
        <v>0</v>
      </c>
      <c r="U85" s="115">
        <v>-394</v>
      </c>
      <c r="V85" s="116">
        <v>6.49</v>
      </c>
      <c r="W85">
        <v>0</v>
      </c>
      <c r="X85">
        <v>-155</v>
      </c>
      <c r="Y85">
        <v>6.49</v>
      </c>
      <c r="Z85">
        <v>-239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3.02</v>
      </c>
      <c r="N86" s="115">
        <v>0</v>
      </c>
      <c r="O86" s="88">
        <v>-140</v>
      </c>
      <c r="P86" s="88">
        <v>-197.99</v>
      </c>
      <c r="Q86" s="88">
        <v>0</v>
      </c>
      <c r="R86" s="88">
        <v>0</v>
      </c>
      <c r="S86" s="116">
        <v>0</v>
      </c>
      <c r="U86" s="115">
        <v>-337.99</v>
      </c>
      <c r="V86" s="116">
        <v>3.02</v>
      </c>
      <c r="W86">
        <v>0</v>
      </c>
      <c r="X86">
        <v>-140</v>
      </c>
      <c r="Y86">
        <v>3.02</v>
      </c>
      <c r="Z86">
        <v>-197.99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2.42</v>
      </c>
      <c r="N87" s="115">
        <v>0</v>
      </c>
      <c r="O87" s="88">
        <v>-130</v>
      </c>
      <c r="P87" s="88">
        <v>-119</v>
      </c>
      <c r="Q87" s="88">
        <v>0</v>
      </c>
      <c r="R87" s="88">
        <v>0</v>
      </c>
      <c r="S87" s="116">
        <v>0</v>
      </c>
      <c r="U87" s="115">
        <v>-249</v>
      </c>
      <c r="V87" s="116">
        <v>2.42</v>
      </c>
      <c r="W87">
        <v>0</v>
      </c>
      <c r="X87">
        <v>-130</v>
      </c>
      <c r="Y87">
        <v>2.42</v>
      </c>
      <c r="Z87">
        <v>-119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2.54</v>
      </c>
      <c r="N88" s="115">
        <v>0</v>
      </c>
      <c r="O88" s="88">
        <v>-95</v>
      </c>
      <c r="P88" s="88">
        <v>-78</v>
      </c>
      <c r="Q88" s="88">
        <v>0</v>
      </c>
      <c r="R88" s="88">
        <v>0</v>
      </c>
      <c r="S88" s="116">
        <v>0</v>
      </c>
      <c r="U88" s="115">
        <v>-173</v>
      </c>
      <c r="V88" s="116">
        <v>2.54</v>
      </c>
      <c r="W88">
        <v>0</v>
      </c>
      <c r="X88">
        <v>-95</v>
      </c>
      <c r="Y88">
        <v>2.54</v>
      </c>
      <c r="Z88">
        <v>-78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1.49</v>
      </c>
      <c r="N89" s="115">
        <v>0</v>
      </c>
      <c r="O89" s="88">
        <v>-70</v>
      </c>
      <c r="P89" s="88">
        <v>-48</v>
      </c>
      <c r="Q89" s="88">
        <v>0</v>
      </c>
      <c r="R89" s="88">
        <v>0</v>
      </c>
      <c r="S89" s="116">
        <v>0</v>
      </c>
      <c r="U89" s="115">
        <v>-118</v>
      </c>
      <c r="V89" s="116">
        <v>1.49</v>
      </c>
      <c r="W89">
        <v>0</v>
      </c>
      <c r="X89">
        <v>-70</v>
      </c>
      <c r="Y89">
        <v>1.49</v>
      </c>
      <c r="Z89">
        <v>-48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2.44</v>
      </c>
      <c r="N90" s="115">
        <v>0</v>
      </c>
      <c r="O90" s="88">
        <v>-45</v>
      </c>
      <c r="P90" s="88">
        <v>-17</v>
      </c>
      <c r="Q90" s="88">
        <v>0</v>
      </c>
      <c r="R90" s="88">
        <v>0</v>
      </c>
      <c r="S90" s="116">
        <v>0</v>
      </c>
      <c r="U90" s="115">
        <v>-62</v>
      </c>
      <c r="V90" s="116">
        <v>2.44</v>
      </c>
      <c r="W90">
        <v>0</v>
      </c>
      <c r="X90">
        <v>-45</v>
      </c>
      <c r="Y90">
        <v>2.44</v>
      </c>
      <c r="Z90">
        <v>-17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1.24</v>
      </c>
      <c r="N91" s="115">
        <v>0</v>
      </c>
      <c r="O91" s="88">
        <v>-80</v>
      </c>
      <c r="P91" s="88">
        <v>-6</v>
      </c>
      <c r="Q91" s="88">
        <v>0</v>
      </c>
      <c r="R91" s="88">
        <v>0</v>
      </c>
      <c r="S91" s="116">
        <v>0</v>
      </c>
      <c r="U91" s="115">
        <v>-86</v>
      </c>
      <c r="V91" s="116">
        <v>1.24</v>
      </c>
      <c r="W91">
        <v>0</v>
      </c>
      <c r="X91">
        <v>-80</v>
      </c>
      <c r="Y91">
        <v>1.24</v>
      </c>
      <c r="Z91">
        <v>-6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0.78</v>
      </c>
      <c r="N92" s="115">
        <v>0</v>
      </c>
      <c r="O92" s="88">
        <v>-35</v>
      </c>
      <c r="P92" s="88">
        <v>0</v>
      </c>
      <c r="Q92" s="88">
        <v>0</v>
      </c>
      <c r="R92" s="88">
        <v>0</v>
      </c>
      <c r="S92" s="116">
        <v>0</v>
      </c>
      <c r="U92" s="115">
        <v>-35</v>
      </c>
      <c r="V92" s="116">
        <v>0.78</v>
      </c>
      <c r="W92">
        <v>0</v>
      </c>
      <c r="X92">
        <v>-35</v>
      </c>
      <c r="Y92">
        <v>0.78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4.1399999999999997</v>
      </c>
      <c r="K93" s="88">
        <v>0</v>
      </c>
      <c r="L93" s="88">
        <v>0</v>
      </c>
      <c r="M93" s="116">
        <v>0.68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4.82</v>
      </c>
      <c r="W93">
        <v>0</v>
      </c>
      <c r="X93">
        <v>0</v>
      </c>
      <c r="Y93">
        <v>0.68</v>
      </c>
      <c r="Z93">
        <v>4.1399999999999997</v>
      </c>
    </row>
    <row r="94" spans="7:26">
      <c r="G94" t="s">
        <v>136</v>
      </c>
      <c r="H94" s="115">
        <v>0</v>
      </c>
      <c r="I94" s="88">
        <v>0</v>
      </c>
      <c r="J94" s="88">
        <v>17.96</v>
      </c>
      <c r="K94" s="88">
        <v>0</v>
      </c>
      <c r="L94" s="88">
        <v>0</v>
      </c>
      <c r="M94" s="116">
        <v>1.01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18.97</v>
      </c>
      <c r="W94">
        <v>0</v>
      </c>
      <c r="X94">
        <v>0</v>
      </c>
      <c r="Y94">
        <v>1.01</v>
      </c>
      <c r="Z94">
        <v>17.96</v>
      </c>
    </row>
    <row r="95" spans="7:26">
      <c r="G95" t="s">
        <v>137</v>
      </c>
      <c r="H95" s="115">
        <v>0</v>
      </c>
      <c r="I95" s="88">
        <v>0</v>
      </c>
      <c r="J95" s="88">
        <v>29</v>
      </c>
      <c r="K95" s="88">
        <v>0</v>
      </c>
      <c r="L95" s="88">
        <v>0</v>
      </c>
      <c r="M95" s="116">
        <v>0.62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29.62</v>
      </c>
      <c r="W95">
        <v>0</v>
      </c>
      <c r="X95">
        <v>0</v>
      </c>
      <c r="Y95">
        <v>0.62</v>
      </c>
      <c r="Z95">
        <v>29</v>
      </c>
    </row>
    <row r="96" spans="7:26">
      <c r="G96" t="s">
        <v>138</v>
      </c>
      <c r="H96" s="115">
        <v>0</v>
      </c>
      <c r="I96" s="88">
        <v>0</v>
      </c>
      <c r="J96" s="88">
        <v>32.18</v>
      </c>
      <c r="K96" s="88">
        <v>0</v>
      </c>
      <c r="L96" s="88">
        <v>0</v>
      </c>
      <c r="M96" s="116">
        <v>1.02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33.200000000000003</v>
      </c>
      <c r="W96">
        <v>0</v>
      </c>
      <c r="X96">
        <v>0</v>
      </c>
      <c r="Y96">
        <v>1.02</v>
      </c>
      <c r="Z96">
        <v>32.18</v>
      </c>
    </row>
    <row r="97" spans="1:83">
      <c r="G97" t="s">
        <v>139</v>
      </c>
      <c r="H97" s="115">
        <v>0</v>
      </c>
      <c r="I97" s="88">
        <v>0</v>
      </c>
      <c r="J97" s="88">
        <v>34.56</v>
      </c>
      <c r="K97" s="88">
        <v>0</v>
      </c>
      <c r="L97" s="88">
        <v>0</v>
      </c>
      <c r="M97" s="116">
        <v>0.71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35.270000000000003</v>
      </c>
      <c r="W97">
        <v>0</v>
      </c>
      <c r="X97">
        <v>0</v>
      </c>
      <c r="Y97">
        <v>0.71</v>
      </c>
      <c r="Z97">
        <v>34.56</v>
      </c>
    </row>
    <row r="98" spans="1:83">
      <c r="G98" t="s">
        <v>140</v>
      </c>
      <c r="H98" s="115">
        <v>17.73</v>
      </c>
      <c r="I98" s="88">
        <v>0</v>
      </c>
      <c r="J98" s="88">
        <v>33.72</v>
      </c>
      <c r="K98" s="88">
        <v>0</v>
      </c>
      <c r="L98" s="88">
        <v>0</v>
      </c>
      <c r="M98" s="116">
        <v>0.5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51.95</v>
      </c>
      <c r="W98">
        <v>17.73</v>
      </c>
      <c r="X98">
        <v>0</v>
      </c>
      <c r="Y98">
        <v>0.5</v>
      </c>
      <c r="Z98">
        <v>33.72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4.4324999999999998E-3</v>
      </c>
      <c r="I99" s="111">
        <f t="shared" ref="I99:BQ99" si="1">SUM(I3:I98)/4000</f>
        <v>0</v>
      </c>
      <c r="J99" s="111">
        <f t="shared" si="1"/>
        <v>0.26004749999999993</v>
      </c>
      <c r="K99" s="111">
        <f t="shared" si="1"/>
        <v>0</v>
      </c>
      <c r="L99" s="111">
        <f t="shared" si="1"/>
        <v>0</v>
      </c>
      <c r="M99" s="111">
        <f t="shared" si="1"/>
        <v>9.1505000000000003E-2</v>
      </c>
      <c r="N99" s="110">
        <f t="shared" si="1"/>
        <v>-0.69174999999999998</v>
      </c>
      <c r="O99" s="111">
        <f t="shared" si="1"/>
        <v>-2.6583049999999999</v>
      </c>
      <c r="P99" s="111">
        <f t="shared" si="1"/>
        <v>-1.5805574999999998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-4.9306125000000005</v>
      </c>
      <c r="V99" s="112">
        <f t="shared" si="1"/>
        <v>0.35598500000000005</v>
      </c>
      <c r="W99">
        <f t="shared" si="1"/>
        <v>-0.68731750000000003</v>
      </c>
      <c r="X99">
        <f t="shared" si="1"/>
        <v>-2.6583049999999999</v>
      </c>
      <c r="Y99">
        <f t="shared" si="1"/>
        <v>9.1505000000000003E-2</v>
      </c>
      <c r="Z99">
        <f t="shared" si="1"/>
        <v>-1.3205099999999996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2023-05-19T08:57:19Z</dcterms:modified>
</cp:coreProperties>
</file>